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GBETSILE SBA\"/>
    </mc:Choice>
  </mc:AlternateContent>
  <xr:revisionPtr revIDLastSave="0" documentId="13_ncr:1_{88D2C65A-C44C-4E2E-AED2-6DEECA3481A9}" xr6:coauthVersionLast="47" xr6:coauthVersionMax="47" xr10:uidLastSave="{00000000-0000-0000-0000-000000000000}"/>
  <bookViews>
    <workbookView xWindow="-120" yWindow="-120" windowWidth="20730" windowHeight="11160" firstSheet="7" activeTab="13" xr2:uid="{00000000-000D-0000-FFFF-FFFF00000000}"/>
  </bookViews>
  <sheets>
    <sheet name="HOME" sheetId="1" r:id="rId1"/>
    <sheet name="ABOUT US" sheetId="2" state="hidden" r:id="rId2"/>
    <sheet name="STUDENT DETAILS" sheetId="3" r:id="rId3"/>
    <sheet name="REGISTER" sheetId="4" r:id="rId4"/>
    <sheet name="SETTINGS" sheetId="5" state="hidden" r:id="rId5"/>
    <sheet name="ENGLISH " sheetId="33" r:id="rId6"/>
    <sheet name="MATHS " sheetId="39" r:id="rId7"/>
    <sheet name="SCIENCE " sheetId="45" r:id="rId8"/>
    <sheet name="SOCIAL STUDIES" sheetId="51" r:id="rId9"/>
    <sheet name="COMPUTING     " sheetId="57" r:id="rId10"/>
    <sheet name="CAD " sheetId="63" r:id="rId11"/>
    <sheet name="GHANAIAN LANG" sheetId="69" r:id="rId12"/>
    <sheet name="RME " sheetId="75" r:id="rId13"/>
    <sheet name="FRENCH " sheetId="103" r:id="rId14"/>
    <sheet name="CAREER TECH " sheetId="104" r:id="rId15"/>
    <sheet name="BDT" sheetId="108" r:id="rId16"/>
    <sheet name=" MASTER SHEET " sheetId="87" r:id="rId17"/>
    <sheet name="BROADSHEET " sheetId="94" r:id="rId18"/>
    <sheet name="REPORT" sheetId="93" state="hidden" r:id="rId19"/>
  </sheets>
  <externalReferences>
    <externalReference r:id="rId20"/>
  </externalReferences>
  <definedNames>
    <definedName name="CLASS">SETTINGS!$B$13:$B$26</definedName>
    <definedName name="DATA">OFFSET('STUDENT DETAILS'!$A$1,1,0,COUNTA('STUDENT DETAILS'!$A:$A)-1,11)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3" i="69" l="1"/>
  <c r="BS102" i="87"/>
  <c r="BS103" i="87"/>
  <c r="BS104" i="87"/>
  <c r="BS105" i="87"/>
  <c r="BS106" i="87"/>
  <c r="BS107" i="87"/>
  <c r="BS108" i="87"/>
  <c r="BS109" i="87"/>
  <c r="BS110" i="87"/>
  <c r="BS111" i="87"/>
  <c r="BS112" i="87"/>
  <c r="BS113" i="87"/>
  <c r="BS114" i="87"/>
  <c r="BS115" i="87"/>
  <c r="BS116" i="87"/>
  <c r="BS117" i="87"/>
  <c r="BS118" i="87"/>
  <c r="BS119" i="87"/>
  <c r="BS120" i="87"/>
  <c r="BS121" i="87"/>
  <c r="BS122" i="87"/>
  <c r="BS123" i="87"/>
  <c r="BS124" i="87"/>
  <c r="BS125" i="87"/>
  <c r="BS126" i="87"/>
  <c r="BS127" i="87"/>
  <c r="BS128" i="87"/>
  <c r="BS129" i="87"/>
  <c r="BS130" i="87"/>
  <c r="BS131" i="87"/>
  <c r="BS132" i="87"/>
  <c r="BS133" i="87"/>
  <c r="BS134" i="87"/>
  <c r="BS135" i="87"/>
  <c r="BS136" i="87"/>
  <c r="BS137" i="87"/>
  <c r="BS138" i="87"/>
  <c r="BS139" i="87"/>
  <c r="BS140" i="87"/>
  <c r="BS141" i="87"/>
  <c r="BS142" i="87"/>
  <c r="BS143" i="87"/>
  <c r="BS144" i="87"/>
  <c r="BS145" i="87"/>
  <c r="BS146" i="87"/>
  <c r="BS147" i="87"/>
  <c r="BS148" i="87"/>
  <c r="BS149" i="87"/>
  <c r="BS150" i="87"/>
  <c r="BS151" i="87"/>
  <c r="BS152" i="87"/>
  <c r="BS153" i="87"/>
  <c r="BS154" i="87"/>
  <c r="BS155" i="87"/>
  <c r="BS156" i="87"/>
  <c r="BS157" i="87"/>
  <c r="BS158" i="87"/>
  <c r="BS159" i="87"/>
  <c r="BS160" i="87"/>
  <c r="BS161" i="87"/>
  <c r="BS162" i="87"/>
  <c r="BS163" i="87"/>
  <c r="BS164" i="87"/>
  <c r="BS165" i="87"/>
  <c r="BS166" i="87"/>
  <c r="BS167" i="87"/>
  <c r="BS168" i="87"/>
  <c r="BS169" i="87"/>
  <c r="BS170" i="87"/>
  <c r="BS171" i="87"/>
  <c r="BS172" i="87"/>
  <c r="BS173" i="87"/>
  <c r="BS174" i="87"/>
  <c r="BS175" i="87"/>
  <c r="BS176" i="87"/>
  <c r="BS177" i="87"/>
  <c r="BS178" i="87"/>
  <c r="BS179" i="87"/>
  <c r="BS180" i="87"/>
  <c r="BS181" i="87"/>
  <c r="BS182" i="87"/>
  <c r="BS183" i="87"/>
  <c r="BS184" i="87"/>
  <c r="BS185" i="87"/>
  <c r="BS186" i="87"/>
  <c r="BS187" i="87"/>
  <c r="BS188" i="87"/>
  <c r="BS189" i="87"/>
  <c r="BS190" i="87"/>
  <c r="BS191" i="87"/>
  <c r="BS192" i="87"/>
  <c r="BS193" i="87"/>
  <c r="BS194" i="87"/>
  <c r="BS195" i="87"/>
  <c r="BS196" i="87"/>
  <c r="BS197" i="87"/>
  <c r="BS198" i="87"/>
  <c r="BS199" i="87"/>
  <c r="BS200" i="87"/>
  <c r="BS201" i="87"/>
  <c r="AL102" i="87"/>
  <c r="AM102" i="87"/>
  <c r="AN102" i="87"/>
  <c r="AO102" i="87"/>
  <c r="AP102" i="87"/>
  <c r="AQ102" i="87"/>
  <c r="AL103" i="87"/>
  <c r="AM103" i="87"/>
  <c r="AN103" i="87"/>
  <c r="AO103" i="87"/>
  <c r="AP103" i="87"/>
  <c r="AQ103" i="87"/>
  <c r="AL104" i="87"/>
  <c r="AM104" i="87"/>
  <c r="AN104" i="87"/>
  <c r="AO104" i="87"/>
  <c r="AP104" i="87"/>
  <c r="AQ104" i="87"/>
  <c r="AL105" i="87"/>
  <c r="AM105" i="87"/>
  <c r="AN105" i="87"/>
  <c r="AO105" i="87"/>
  <c r="AP105" i="87"/>
  <c r="AQ105" i="87"/>
  <c r="AL106" i="87"/>
  <c r="AM106" i="87"/>
  <c r="AN106" i="87"/>
  <c r="AO106" i="87"/>
  <c r="AP106" i="87"/>
  <c r="AQ106" i="87"/>
  <c r="AL107" i="87"/>
  <c r="AM107" i="87"/>
  <c r="AN107" i="87"/>
  <c r="AO107" i="87"/>
  <c r="AP107" i="87"/>
  <c r="AQ107" i="87"/>
  <c r="AL108" i="87"/>
  <c r="AM108" i="87"/>
  <c r="AN108" i="87"/>
  <c r="AO108" i="87"/>
  <c r="AP108" i="87"/>
  <c r="AQ108" i="87"/>
  <c r="AL109" i="87"/>
  <c r="AM109" i="87"/>
  <c r="AN109" i="87"/>
  <c r="AO109" i="87"/>
  <c r="AP109" i="87"/>
  <c r="AQ109" i="87"/>
  <c r="AL110" i="87"/>
  <c r="AM110" i="87"/>
  <c r="AN110" i="87"/>
  <c r="AO110" i="87"/>
  <c r="AP110" i="87"/>
  <c r="AQ110" i="87"/>
  <c r="AL111" i="87"/>
  <c r="AM111" i="87"/>
  <c r="AN111" i="87"/>
  <c r="AO111" i="87"/>
  <c r="AP111" i="87"/>
  <c r="AQ111" i="87"/>
  <c r="AL112" i="87"/>
  <c r="AM112" i="87"/>
  <c r="AN112" i="87"/>
  <c r="AO112" i="87"/>
  <c r="AP112" i="87"/>
  <c r="AQ112" i="87"/>
  <c r="AL113" i="87"/>
  <c r="AM113" i="87"/>
  <c r="AN113" i="87"/>
  <c r="AO113" i="87"/>
  <c r="AP113" i="87"/>
  <c r="AQ113" i="87"/>
  <c r="AL114" i="87"/>
  <c r="AM114" i="87"/>
  <c r="AN114" i="87"/>
  <c r="AO114" i="87"/>
  <c r="AP114" i="87"/>
  <c r="AQ114" i="87"/>
  <c r="AL115" i="87"/>
  <c r="AM115" i="87"/>
  <c r="AN115" i="87"/>
  <c r="AO115" i="87"/>
  <c r="AP115" i="87"/>
  <c r="AQ115" i="87"/>
  <c r="AL116" i="87"/>
  <c r="AM116" i="87"/>
  <c r="AN116" i="87"/>
  <c r="AO116" i="87"/>
  <c r="AP116" i="87"/>
  <c r="AQ116" i="87"/>
  <c r="AL117" i="87"/>
  <c r="AM117" i="87"/>
  <c r="AN117" i="87"/>
  <c r="AO117" i="87"/>
  <c r="AP117" i="87"/>
  <c r="AQ117" i="87"/>
  <c r="AL118" i="87"/>
  <c r="AM118" i="87"/>
  <c r="AN118" i="87"/>
  <c r="AO118" i="87"/>
  <c r="AP118" i="87"/>
  <c r="AQ118" i="87"/>
  <c r="AL119" i="87"/>
  <c r="AM119" i="87"/>
  <c r="AN119" i="87"/>
  <c r="AO119" i="87"/>
  <c r="AP119" i="87"/>
  <c r="AQ119" i="87"/>
  <c r="AL120" i="87"/>
  <c r="AM120" i="87"/>
  <c r="AN120" i="87"/>
  <c r="AO120" i="87"/>
  <c r="AP120" i="87"/>
  <c r="AQ120" i="87"/>
  <c r="AL121" i="87"/>
  <c r="AM121" i="87"/>
  <c r="AN121" i="87"/>
  <c r="AO121" i="87"/>
  <c r="AP121" i="87"/>
  <c r="AQ121" i="87"/>
  <c r="AL122" i="87"/>
  <c r="AM122" i="87"/>
  <c r="AN122" i="87"/>
  <c r="AO122" i="87"/>
  <c r="AP122" i="87"/>
  <c r="AQ122" i="87"/>
  <c r="AL123" i="87"/>
  <c r="AM123" i="87"/>
  <c r="AN123" i="87"/>
  <c r="AO123" i="87"/>
  <c r="AP123" i="87"/>
  <c r="AQ123" i="87"/>
  <c r="AL124" i="87"/>
  <c r="AM124" i="87"/>
  <c r="AN124" i="87"/>
  <c r="AO124" i="87"/>
  <c r="AP124" i="87"/>
  <c r="AQ124" i="87"/>
  <c r="AL125" i="87"/>
  <c r="AM125" i="87"/>
  <c r="AN125" i="87"/>
  <c r="AO125" i="87"/>
  <c r="AP125" i="87"/>
  <c r="AQ125" i="87"/>
  <c r="AL126" i="87"/>
  <c r="AM126" i="87"/>
  <c r="AN126" i="87"/>
  <c r="AO126" i="87"/>
  <c r="AP126" i="87"/>
  <c r="AQ126" i="87"/>
  <c r="AL127" i="87"/>
  <c r="AM127" i="87"/>
  <c r="AN127" i="87"/>
  <c r="AO127" i="87"/>
  <c r="AP127" i="87"/>
  <c r="AQ127" i="87"/>
  <c r="AL128" i="87"/>
  <c r="AM128" i="87"/>
  <c r="AN128" i="87"/>
  <c r="AO128" i="87"/>
  <c r="AP128" i="87"/>
  <c r="AQ128" i="87"/>
  <c r="AL129" i="87"/>
  <c r="AM129" i="87"/>
  <c r="AN129" i="87"/>
  <c r="AO129" i="87"/>
  <c r="AP129" i="87"/>
  <c r="AQ129" i="87"/>
  <c r="AL130" i="87"/>
  <c r="AM130" i="87"/>
  <c r="AN130" i="87"/>
  <c r="AO130" i="87"/>
  <c r="AP130" i="87"/>
  <c r="AQ130" i="87"/>
  <c r="AL131" i="87"/>
  <c r="AM131" i="87"/>
  <c r="AN131" i="87"/>
  <c r="AO131" i="87"/>
  <c r="AP131" i="87"/>
  <c r="AQ131" i="87"/>
  <c r="AL132" i="87"/>
  <c r="AM132" i="87"/>
  <c r="AN132" i="87"/>
  <c r="AO132" i="87"/>
  <c r="AP132" i="87"/>
  <c r="AQ132" i="87"/>
  <c r="AL133" i="87"/>
  <c r="AM133" i="87"/>
  <c r="AN133" i="87"/>
  <c r="AO133" i="87"/>
  <c r="AP133" i="87"/>
  <c r="AQ133" i="87"/>
  <c r="AL134" i="87"/>
  <c r="AM134" i="87"/>
  <c r="AN134" i="87"/>
  <c r="AO134" i="87"/>
  <c r="AP134" i="87"/>
  <c r="AQ134" i="87"/>
  <c r="AL135" i="87"/>
  <c r="AM135" i="87"/>
  <c r="AN135" i="87"/>
  <c r="AO135" i="87"/>
  <c r="AP135" i="87"/>
  <c r="AQ135" i="87"/>
  <c r="AL136" i="87"/>
  <c r="AM136" i="87"/>
  <c r="AN136" i="87"/>
  <c r="AO136" i="87"/>
  <c r="AP136" i="87"/>
  <c r="AQ136" i="87"/>
  <c r="AL137" i="87"/>
  <c r="AM137" i="87"/>
  <c r="AN137" i="87"/>
  <c r="AO137" i="87"/>
  <c r="AP137" i="87"/>
  <c r="AQ137" i="87"/>
  <c r="AL138" i="87"/>
  <c r="AM138" i="87"/>
  <c r="AN138" i="87"/>
  <c r="AO138" i="87"/>
  <c r="AP138" i="87"/>
  <c r="AQ138" i="87"/>
  <c r="AL139" i="87"/>
  <c r="AM139" i="87"/>
  <c r="AN139" i="87"/>
  <c r="AO139" i="87"/>
  <c r="AP139" i="87"/>
  <c r="AQ139" i="87"/>
  <c r="AL140" i="87"/>
  <c r="AM140" i="87"/>
  <c r="AN140" i="87"/>
  <c r="AO140" i="87"/>
  <c r="AP140" i="87"/>
  <c r="AQ140" i="87"/>
  <c r="AL141" i="87"/>
  <c r="AM141" i="87"/>
  <c r="AN141" i="87"/>
  <c r="AO141" i="87"/>
  <c r="AP141" i="87"/>
  <c r="AQ141" i="87"/>
  <c r="AL142" i="87"/>
  <c r="AM142" i="87"/>
  <c r="AN142" i="87"/>
  <c r="AO142" i="87"/>
  <c r="AP142" i="87"/>
  <c r="AQ142" i="87"/>
  <c r="AL143" i="87"/>
  <c r="AM143" i="87"/>
  <c r="AN143" i="87"/>
  <c r="AO143" i="87"/>
  <c r="AP143" i="87"/>
  <c r="AQ143" i="87"/>
  <c r="AL144" i="87"/>
  <c r="AM144" i="87"/>
  <c r="AN144" i="87"/>
  <c r="AO144" i="87"/>
  <c r="AP144" i="87"/>
  <c r="AQ144" i="87"/>
  <c r="AL145" i="87"/>
  <c r="AM145" i="87"/>
  <c r="AN145" i="87"/>
  <c r="AO145" i="87"/>
  <c r="AP145" i="87"/>
  <c r="AQ145" i="87"/>
  <c r="AL146" i="87"/>
  <c r="AM146" i="87"/>
  <c r="AN146" i="87"/>
  <c r="AO146" i="87"/>
  <c r="AP146" i="87"/>
  <c r="AQ146" i="87"/>
  <c r="AL147" i="87"/>
  <c r="AM147" i="87"/>
  <c r="AN147" i="87"/>
  <c r="AO147" i="87"/>
  <c r="AP147" i="87"/>
  <c r="AQ147" i="87"/>
  <c r="AL148" i="87"/>
  <c r="AM148" i="87"/>
  <c r="AN148" i="87"/>
  <c r="AO148" i="87"/>
  <c r="AP148" i="87"/>
  <c r="AQ148" i="87"/>
  <c r="AL149" i="87"/>
  <c r="AM149" i="87"/>
  <c r="AN149" i="87"/>
  <c r="AO149" i="87"/>
  <c r="AP149" i="87"/>
  <c r="AQ149" i="87"/>
  <c r="AL150" i="87"/>
  <c r="AM150" i="87"/>
  <c r="AN150" i="87"/>
  <c r="AO150" i="87"/>
  <c r="AP150" i="87"/>
  <c r="AQ150" i="87"/>
  <c r="AL151" i="87"/>
  <c r="AM151" i="87"/>
  <c r="AN151" i="87"/>
  <c r="AO151" i="87"/>
  <c r="AP151" i="87"/>
  <c r="AQ151" i="87"/>
  <c r="AL152" i="87"/>
  <c r="AM152" i="87"/>
  <c r="AN152" i="87"/>
  <c r="AO152" i="87"/>
  <c r="AP152" i="87"/>
  <c r="AQ152" i="87"/>
  <c r="AL153" i="87"/>
  <c r="AM153" i="87"/>
  <c r="AN153" i="87"/>
  <c r="AO153" i="87"/>
  <c r="AP153" i="87"/>
  <c r="AQ153" i="87"/>
  <c r="AL154" i="87"/>
  <c r="AM154" i="87"/>
  <c r="AN154" i="87"/>
  <c r="AO154" i="87"/>
  <c r="AP154" i="87"/>
  <c r="AQ154" i="87"/>
  <c r="AL155" i="87"/>
  <c r="AM155" i="87"/>
  <c r="AN155" i="87"/>
  <c r="AO155" i="87"/>
  <c r="AP155" i="87"/>
  <c r="AQ155" i="87"/>
  <c r="AL156" i="87"/>
  <c r="AM156" i="87"/>
  <c r="AN156" i="87"/>
  <c r="AO156" i="87"/>
  <c r="AP156" i="87"/>
  <c r="AQ156" i="87"/>
  <c r="AL157" i="87"/>
  <c r="AM157" i="87"/>
  <c r="AN157" i="87"/>
  <c r="AO157" i="87"/>
  <c r="AP157" i="87"/>
  <c r="AQ157" i="87"/>
  <c r="AL158" i="87"/>
  <c r="AM158" i="87"/>
  <c r="AN158" i="87"/>
  <c r="AO158" i="87"/>
  <c r="AP158" i="87"/>
  <c r="AQ158" i="87"/>
  <c r="AL159" i="87"/>
  <c r="AM159" i="87"/>
  <c r="AN159" i="87"/>
  <c r="AO159" i="87"/>
  <c r="AP159" i="87"/>
  <c r="AQ159" i="87"/>
  <c r="AL160" i="87"/>
  <c r="AM160" i="87"/>
  <c r="AN160" i="87"/>
  <c r="AO160" i="87"/>
  <c r="AP160" i="87"/>
  <c r="AQ160" i="87"/>
  <c r="AL161" i="87"/>
  <c r="AM161" i="87"/>
  <c r="AN161" i="87"/>
  <c r="AO161" i="87"/>
  <c r="AP161" i="87"/>
  <c r="AQ161" i="87"/>
  <c r="AL162" i="87"/>
  <c r="AM162" i="87"/>
  <c r="AN162" i="87"/>
  <c r="AO162" i="87"/>
  <c r="AP162" i="87"/>
  <c r="AQ162" i="87"/>
  <c r="AL163" i="87"/>
  <c r="AM163" i="87"/>
  <c r="AN163" i="87"/>
  <c r="AO163" i="87"/>
  <c r="AP163" i="87"/>
  <c r="AQ163" i="87"/>
  <c r="AL164" i="87"/>
  <c r="AM164" i="87"/>
  <c r="AN164" i="87"/>
  <c r="AO164" i="87"/>
  <c r="AP164" i="87"/>
  <c r="AQ164" i="87"/>
  <c r="AL165" i="87"/>
  <c r="AM165" i="87"/>
  <c r="AN165" i="87"/>
  <c r="AO165" i="87"/>
  <c r="AP165" i="87"/>
  <c r="AQ165" i="87"/>
  <c r="AL166" i="87"/>
  <c r="AM166" i="87"/>
  <c r="AN166" i="87"/>
  <c r="AO166" i="87"/>
  <c r="AP166" i="87"/>
  <c r="AQ166" i="87"/>
  <c r="AL167" i="87"/>
  <c r="AM167" i="87"/>
  <c r="AN167" i="87"/>
  <c r="AO167" i="87"/>
  <c r="AP167" i="87"/>
  <c r="AQ167" i="87"/>
  <c r="AL168" i="87"/>
  <c r="AM168" i="87"/>
  <c r="AN168" i="87"/>
  <c r="AO168" i="87"/>
  <c r="AP168" i="87"/>
  <c r="AQ168" i="87"/>
  <c r="AL169" i="87"/>
  <c r="AM169" i="87"/>
  <c r="AN169" i="87"/>
  <c r="AO169" i="87"/>
  <c r="AP169" i="87"/>
  <c r="AQ169" i="87"/>
  <c r="AL170" i="87"/>
  <c r="AM170" i="87"/>
  <c r="AN170" i="87"/>
  <c r="AO170" i="87"/>
  <c r="AP170" i="87"/>
  <c r="AQ170" i="87"/>
  <c r="AL171" i="87"/>
  <c r="AM171" i="87"/>
  <c r="AN171" i="87"/>
  <c r="AO171" i="87"/>
  <c r="AP171" i="87"/>
  <c r="AQ171" i="87"/>
  <c r="AL172" i="87"/>
  <c r="AM172" i="87"/>
  <c r="AN172" i="87"/>
  <c r="AO172" i="87"/>
  <c r="AP172" i="87"/>
  <c r="AQ172" i="87"/>
  <c r="AL173" i="87"/>
  <c r="AM173" i="87"/>
  <c r="AN173" i="87"/>
  <c r="AO173" i="87"/>
  <c r="AP173" i="87"/>
  <c r="AQ173" i="87"/>
  <c r="AL174" i="87"/>
  <c r="AM174" i="87"/>
  <c r="AN174" i="87"/>
  <c r="AO174" i="87"/>
  <c r="AP174" i="87"/>
  <c r="AQ174" i="87"/>
  <c r="AL175" i="87"/>
  <c r="AM175" i="87"/>
  <c r="AN175" i="87"/>
  <c r="AO175" i="87"/>
  <c r="AP175" i="87"/>
  <c r="AQ175" i="87"/>
  <c r="AL176" i="87"/>
  <c r="AM176" i="87"/>
  <c r="AN176" i="87"/>
  <c r="AO176" i="87"/>
  <c r="AP176" i="87"/>
  <c r="AQ176" i="87"/>
  <c r="AL177" i="87"/>
  <c r="AM177" i="87"/>
  <c r="AN177" i="87"/>
  <c r="AO177" i="87"/>
  <c r="AP177" i="87"/>
  <c r="AQ177" i="87"/>
  <c r="AL178" i="87"/>
  <c r="AM178" i="87"/>
  <c r="AN178" i="87"/>
  <c r="AO178" i="87"/>
  <c r="AP178" i="87"/>
  <c r="AQ178" i="87"/>
  <c r="AL179" i="87"/>
  <c r="AM179" i="87"/>
  <c r="AN179" i="87"/>
  <c r="AO179" i="87"/>
  <c r="AP179" i="87"/>
  <c r="AQ179" i="87"/>
  <c r="AL180" i="87"/>
  <c r="AM180" i="87"/>
  <c r="AN180" i="87"/>
  <c r="AO180" i="87"/>
  <c r="AP180" i="87"/>
  <c r="AQ180" i="87"/>
  <c r="AL181" i="87"/>
  <c r="AM181" i="87"/>
  <c r="AN181" i="87"/>
  <c r="AO181" i="87"/>
  <c r="AP181" i="87"/>
  <c r="AQ181" i="87"/>
  <c r="AL182" i="87"/>
  <c r="AM182" i="87"/>
  <c r="AN182" i="87"/>
  <c r="AO182" i="87"/>
  <c r="AP182" i="87"/>
  <c r="AQ182" i="87"/>
  <c r="AL183" i="87"/>
  <c r="AM183" i="87"/>
  <c r="AN183" i="87"/>
  <c r="AO183" i="87"/>
  <c r="AP183" i="87"/>
  <c r="AQ183" i="87"/>
  <c r="AL184" i="87"/>
  <c r="AM184" i="87"/>
  <c r="AN184" i="87"/>
  <c r="AO184" i="87"/>
  <c r="AP184" i="87"/>
  <c r="AQ184" i="87"/>
  <c r="AL185" i="87"/>
  <c r="AM185" i="87"/>
  <c r="AN185" i="87"/>
  <c r="AO185" i="87"/>
  <c r="AP185" i="87"/>
  <c r="AQ185" i="87"/>
  <c r="AL186" i="87"/>
  <c r="AM186" i="87"/>
  <c r="AN186" i="87"/>
  <c r="AO186" i="87"/>
  <c r="AP186" i="87"/>
  <c r="AQ186" i="87"/>
  <c r="AL187" i="87"/>
  <c r="AM187" i="87"/>
  <c r="AN187" i="87"/>
  <c r="AO187" i="87"/>
  <c r="AP187" i="87"/>
  <c r="AQ187" i="87"/>
  <c r="AL188" i="87"/>
  <c r="AM188" i="87"/>
  <c r="AN188" i="87"/>
  <c r="AO188" i="87"/>
  <c r="AP188" i="87"/>
  <c r="AQ188" i="87"/>
  <c r="AL189" i="87"/>
  <c r="AM189" i="87"/>
  <c r="AN189" i="87"/>
  <c r="AO189" i="87"/>
  <c r="AP189" i="87"/>
  <c r="AQ189" i="87"/>
  <c r="AL190" i="87"/>
  <c r="AM190" i="87"/>
  <c r="AN190" i="87"/>
  <c r="AO190" i="87"/>
  <c r="AP190" i="87"/>
  <c r="AQ190" i="87"/>
  <c r="AL191" i="87"/>
  <c r="AM191" i="87"/>
  <c r="AN191" i="87"/>
  <c r="AO191" i="87"/>
  <c r="AP191" i="87"/>
  <c r="AQ191" i="87"/>
  <c r="AL192" i="87"/>
  <c r="AM192" i="87"/>
  <c r="AN192" i="87"/>
  <c r="AO192" i="87"/>
  <c r="AP192" i="87"/>
  <c r="AQ192" i="87"/>
  <c r="AL193" i="87"/>
  <c r="AM193" i="87"/>
  <c r="AN193" i="87"/>
  <c r="AO193" i="87"/>
  <c r="AP193" i="87"/>
  <c r="AQ193" i="87"/>
  <c r="AL194" i="87"/>
  <c r="AM194" i="87"/>
  <c r="AN194" i="87"/>
  <c r="AO194" i="87"/>
  <c r="AP194" i="87"/>
  <c r="AQ194" i="87"/>
  <c r="AL195" i="87"/>
  <c r="AM195" i="87"/>
  <c r="AN195" i="87"/>
  <c r="AO195" i="87"/>
  <c r="AP195" i="87"/>
  <c r="AQ195" i="87"/>
  <c r="AL196" i="87"/>
  <c r="AM196" i="87"/>
  <c r="AN196" i="87"/>
  <c r="AO196" i="87"/>
  <c r="AP196" i="87"/>
  <c r="AQ196" i="87"/>
  <c r="AL197" i="87"/>
  <c r="AM197" i="87"/>
  <c r="AN197" i="87"/>
  <c r="AO197" i="87"/>
  <c r="AP197" i="87"/>
  <c r="AQ197" i="87"/>
  <c r="AL198" i="87"/>
  <c r="AM198" i="87"/>
  <c r="AN198" i="87"/>
  <c r="AO198" i="87"/>
  <c r="AP198" i="87"/>
  <c r="AQ198" i="87"/>
  <c r="AL199" i="87"/>
  <c r="AM199" i="87"/>
  <c r="AN199" i="87"/>
  <c r="AO199" i="87"/>
  <c r="AP199" i="87"/>
  <c r="AQ199" i="87"/>
  <c r="AL200" i="87"/>
  <c r="AM200" i="87"/>
  <c r="AN200" i="87"/>
  <c r="AO200" i="87"/>
  <c r="AP200" i="87"/>
  <c r="AQ200" i="87"/>
  <c r="AL201" i="87"/>
  <c r="AM201" i="87"/>
  <c r="AN201" i="87"/>
  <c r="AO201" i="87"/>
  <c r="AP201" i="87"/>
  <c r="AQ201" i="87"/>
  <c r="BP102" i="87"/>
  <c r="BQ102" i="87"/>
  <c r="BR102" i="87"/>
  <c r="BT102" i="87"/>
  <c r="BP103" i="87"/>
  <c r="BQ103" i="87"/>
  <c r="BR103" i="87"/>
  <c r="BT103" i="87"/>
  <c r="BP104" i="87"/>
  <c r="BQ104" i="87"/>
  <c r="BR104" i="87"/>
  <c r="BT104" i="87"/>
  <c r="BP105" i="87"/>
  <c r="BQ105" i="87"/>
  <c r="BR105" i="87"/>
  <c r="BT105" i="87"/>
  <c r="BP106" i="87"/>
  <c r="BQ106" i="87"/>
  <c r="BR106" i="87"/>
  <c r="BT106" i="87"/>
  <c r="BP107" i="87"/>
  <c r="BQ107" i="87"/>
  <c r="BR107" i="87"/>
  <c r="BT107" i="87"/>
  <c r="BP108" i="87"/>
  <c r="BQ108" i="87"/>
  <c r="BR108" i="87"/>
  <c r="BT108" i="87"/>
  <c r="BP109" i="87"/>
  <c r="BQ109" i="87"/>
  <c r="BR109" i="87"/>
  <c r="BT109" i="87"/>
  <c r="BP110" i="87"/>
  <c r="BQ110" i="87"/>
  <c r="BR110" i="87"/>
  <c r="BT110" i="87"/>
  <c r="BP111" i="87"/>
  <c r="BQ111" i="87"/>
  <c r="BR111" i="87"/>
  <c r="BT111" i="87"/>
  <c r="BP112" i="87"/>
  <c r="BQ112" i="87"/>
  <c r="BR112" i="87"/>
  <c r="BT112" i="87"/>
  <c r="BP113" i="87"/>
  <c r="BQ113" i="87"/>
  <c r="BR113" i="87"/>
  <c r="BT113" i="87"/>
  <c r="BP114" i="87"/>
  <c r="BQ114" i="87"/>
  <c r="BR114" i="87"/>
  <c r="BT114" i="87"/>
  <c r="BP115" i="87"/>
  <c r="BQ115" i="87"/>
  <c r="BR115" i="87"/>
  <c r="BT115" i="87"/>
  <c r="BP116" i="87"/>
  <c r="BQ116" i="87"/>
  <c r="BR116" i="87"/>
  <c r="BT116" i="87"/>
  <c r="BP117" i="87"/>
  <c r="BQ117" i="87"/>
  <c r="BR117" i="87"/>
  <c r="BT117" i="87"/>
  <c r="BP118" i="87"/>
  <c r="BQ118" i="87"/>
  <c r="BR118" i="87"/>
  <c r="BT118" i="87"/>
  <c r="BP119" i="87"/>
  <c r="BQ119" i="87"/>
  <c r="BR119" i="87"/>
  <c r="BT119" i="87"/>
  <c r="BP120" i="87"/>
  <c r="BQ120" i="87"/>
  <c r="BR120" i="87"/>
  <c r="BT120" i="87"/>
  <c r="BP121" i="87"/>
  <c r="BQ121" i="87"/>
  <c r="BR121" i="87"/>
  <c r="BT121" i="87"/>
  <c r="BP122" i="87"/>
  <c r="BQ122" i="87"/>
  <c r="BR122" i="87"/>
  <c r="BT122" i="87"/>
  <c r="BP123" i="87"/>
  <c r="BQ123" i="87"/>
  <c r="BR123" i="87"/>
  <c r="BT123" i="87"/>
  <c r="BP124" i="87"/>
  <c r="BQ124" i="87"/>
  <c r="BR124" i="87"/>
  <c r="BT124" i="87"/>
  <c r="BP125" i="87"/>
  <c r="BQ125" i="87"/>
  <c r="BR125" i="87"/>
  <c r="BT125" i="87"/>
  <c r="BP126" i="87"/>
  <c r="BQ126" i="87"/>
  <c r="BR126" i="87"/>
  <c r="BT126" i="87"/>
  <c r="BP127" i="87"/>
  <c r="BQ127" i="87"/>
  <c r="BR127" i="87"/>
  <c r="BT127" i="87"/>
  <c r="BP128" i="87"/>
  <c r="BQ128" i="87"/>
  <c r="BR128" i="87"/>
  <c r="BT128" i="87"/>
  <c r="BP129" i="87"/>
  <c r="BQ129" i="87"/>
  <c r="BR129" i="87"/>
  <c r="BT129" i="87"/>
  <c r="BP130" i="87"/>
  <c r="BQ130" i="87"/>
  <c r="BR130" i="87"/>
  <c r="BT130" i="87"/>
  <c r="BP131" i="87"/>
  <c r="BQ131" i="87"/>
  <c r="BR131" i="87"/>
  <c r="BT131" i="87"/>
  <c r="BP132" i="87"/>
  <c r="BQ132" i="87"/>
  <c r="BR132" i="87"/>
  <c r="BT132" i="87"/>
  <c r="BP133" i="87"/>
  <c r="BQ133" i="87"/>
  <c r="BR133" i="87"/>
  <c r="BT133" i="87"/>
  <c r="BP134" i="87"/>
  <c r="BQ134" i="87"/>
  <c r="BR134" i="87"/>
  <c r="BT134" i="87"/>
  <c r="BP135" i="87"/>
  <c r="BQ135" i="87"/>
  <c r="BR135" i="87"/>
  <c r="BT135" i="87"/>
  <c r="BP136" i="87"/>
  <c r="BQ136" i="87"/>
  <c r="BR136" i="87"/>
  <c r="BT136" i="87"/>
  <c r="BP137" i="87"/>
  <c r="BQ137" i="87"/>
  <c r="BR137" i="87"/>
  <c r="BT137" i="87"/>
  <c r="BP138" i="87"/>
  <c r="BQ138" i="87"/>
  <c r="BR138" i="87"/>
  <c r="BT138" i="87"/>
  <c r="BP139" i="87"/>
  <c r="BQ139" i="87"/>
  <c r="BR139" i="87"/>
  <c r="BT139" i="87"/>
  <c r="BP140" i="87"/>
  <c r="BQ140" i="87"/>
  <c r="BR140" i="87"/>
  <c r="BT140" i="87"/>
  <c r="BP141" i="87"/>
  <c r="BQ141" i="87"/>
  <c r="BR141" i="87"/>
  <c r="BT141" i="87"/>
  <c r="BP142" i="87"/>
  <c r="BQ142" i="87"/>
  <c r="BR142" i="87"/>
  <c r="BT142" i="87"/>
  <c r="BP143" i="87"/>
  <c r="BQ143" i="87"/>
  <c r="BR143" i="87"/>
  <c r="BT143" i="87"/>
  <c r="BP144" i="87"/>
  <c r="BQ144" i="87"/>
  <c r="BR144" i="87"/>
  <c r="BT144" i="87"/>
  <c r="BP145" i="87"/>
  <c r="BQ145" i="87"/>
  <c r="BR145" i="87"/>
  <c r="BT145" i="87"/>
  <c r="BP146" i="87"/>
  <c r="BQ146" i="87"/>
  <c r="BR146" i="87"/>
  <c r="BT146" i="87"/>
  <c r="BP147" i="87"/>
  <c r="BQ147" i="87"/>
  <c r="BR147" i="87"/>
  <c r="BT147" i="87"/>
  <c r="BP148" i="87"/>
  <c r="BQ148" i="87"/>
  <c r="BR148" i="87"/>
  <c r="BT148" i="87"/>
  <c r="BP149" i="87"/>
  <c r="BQ149" i="87"/>
  <c r="BR149" i="87"/>
  <c r="BT149" i="87"/>
  <c r="BP150" i="87"/>
  <c r="BQ150" i="87"/>
  <c r="BR150" i="87"/>
  <c r="BT150" i="87"/>
  <c r="BP151" i="87"/>
  <c r="BQ151" i="87"/>
  <c r="BR151" i="87"/>
  <c r="BT151" i="87"/>
  <c r="BP152" i="87"/>
  <c r="BQ152" i="87"/>
  <c r="BR152" i="87"/>
  <c r="BT152" i="87"/>
  <c r="BP153" i="87"/>
  <c r="BQ153" i="87"/>
  <c r="BR153" i="87"/>
  <c r="BT153" i="87"/>
  <c r="BP154" i="87"/>
  <c r="BQ154" i="87"/>
  <c r="BR154" i="87"/>
  <c r="BT154" i="87"/>
  <c r="BP155" i="87"/>
  <c r="BQ155" i="87"/>
  <c r="BR155" i="87"/>
  <c r="BT155" i="87"/>
  <c r="BP156" i="87"/>
  <c r="BQ156" i="87"/>
  <c r="BR156" i="87"/>
  <c r="BT156" i="87"/>
  <c r="BP157" i="87"/>
  <c r="BQ157" i="87"/>
  <c r="BR157" i="87"/>
  <c r="BT157" i="87"/>
  <c r="BP158" i="87"/>
  <c r="BQ158" i="87"/>
  <c r="BR158" i="87"/>
  <c r="BT158" i="87"/>
  <c r="BP159" i="87"/>
  <c r="BQ159" i="87"/>
  <c r="BR159" i="87"/>
  <c r="BT159" i="87"/>
  <c r="BP160" i="87"/>
  <c r="BQ160" i="87"/>
  <c r="BR160" i="87"/>
  <c r="BT160" i="87"/>
  <c r="BP161" i="87"/>
  <c r="BQ161" i="87"/>
  <c r="BR161" i="87"/>
  <c r="BT161" i="87"/>
  <c r="BP162" i="87"/>
  <c r="BQ162" i="87"/>
  <c r="BR162" i="87"/>
  <c r="BT162" i="87"/>
  <c r="BP163" i="87"/>
  <c r="BQ163" i="87"/>
  <c r="BR163" i="87"/>
  <c r="BT163" i="87"/>
  <c r="BP164" i="87"/>
  <c r="BQ164" i="87"/>
  <c r="BR164" i="87"/>
  <c r="BT164" i="87"/>
  <c r="BP165" i="87"/>
  <c r="BQ165" i="87"/>
  <c r="BR165" i="87"/>
  <c r="BT165" i="87"/>
  <c r="BP166" i="87"/>
  <c r="BQ166" i="87"/>
  <c r="BR166" i="87"/>
  <c r="BT166" i="87"/>
  <c r="BP167" i="87"/>
  <c r="BQ167" i="87"/>
  <c r="BR167" i="87"/>
  <c r="BT167" i="87"/>
  <c r="BP168" i="87"/>
  <c r="BQ168" i="87"/>
  <c r="BR168" i="87"/>
  <c r="BT168" i="87"/>
  <c r="BP169" i="87"/>
  <c r="BQ169" i="87"/>
  <c r="BR169" i="87"/>
  <c r="BT169" i="87"/>
  <c r="BP170" i="87"/>
  <c r="BQ170" i="87"/>
  <c r="BR170" i="87"/>
  <c r="BT170" i="87"/>
  <c r="BP171" i="87"/>
  <c r="BQ171" i="87"/>
  <c r="BR171" i="87"/>
  <c r="BT171" i="87"/>
  <c r="BP172" i="87"/>
  <c r="BQ172" i="87"/>
  <c r="BR172" i="87"/>
  <c r="BT172" i="87"/>
  <c r="BP173" i="87"/>
  <c r="BQ173" i="87"/>
  <c r="BR173" i="87"/>
  <c r="BT173" i="87"/>
  <c r="BP174" i="87"/>
  <c r="BQ174" i="87"/>
  <c r="BR174" i="87"/>
  <c r="BT174" i="87"/>
  <c r="BP175" i="87"/>
  <c r="BQ175" i="87"/>
  <c r="BR175" i="87"/>
  <c r="BT175" i="87"/>
  <c r="BP176" i="87"/>
  <c r="BQ176" i="87"/>
  <c r="BR176" i="87"/>
  <c r="BT176" i="87"/>
  <c r="BP177" i="87"/>
  <c r="BQ177" i="87"/>
  <c r="BR177" i="87"/>
  <c r="BT177" i="87"/>
  <c r="BP178" i="87"/>
  <c r="BQ178" i="87"/>
  <c r="BR178" i="87"/>
  <c r="BT178" i="87"/>
  <c r="BP179" i="87"/>
  <c r="BQ179" i="87"/>
  <c r="BR179" i="87"/>
  <c r="BT179" i="87"/>
  <c r="BP180" i="87"/>
  <c r="BQ180" i="87"/>
  <c r="BR180" i="87"/>
  <c r="BT180" i="87"/>
  <c r="BP181" i="87"/>
  <c r="BQ181" i="87"/>
  <c r="BR181" i="87"/>
  <c r="BT181" i="87"/>
  <c r="BP182" i="87"/>
  <c r="BQ182" i="87"/>
  <c r="BR182" i="87"/>
  <c r="BT182" i="87"/>
  <c r="BP183" i="87"/>
  <c r="BQ183" i="87"/>
  <c r="BR183" i="87"/>
  <c r="BT183" i="87"/>
  <c r="BP184" i="87"/>
  <c r="BQ184" i="87"/>
  <c r="BR184" i="87"/>
  <c r="BT184" i="87"/>
  <c r="BP185" i="87"/>
  <c r="BQ185" i="87"/>
  <c r="BR185" i="87"/>
  <c r="BT185" i="87"/>
  <c r="BP186" i="87"/>
  <c r="BQ186" i="87"/>
  <c r="BR186" i="87"/>
  <c r="BT186" i="87"/>
  <c r="BP187" i="87"/>
  <c r="BQ187" i="87"/>
  <c r="BR187" i="87"/>
  <c r="BT187" i="87"/>
  <c r="BP188" i="87"/>
  <c r="BQ188" i="87"/>
  <c r="BR188" i="87"/>
  <c r="BT188" i="87"/>
  <c r="BP189" i="87"/>
  <c r="BQ189" i="87"/>
  <c r="BR189" i="87"/>
  <c r="BT189" i="87"/>
  <c r="BP190" i="87"/>
  <c r="BQ190" i="87"/>
  <c r="BR190" i="87"/>
  <c r="BT190" i="87"/>
  <c r="BP191" i="87"/>
  <c r="BQ191" i="87"/>
  <c r="BR191" i="87"/>
  <c r="BT191" i="87"/>
  <c r="BP192" i="87"/>
  <c r="BQ192" i="87"/>
  <c r="BR192" i="87"/>
  <c r="BT192" i="87"/>
  <c r="BP193" i="87"/>
  <c r="BQ193" i="87"/>
  <c r="BR193" i="87"/>
  <c r="BT193" i="87"/>
  <c r="BP194" i="87"/>
  <c r="BQ194" i="87"/>
  <c r="BR194" i="87"/>
  <c r="BT194" i="87"/>
  <c r="BP195" i="87"/>
  <c r="BQ195" i="87"/>
  <c r="BR195" i="87"/>
  <c r="BT195" i="87"/>
  <c r="BP196" i="87"/>
  <c r="BQ196" i="87"/>
  <c r="BR196" i="87"/>
  <c r="BT196" i="87"/>
  <c r="BP197" i="87"/>
  <c r="BQ197" i="87"/>
  <c r="BR197" i="87"/>
  <c r="BT197" i="87"/>
  <c r="BP198" i="87"/>
  <c r="BQ198" i="87"/>
  <c r="BR198" i="87"/>
  <c r="BT198" i="87"/>
  <c r="BP199" i="87"/>
  <c r="BQ199" i="87"/>
  <c r="BR199" i="87"/>
  <c r="BT199" i="87"/>
  <c r="BP200" i="87"/>
  <c r="BQ200" i="87"/>
  <c r="BR200" i="87"/>
  <c r="BT200" i="87"/>
  <c r="BP201" i="87"/>
  <c r="BQ201" i="87"/>
  <c r="BR201" i="87"/>
  <c r="BT201" i="87"/>
  <c r="BU102" i="87"/>
  <c r="BU103" i="87"/>
  <c r="BU104" i="87"/>
  <c r="BU105" i="87"/>
  <c r="BU106" i="87"/>
  <c r="BU107" i="87"/>
  <c r="BU108" i="87"/>
  <c r="BU109" i="87"/>
  <c r="BU110" i="87"/>
  <c r="BU111" i="87"/>
  <c r="BU112" i="87"/>
  <c r="BU113" i="87"/>
  <c r="BU114" i="87"/>
  <c r="BU115" i="87"/>
  <c r="BU116" i="87"/>
  <c r="BU117" i="87"/>
  <c r="BU118" i="87"/>
  <c r="BU119" i="87"/>
  <c r="BU120" i="87"/>
  <c r="BU121" i="87"/>
  <c r="BU122" i="87"/>
  <c r="BU123" i="87"/>
  <c r="BU124" i="87"/>
  <c r="BU125" i="87"/>
  <c r="BU126" i="87"/>
  <c r="BU127" i="87"/>
  <c r="BU128" i="87"/>
  <c r="BU129" i="87"/>
  <c r="BU130" i="87"/>
  <c r="BU131" i="87"/>
  <c r="BU132" i="87"/>
  <c r="BU133" i="87"/>
  <c r="BU134" i="87"/>
  <c r="BU135" i="87"/>
  <c r="BU136" i="87"/>
  <c r="BU137" i="87"/>
  <c r="BU138" i="87"/>
  <c r="BU139" i="87"/>
  <c r="BU140" i="87"/>
  <c r="BU141" i="87"/>
  <c r="BU142" i="87"/>
  <c r="BU143" i="87"/>
  <c r="BU144" i="87"/>
  <c r="BU145" i="87"/>
  <c r="BU146" i="87"/>
  <c r="BU147" i="87"/>
  <c r="BU148" i="87"/>
  <c r="BU149" i="87"/>
  <c r="BU150" i="87"/>
  <c r="BU151" i="87"/>
  <c r="BU152" i="87"/>
  <c r="BU153" i="87"/>
  <c r="BU154" i="87"/>
  <c r="BU155" i="87"/>
  <c r="BU156" i="87"/>
  <c r="BU157" i="87"/>
  <c r="BU158" i="87"/>
  <c r="BU159" i="87"/>
  <c r="BU160" i="87"/>
  <c r="BU161" i="87"/>
  <c r="BU162" i="87"/>
  <c r="BU163" i="87"/>
  <c r="BU164" i="87"/>
  <c r="BU165" i="87"/>
  <c r="BU166" i="87"/>
  <c r="BU167" i="87"/>
  <c r="BU168" i="87"/>
  <c r="BU169" i="87"/>
  <c r="BU170" i="87"/>
  <c r="BU171" i="87"/>
  <c r="BU172" i="87"/>
  <c r="BU173" i="87"/>
  <c r="BU174" i="87"/>
  <c r="BU175" i="87"/>
  <c r="BU176" i="87"/>
  <c r="BU177" i="87"/>
  <c r="BU178" i="87"/>
  <c r="BU179" i="87"/>
  <c r="BU180" i="87"/>
  <c r="BU181" i="87"/>
  <c r="BU182" i="87"/>
  <c r="BU183" i="87"/>
  <c r="BU184" i="87"/>
  <c r="BU185" i="87"/>
  <c r="BU186" i="87"/>
  <c r="BU187" i="87"/>
  <c r="BU188" i="87"/>
  <c r="BU189" i="87"/>
  <c r="BU190" i="87"/>
  <c r="BU191" i="87"/>
  <c r="BU192" i="87"/>
  <c r="BU193" i="87"/>
  <c r="BU194" i="87"/>
  <c r="BU195" i="87"/>
  <c r="BU196" i="87"/>
  <c r="BU197" i="87"/>
  <c r="BU198" i="87"/>
  <c r="BU199" i="87"/>
  <c r="BU200" i="87"/>
  <c r="BU201" i="87"/>
  <c r="U102" i="108"/>
  <c r="AM101" i="87" s="1"/>
  <c r="Q102" i="108"/>
  <c r="L102" i="108"/>
  <c r="G102" i="108"/>
  <c r="C102" i="108"/>
  <c r="B102" i="108"/>
  <c r="A102" i="108"/>
  <c r="U101" i="108"/>
  <c r="AM100" i="87" s="1"/>
  <c r="Q101" i="108"/>
  <c r="L101" i="108"/>
  <c r="G101" i="108"/>
  <c r="C101" i="108"/>
  <c r="B101" i="108"/>
  <c r="A101" i="108"/>
  <c r="U100" i="108"/>
  <c r="AM99" i="87" s="1"/>
  <c r="Q100" i="108"/>
  <c r="L100" i="108"/>
  <c r="G100" i="108"/>
  <c r="C100" i="108"/>
  <c r="B100" i="108"/>
  <c r="A100" i="108"/>
  <c r="U99" i="108"/>
  <c r="AM98" i="87" s="1"/>
  <c r="Q99" i="108"/>
  <c r="L99" i="108"/>
  <c r="G99" i="108"/>
  <c r="C99" i="108"/>
  <c r="B99" i="108"/>
  <c r="A99" i="108"/>
  <c r="U98" i="108"/>
  <c r="AM97" i="87" s="1"/>
  <c r="Q98" i="108"/>
  <c r="L98" i="108"/>
  <c r="G98" i="108"/>
  <c r="C98" i="108"/>
  <c r="B98" i="108"/>
  <c r="A98" i="108"/>
  <c r="U97" i="108"/>
  <c r="AM96" i="87" s="1"/>
  <c r="Q97" i="108"/>
  <c r="L97" i="108"/>
  <c r="G97" i="108"/>
  <c r="C97" i="108"/>
  <c r="B97" i="108"/>
  <c r="A97" i="108"/>
  <c r="U96" i="108"/>
  <c r="AM95" i="87" s="1"/>
  <c r="Q96" i="108"/>
  <c r="L96" i="108"/>
  <c r="G96" i="108"/>
  <c r="C96" i="108"/>
  <c r="B96" i="108"/>
  <c r="A96" i="108"/>
  <c r="U95" i="108"/>
  <c r="AM94" i="87" s="1"/>
  <c r="Q95" i="108"/>
  <c r="L95" i="108"/>
  <c r="G95" i="108"/>
  <c r="C95" i="108"/>
  <c r="B95" i="108"/>
  <c r="A95" i="108"/>
  <c r="U94" i="108"/>
  <c r="AM93" i="87" s="1"/>
  <c r="Q94" i="108"/>
  <c r="L94" i="108"/>
  <c r="G94" i="108"/>
  <c r="C94" i="108"/>
  <c r="B94" i="108"/>
  <c r="A94" i="108"/>
  <c r="U93" i="108"/>
  <c r="AM92" i="87" s="1"/>
  <c r="Q93" i="108"/>
  <c r="L93" i="108"/>
  <c r="G93" i="108"/>
  <c r="C93" i="108"/>
  <c r="B93" i="108"/>
  <c r="A93" i="108"/>
  <c r="U92" i="108"/>
  <c r="AM91" i="87" s="1"/>
  <c r="Q92" i="108"/>
  <c r="L92" i="108"/>
  <c r="G92" i="108"/>
  <c r="C92" i="108"/>
  <c r="B92" i="108"/>
  <c r="A92" i="108"/>
  <c r="U91" i="108"/>
  <c r="AM90" i="87" s="1"/>
  <c r="Q91" i="108"/>
  <c r="L91" i="108"/>
  <c r="G91" i="108"/>
  <c r="C91" i="108"/>
  <c r="B91" i="108"/>
  <c r="A91" i="108"/>
  <c r="U90" i="108"/>
  <c r="AM89" i="87" s="1"/>
  <c r="Q90" i="108"/>
  <c r="L90" i="108"/>
  <c r="G90" i="108"/>
  <c r="C90" i="108"/>
  <c r="B90" i="108"/>
  <c r="A90" i="108"/>
  <c r="U89" i="108"/>
  <c r="AM88" i="87" s="1"/>
  <c r="Q89" i="108"/>
  <c r="L89" i="108"/>
  <c r="G89" i="108"/>
  <c r="C89" i="108"/>
  <c r="B89" i="108"/>
  <c r="A89" i="108"/>
  <c r="U88" i="108"/>
  <c r="AM87" i="87" s="1"/>
  <c r="Q88" i="108"/>
  <c r="L88" i="108"/>
  <c r="G88" i="108"/>
  <c r="C88" i="108"/>
  <c r="B88" i="108"/>
  <c r="A88" i="108"/>
  <c r="U87" i="108"/>
  <c r="AM86" i="87" s="1"/>
  <c r="Q87" i="108"/>
  <c r="L87" i="108"/>
  <c r="G87" i="108"/>
  <c r="C87" i="108"/>
  <c r="B87" i="108"/>
  <c r="A87" i="108"/>
  <c r="U86" i="108"/>
  <c r="AM85" i="87" s="1"/>
  <c r="Q86" i="108"/>
  <c r="L86" i="108"/>
  <c r="G86" i="108"/>
  <c r="C86" i="108"/>
  <c r="B86" i="108"/>
  <c r="A86" i="108"/>
  <c r="U85" i="108"/>
  <c r="AM84" i="87" s="1"/>
  <c r="Q85" i="108"/>
  <c r="L85" i="108"/>
  <c r="G85" i="108"/>
  <c r="C85" i="108"/>
  <c r="B85" i="108"/>
  <c r="A85" i="108"/>
  <c r="U84" i="108"/>
  <c r="AM83" i="87" s="1"/>
  <c r="Q84" i="108"/>
  <c r="L84" i="108"/>
  <c r="G84" i="108"/>
  <c r="C84" i="108"/>
  <c r="B84" i="108"/>
  <c r="A84" i="108"/>
  <c r="U83" i="108"/>
  <c r="AM82" i="87" s="1"/>
  <c r="Q83" i="108"/>
  <c r="L83" i="108"/>
  <c r="G83" i="108"/>
  <c r="C83" i="108"/>
  <c r="B83" i="108"/>
  <c r="A83" i="108"/>
  <c r="U82" i="108"/>
  <c r="AM81" i="87" s="1"/>
  <c r="Q82" i="108"/>
  <c r="L82" i="108"/>
  <c r="G82" i="108"/>
  <c r="C82" i="108"/>
  <c r="B82" i="108"/>
  <c r="A82" i="108"/>
  <c r="U81" i="108"/>
  <c r="AM80" i="87" s="1"/>
  <c r="Q81" i="108"/>
  <c r="L81" i="108"/>
  <c r="G81" i="108"/>
  <c r="R81" i="108" s="1"/>
  <c r="T81" i="108" s="1"/>
  <c r="C81" i="108"/>
  <c r="B81" i="108"/>
  <c r="A81" i="108"/>
  <c r="U80" i="108"/>
  <c r="AM79" i="87" s="1"/>
  <c r="Q80" i="108"/>
  <c r="L80" i="108"/>
  <c r="G80" i="108"/>
  <c r="R80" i="108" s="1"/>
  <c r="T80" i="108" s="1"/>
  <c r="C80" i="108"/>
  <c r="B80" i="108"/>
  <c r="A80" i="108"/>
  <c r="U79" i="108"/>
  <c r="AM78" i="87" s="1"/>
  <c r="Q79" i="108"/>
  <c r="L79" i="108"/>
  <c r="G79" i="108"/>
  <c r="R79" i="108" s="1"/>
  <c r="T79" i="108" s="1"/>
  <c r="C79" i="108"/>
  <c r="B79" i="108"/>
  <c r="A79" i="108"/>
  <c r="U78" i="108"/>
  <c r="AM77" i="87" s="1"/>
  <c r="Q78" i="108"/>
  <c r="L78" i="108"/>
  <c r="G78" i="108"/>
  <c r="R78" i="108" s="1"/>
  <c r="T78" i="108" s="1"/>
  <c r="C78" i="108"/>
  <c r="B78" i="108"/>
  <c r="A78" i="108"/>
  <c r="U77" i="108"/>
  <c r="AM76" i="87" s="1"/>
  <c r="Q77" i="108"/>
  <c r="L77" i="108"/>
  <c r="G77" i="108"/>
  <c r="R77" i="108" s="1"/>
  <c r="T77" i="108" s="1"/>
  <c r="C77" i="108"/>
  <c r="B77" i="108"/>
  <c r="A77" i="108"/>
  <c r="U76" i="108"/>
  <c r="AM75" i="87" s="1"/>
  <c r="Q76" i="108"/>
  <c r="L76" i="108"/>
  <c r="G76" i="108"/>
  <c r="R76" i="108" s="1"/>
  <c r="T76" i="108" s="1"/>
  <c r="C76" i="108"/>
  <c r="B76" i="108"/>
  <c r="A76" i="108"/>
  <c r="U75" i="108"/>
  <c r="AM74" i="87" s="1"/>
  <c r="Q75" i="108"/>
  <c r="L75" i="108"/>
  <c r="G75" i="108"/>
  <c r="R75" i="108" s="1"/>
  <c r="T75" i="108" s="1"/>
  <c r="C75" i="108"/>
  <c r="B75" i="108"/>
  <c r="A75" i="108"/>
  <c r="U74" i="108"/>
  <c r="AM73" i="87" s="1"/>
  <c r="Q74" i="108"/>
  <c r="L74" i="108"/>
  <c r="G74" i="108"/>
  <c r="R74" i="108" s="1"/>
  <c r="T74" i="108" s="1"/>
  <c r="C74" i="108"/>
  <c r="B74" i="108"/>
  <c r="A74" i="108"/>
  <c r="U73" i="108"/>
  <c r="AM72" i="87" s="1"/>
  <c r="Q73" i="108"/>
  <c r="L73" i="108"/>
  <c r="G73" i="108"/>
  <c r="R73" i="108" s="1"/>
  <c r="T73" i="108" s="1"/>
  <c r="C73" i="108"/>
  <c r="B73" i="108"/>
  <c r="A73" i="108"/>
  <c r="U72" i="108"/>
  <c r="AM71" i="87" s="1"/>
  <c r="Q72" i="108"/>
  <c r="L72" i="108"/>
  <c r="G72" i="108"/>
  <c r="R72" i="108" s="1"/>
  <c r="T72" i="108" s="1"/>
  <c r="C72" i="108"/>
  <c r="B72" i="108"/>
  <c r="A72" i="108"/>
  <c r="U71" i="108"/>
  <c r="AM70" i="87" s="1"/>
  <c r="Q71" i="108"/>
  <c r="L71" i="108"/>
  <c r="G71" i="108"/>
  <c r="R71" i="108" s="1"/>
  <c r="T71" i="108" s="1"/>
  <c r="C71" i="108"/>
  <c r="B71" i="108"/>
  <c r="A71" i="108"/>
  <c r="U70" i="108"/>
  <c r="AM69" i="87" s="1"/>
  <c r="Q70" i="108"/>
  <c r="L70" i="108"/>
  <c r="G70" i="108"/>
  <c r="R70" i="108" s="1"/>
  <c r="T70" i="108" s="1"/>
  <c r="C70" i="108"/>
  <c r="B70" i="108"/>
  <c r="A70" i="108"/>
  <c r="U69" i="108"/>
  <c r="AM68" i="87" s="1"/>
  <c r="Q69" i="108"/>
  <c r="L69" i="108"/>
  <c r="G69" i="108"/>
  <c r="R69" i="108" s="1"/>
  <c r="T69" i="108" s="1"/>
  <c r="C69" i="108"/>
  <c r="B69" i="108"/>
  <c r="A69" i="108"/>
  <c r="U68" i="108"/>
  <c r="AM67" i="87" s="1"/>
  <c r="Q68" i="108"/>
  <c r="L68" i="108"/>
  <c r="G68" i="108"/>
  <c r="R68" i="108" s="1"/>
  <c r="T68" i="108" s="1"/>
  <c r="C68" i="108"/>
  <c r="B68" i="108"/>
  <c r="A68" i="108"/>
  <c r="U67" i="108"/>
  <c r="AM66" i="87" s="1"/>
  <c r="Q67" i="108"/>
  <c r="L67" i="108"/>
  <c r="G67" i="108"/>
  <c r="R67" i="108" s="1"/>
  <c r="T67" i="108" s="1"/>
  <c r="C67" i="108"/>
  <c r="B67" i="108"/>
  <c r="A67" i="108"/>
  <c r="U66" i="108"/>
  <c r="AM65" i="87" s="1"/>
  <c r="Q66" i="108"/>
  <c r="L66" i="108"/>
  <c r="G66" i="108"/>
  <c r="R66" i="108" s="1"/>
  <c r="T66" i="108" s="1"/>
  <c r="C66" i="108"/>
  <c r="B66" i="108"/>
  <c r="A66" i="108"/>
  <c r="U65" i="108"/>
  <c r="AM64" i="87" s="1"/>
  <c r="Q65" i="108"/>
  <c r="L65" i="108"/>
  <c r="G65" i="108"/>
  <c r="R65" i="108" s="1"/>
  <c r="T65" i="108" s="1"/>
  <c r="C65" i="108"/>
  <c r="B65" i="108"/>
  <c r="A65" i="108"/>
  <c r="U64" i="108"/>
  <c r="AM63" i="87" s="1"/>
  <c r="Q64" i="108"/>
  <c r="L64" i="108"/>
  <c r="G64" i="108"/>
  <c r="R64" i="108" s="1"/>
  <c r="T64" i="108" s="1"/>
  <c r="C64" i="108"/>
  <c r="B64" i="108"/>
  <c r="A64" i="108"/>
  <c r="U63" i="108"/>
  <c r="AM62" i="87" s="1"/>
  <c r="Q63" i="108"/>
  <c r="L63" i="108"/>
  <c r="G63" i="108"/>
  <c r="R63" i="108" s="1"/>
  <c r="T63" i="108" s="1"/>
  <c r="C63" i="108"/>
  <c r="B63" i="108"/>
  <c r="A63" i="108"/>
  <c r="U62" i="108"/>
  <c r="AM61" i="87" s="1"/>
  <c r="Q62" i="108"/>
  <c r="L62" i="108"/>
  <c r="G62" i="108"/>
  <c r="R62" i="108" s="1"/>
  <c r="T62" i="108" s="1"/>
  <c r="C62" i="108"/>
  <c r="B62" i="108"/>
  <c r="A62" i="108"/>
  <c r="U61" i="108"/>
  <c r="AM60" i="87" s="1"/>
  <c r="Q61" i="108"/>
  <c r="L61" i="108"/>
  <c r="G61" i="108"/>
  <c r="R61" i="108" s="1"/>
  <c r="T61" i="108" s="1"/>
  <c r="C61" i="108"/>
  <c r="B61" i="108"/>
  <c r="A61" i="108"/>
  <c r="U60" i="108"/>
  <c r="AM59" i="87" s="1"/>
  <c r="Q60" i="108"/>
  <c r="L60" i="108"/>
  <c r="G60" i="108"/>
  <c r="R60" i="108" s="1"/>
  <c r="T60" i="108" s="1"/>
  <c r="C60" i="108"/>
  <c r="B60" i="108"/>
  <c r="A60" i="108"/>
  <c r="U59" i="108"/>
  <c r="AM58" i="87" s="1"/>
  <c r="Q59" i="108"/>
  <c r="L59" i="108"/>
  <c r="G59" i="108"/>
  <c r="R59" i="108" s="1"/>
  <c r="T59" i="108" s="1"/>
  <c r="C59" i="108"/>
  <c r="B59" i="108"/>
  <c r="A59" i="108"/>
  <c r="U58" i="108"/>
  <c r="AM57" i="87" s="1"/>
  <c r="Q58" i="108"/>
  <c r="L58" i="108"/>
  <c r="G58" i="108"/>
  <c r="R58" i="108" s="1"/>
  <c r="T58" i="108" s="1"/>
  <c r="C58" i="108"/>
  <c r="B58" i="108"/>
  <c r="A58" i="108"/>
  <c r="U57" i="108"/>
  <c r="AM56" i="87" s="1"/>
  <c r="Q57" i="108"/>
  <c r="L57" i="108"/>
  <c r="G57" i="108"/>
  <c r="R57" i="108" s="1"/>
  <c r="T57" i="108" s="1"/>
  <c r="C57" i="108"/>
  <c r="B57" i="108"/>
  <c r="A57" i="108"/>
  <c r="U56" i="108"/>
  <c r="AM55" i="87" s="1"/>
  <c r="Q56" i="108"/>
  <c r="L56" i="108"/>
  <c r="G56" i="108"/>
  <c r="R56" i="108" s="1"/>
  <c r="T56" i="108" s="1"/>
  <c r="C56" i="108"/>
  <c r="B56" i="108"/>
  <c r="A56" i="108"/>
  <c r="U55" i="108"/>
  <c r="AM54" i="87" s="1"/>
  <c r="Q55" i="108"/>
  <c r="L55" i="108"/>
  <c r="G55" i="108"/>
  <c r="R55" i="108" s="1"/>
  <c r="T55" i="108" s="1"/>
  <c r="C55" i="108"/>
  <c r="B55" i="108"/>
  <c r="A55" i="108"/>
  <c r="U54" i="108"/>
  <c r="AM53" i="87" s="1"/>
  <c r="Q54" i="108"/>
  <c r="L54" i="108"/>
  <c r="G54" i="108"/>
  <c r="R54" i="108" s="1"/>
  <c r="T54" i="108" s="1"/>
  <c r="C54" i="108"/>
  <c r="B54" i="108"/>
  <c r="A54" i="108"/>
  <c r="U53" i="108"/>
  <c r="AM52" i="87" s="1"/>
  <c r="Q53" i="108"/>
  <c r="L53" i="108"/>
  <c r="G53" i="108"/>
  <c r="R53" i="108" s="1"/>
  <c r="T53" i="108" s="1"/>
  <c r="C53" i="108"/>
  <c r="B53" i="108"/>
  <c r="A53" i="108"/>
  <c r="U52" i="108"/>
  <c r="AM51" i="87" s="1"/>
  <c r="Q52" i="108"/>
  <c r="L52" i="108"/>
  <c r="G52" i="108"/>
  <c r="R52" i="108" s="1"/>
  <c r="T52" i="108" s="1"/>
  <c r="C52" i="108"/>
  <c r="B52" i="108"/>
  <c r="A52" i="108"/>
  <c r="U51" i="108"/>
  <c r="AM50" i="87" s="1"/>
  <c r="Q51" i="108"/>
  <c r="L51" i="108"/>
  <c r="G51" i="108"/>
  <c r="R51" i="108" s="1"/>
  <c r="T51" i="108" s="1"/>
  <c r="C51" i="108"/>
  <c r="B51" i="108"/>
  <c r="A51" i="108"/>
  <c r="U50" i="108"/>
  <c r="AM49" i="87" s="1"/>
  <c r="Q50" i="108"/>
  <c r="L50" i="108"/>
  <c r="G50" i="108"/>
  <c r="R50" i="108" s="1"/>
  <c r="T50" i="108" s="1"/>
  <c r="C50" i="108"/>
  <c r="B50" i="108"/>
  <c r="A50" i="108"/>
  <c r="U49" i="108"/>
  <c r="AM48" i="87" s="1"/>
  <c r="Q49" i="108"/>
  <c r="L49" i="108"/>
  <c r="G49" i="108"/>
  <c r="R49" i="108" s="1"/>
  <c r="T49" i="108" s="1"/>
  <c r="C49" i="108"/>
  <c r="B49" i="108"/>
  <c r="A49" i="108"/>
  <c r="U48" i="108"/>
  <c r="AM47" i="87" s="1"/>
  <c r="Q48" i="108"/>
  <c r="L48" i="108"/>
  <c r="G48" i="108"/>
  <c r="R48" i="108" s="1"/>
  <c r="T48" i="108" s="1"/>
  <c r="C48" i="108"/>
  <c r="B48" i="108"/>
  <c r="A48" i="108"/>
  <c r="U47" i="108"/>
  <c r="AM46" i="87" s="1"/>
  <c r="Q47" i="108"/>
  <c r="L47" i="108"/>
  <c r="G47" i="108"/>
  <c r="R47" i="108" s="1"/>
  <c r="T47" i="108" s="1"/>
  <c r="C47" i="108"/>
  <c r="B47" i="108"/>
  <c r="A47" i="108"/>
  <c r="U46" i="108"/>
  <c r="AM45" i="87" s="1"/>
  <c r="Q46" i="108"/>
  <c r="L46" i="108"/>
  <c r="G46" i="108"/>
  <c r="R46" i="108" s="1"/>
  <c r="T46" i="108" s="1"/>
  <c r="C46" i="108"/>
  <c r="B46" i="108"/>
  <c r="A46" i="108"/>
  <c r="U45" i="108"/>
  <c r="AM44" i="87" s="1"/>
  <c r="Q45" i="108"/>
  <c r="L45" i="108"/>
  <c r="G45" i="108"/>
  <c r="R45" i="108" s="1"/>
  <c r="T45" i="108" s="1"/>
  <c r="C45" i="108"/>
  <c r="B45" i="108"/>
  <c r="A45" i="108"/>
  <c r="U44" i="108"/>
  <c r="AM43" i="87" s="1"/>
  <c r="Q44" i="108"/>
  <c r="L44" i="108"/>
  <c r="G44" i="108"/>
  <c r="R44" i="108" s="1"/>
  <c r="T44" i="108" s="1"/>
  <c r="C44" i="108"/>
  <c r="B44" i="108"/>
  <c r="A44" i="108"/>
  <c r="U43" i="108"/>
  <c r="AM42" i="87" s="1"/>
  <c r="Q43" i="108"/>
  <c r="L43" i="108"/>
  <c r="G43" i="108"/>
  <c r="R43" i="108" s="1"/>
  <c r="T43" i="108" s="1"/>
  <c r="C43" i="108"/>
  <c r="B43" i="108"/>
  <c r="A43" i="108"/>
  <c r="U42" i="108"/>
  <c r="AM41" i="87" s="1"/>
  <c r="Q42" i="108"/>
  <c r="L42" i="108"/>
  <c r="G42" i="108"/>
  <c r="R42" i="108" s="1"/>
  <c r="T42" i="108" s="1"/>
  <c r="C42" i="108"/>
  <c r="B42" i="108"/>
  <c r="A42" i="108"/>
  <c r="U41" i="108"/>
  <c r="AM40" i="87" s="1"/>
  <c r="Q41" i="108"/>
  <c r="L41" i="108"/>
  <c r="G41" i="108"/>
  <c r="R41" i="108" s="1"/>
  <c r="T41" i="108" s="1"/>
  <c r="C41" i="108"/>
  <c r="B41" i="108"/>
  <c r="A41" i="108"/>
  <c r="U40" i="108"/>
  <c r="AM39" i="87" s="1"/>
  <c r="Q40" i="108"/>
  <c r="L40" i="108"/>
  <c r="G40" i="108"/>
  <c r="R40" i="108" s="1"/>
  <c r="T40" i="108" s="1"/>
  <c r="C40" i="108"/>
  <c r="B40" i="108"/>
  <c r="A40" i="108"/>
  <c r="U39" i="108"/>
  <c r="AM38" i="87" s="1"/>
  <c r="Q39" i="108"/>
  <c r="L39" i="108"/>
  <c r="G39" i="108"/>
  <c r="R39" i="108" s="1"/>
  <c r="T39" i="108" s="1"/>
  <c r="C39" i="108"/>
  <c r="B39" i="108"/>
  <c r="A39" i="108"/>
  <c r="U38" i="108"/>
  <c r="AM37" i="87" s="1"/>
  <c r="Q38" i="108"/>
  <c r="L38" i="108"/>
  <c r="G38" i="108"/>
  <c r="R38" i="108" s="1"/>
  <c r="T38" i="108" s="1"/>
  <c r="C38" i="108"/>
  <c r="B38" i="108"/>
  <c r="A38" i="108"/>
  <c r="U37" i="108"/>
  <c r="AM36" i="87" s="1"/>
  <c r="Q37" i="108"/>
  <c r="L37" i="108"/>
  <c r="G37" i="108"/>
  <c r="R37" i="108" s="1"/>
  <c r="T37" i="108" s="1"/>
  <c r="C37" i="108"/>
  <c r="B37" i="108"/>
  <c r="A37" i="108"/>
  <c r="U36" i="108"/>
  <c r="AM35" i="87" s="1"/>
  <c r="Q36" i="108"/>
  <c r="L36" i="108"/>
  <c r="G36" i="108"/>
  <c r="R36" i="108" s="1"/>
  <c r="T36" i="108" s="1"/>
  <c r="C36" i="108"/>
  <c r="B36" i="108"/>
  <c r="A36" i="108"/>
  <c r="U35" i="108"/>
  <c r="AM34" i="87" s="1"/>
  <c r="Q35" i="108"/>
  <c r="L35" i="108"/>
  <c r="G35" i="108"/>
  <c r="R35" i="108" s="1"/>
  <c r="T35" i="108" s="1"/>
  <c r="C35" i="108"/>
  <c r="B35" i="108"/>
  <c r="A35" i="108"/>
  <c r="U34" i="108"/>
  <c r="AM33" i="87" s="1"/>
  <c r="Q34" i="108"/>
  <c r="L34" i="108"/>
  <c r="G34" i="108"/>
  <c r="R34" i="108" s="1"/>
  <c r="T34" i="108" s="1"/>
  <c r="C34" i="108"/>
  <c r="B34" i="108"/>
  <c r="A34" i="108"/>
  <c r="U33" i="108"/>
  <c r="AM32" i="87" s="1"/>
  <c r="Q33" i="108"/>
  <c r="L33" i="108"/>
  <c r="G33" i="108"/>
  <c r="R33" i="108" s="1"/>
  <c r="T33" i="108" s="1"/>
  <c r="C33" i="108"/>
  <c r="B33" i="108"/>
  <c r="A33" i="108"/>
  <c r="U32" i="108"/>
  <c r="AM31" i="87" s="1"/>
  <c r="Q32" i="108"/>
  <c r="L32" i="108"/>
  <c r="G32" i="108"/>
  <c r="R32" i="108" s="1"/>
  <c r="T32" i="108" s="1"/>
  <c r="C32" i="108"/>
  <c r="B32" i="108"/>
  <c r="A32" i="108"/>
  <c r="U31" i="108"/>
  <c r="AM30" i="87" s="1"/>
  <c r="Q31" i="108"/>
  <c r="L31" i="108"/>
  <c r="G31" i="108"/>
  <c r="R31" i="108" s="1"/>
  <c r="T31" i="108" s="1"/>
  <c r="C31" i="108"/>
  <c r="B31" i="108"/>
  <c r="A31" i="108"/>
  <c r="U30" i="108"/>
  <c r="AM29" i="87" s="1"/>
  <c r="Q30" i="108"/>
  <c r="L30" i="108"/>
  <c r="G30" i="108"/>
  <c r="R30" i="108" s="1"/>
  <c r="T30" i="108" s="1"/>
  <c r="C30" i="108"/>
  <c r="B30" i="108"/>
  <c r="A30" i="108"/>
  <c r="U29" i="108"/>
  <c r="AM28" i="87" s="1"/>
  <c r="Q29" i="108"/>
  <c r="L29" i="108"/>
  <c r="G29" i="108"/>
  <c r="R29" i="108" s="1"/>
  <c r="T29" i="108" s="1"/>
  <c r="C29" i="108"/>
  <c r="B29" i="108"/>
  <c r="A29" i="108"/>
  <c r="U28" i="108"/>
  <c r="AM27" i="87" s="1"/>
  <c r="Q28" i="108"/>
  <c r="L28" i="108"/>
  <c r="G28" i="108"/>
  <c r="R28" i="108" s="1"/>
  <c r="T28" i="108" s="1"/>
  <c r="C28" i="108"/>
  <c r="B28" i="108"/>
  <c r="A28" i="108"/>
  <c r="U27" i="108"/>
  <c r="AM26" i="87" s="1"/>
  <c r="Q27" i="108"/>
  <c r="L27" i="108"/>
  <c r="G27" i="108"/>
  <c r="R27" i="108" s="1"/>
  <c r="T27" i="108" s="1"/>
  <c r="C27" i="108"/>
  <c r="B27" i="108"/>
  <c r="A27" i="108"/>
  <c r="U26" i="108"/>
  <c r="AM25" i="87" s="1"/>
  <c r="Q26" i="108"/>
  <c r="L26" i="108"/>
  <c r="G26" i="108"/>
  <c r="R26" i="108" s="1"/>
  <c r="T26" i="108" s="1"/>
  <c r="C26" i="108"/>
  <c r="B26" i="108"/>
  <c r="A26" i="108"/>
  <c r="U25" i="108"/>
  <c r="AM24" i="87" s="1"/>
  <c r="Q25" i="108"/>
  <c r="L25" i="108"/>
  <c r="G25" i="108"/>
  <c r="R25" i="108" s="1"/>
  <c r="T25" i="108" s="1"/>
  <c r="C25" i="108"/>
  <c r="B25" i="108"/>
  <c r="A25" i="108"/>
  <c r="U24" i="108"/>
  <c r="AM23" i="87" s="1"/>
  <c r="Q24" i="108"/>
  <c r="L24" i="108"/>
  <c r="G24" i="108"/>
  <c r="R24" i="108" s="1"/>
  <c r="T24" i="108" s="1"/>
  <c r="C24" i="108"/>
  <c r="B24" i="108"/>
  <c r="A24" i="108"/>
  <c r="U23" i="108"/>
  <c r="AM22" i="87" s="1"/>
  <c r="Q23" i="108"/>
  <c r="L23" i="108"/>
  <c r="G23" i="108"/>
  <c r="R23" i="108" s="1"/>
  <c r="T23" i="108" s="1"/>
  <c r="C23" i="108"/>
  <c r="B23" i="108"/>
  <c r="A23" i="108"/>
  <c r="U22" i="108"/>
  <c r="AM21" i="87" s="1"/>
  <c r="Q22" i="108"/>
  <c r="L22" i="108"/>
  <c r="G22" i="108"/>
  <c r="R22" i="108" s="1"/>
  <c r="T22" i="108" s="1"/>
  <c r="C22" i="108"/>
  <c r="B22" i="108"/>
  <c r="A22" i="108"/>
  <c r="U21" i="108"/>
  <c r="AM20" i="87" s="1"/>
  <c r="Q21" i="108"/>
  <c r="L21" i="108"/>
  <c r="G21" i="108"/>
  <c r="R21" i="108" s="1"/>
  <c r="T21" i="108" s="1"/>
  <c r="C21" i="108"/>
  <c r="B21" i="108"/>
  <c r="A21" i="108"/>
  <c r="U20" i="108"/>
  <c r="AM19" i="87" s="1"/>
  <c r="Q20" i="108"/>
  <c r="L20" i="108"/>
  <c r="G20" i="108"/>
  <c r="R20" i="108" s="1"/>
  <c r="T20" i="108" s="1"/>
  <c r="C20" i="108"/>
  <c r="B20" i="108"/>
  <c r="A20" i="108"/>
  <c r="U19" i="108"/>
  <c r="AM18" i="87" s="1"/>
  <c r="Q19" i="108"/>
  <c r="L19" i="108"/>
  <c r="G19" i="108"/>
  <c r="R19" i="108" s="1"/>
  <c r="T19" i="108" s="1"/>
  <c r="C19" i="108"/>
  <c r="B19" i="108"/>
  <c r="A19" i="108"/>
  <c r="U18" i="108"/>
  <c r="AM17" i="87" s="1"/>
  <c r="Q18" i="108"/>
  <c r="L18" i="108"/>
  <c r="G18" i="108"/>
  <c r="R18" i="108" s="1"/>
  <c r="T18" i="108" s="1"/>
  <c r="C18" i="108"/>
  <c r="B18" i="108"/>
  <c r="A18" i="108"/>
  <c r="U17" i="108"/>
  <c r="AM16" i="87" s="1"/>
  <c r="Q17" i="108"/>
  <c r="L17" i="108"/>
  <c r="G17" i="108"/>
  <c r="R17" i="108" s="1"/>
  <c r="T17" i="108" s="1"/>
  <c r="C17" i="108"/>
  <c r="B17" i="108"/>
  <c r="A17" i="108"/>
  <c r="U16" i="108"/>
  <c r="AM15" i="87" s="1"/>
  <c r="Q16" i="108"/>
  <c r="L16" i="108"/>
  <c r="G16" i="108"/>
  <c r="R16" i="108" s="1"/>
  <c r="T16" i="108" s="1"/>
  <c r="C16" i="108"/>
  <c r="B16" i="108"/>
  <c r="A16" i="108"/>
  <c r="U15" i="108"/>
  <c r="AM14" i="87" s="1"/>
  <c r="Q15" i="108"/>
  <c r="L15" i="108"/>
  <c r="G15" i="108"/>
  <c r="R15" i="108" s="1"/>
  <c r="T15" i="108" s="1"/>
  <c r="C15" i="108"/>
  <c r="B15" i="108"/>
  <c r="A15" i="108"/>
  <c r="U14" i="108"/>
  <c r="AM13" i="87" s="1"/>
  <c r="Q14" i="108"/>
  <c r="L14" i="108"/>
  <c r="G14" i="108"/>
  <c r="R14" i="108" s="1"/>
  <c r="T14" i="108" s="1"/>
  <c r="C14" i="108"/>
  <c r="B14" i="108"/>
  <c r="A14" i="108"/>
  <c r="U13" i="108"/>
  <c r="AM12" i="87" s="1"/>
  <c r="Q13" i="108"/>
  <c r="L13" i="108"/>
  <c r="G13" i="108"/>
  <c r="R13" i="108" s="1"/>
  <c r="T13" i="108" s="1"/>
  <c r="C13" i="108"/>
  <c r="B13" i="108"/>
  <c r="A13" i="108"/>
  <c r="U12" i="108"/>
  <c r="AM11" i="87" s="1"/>
  <c r="Q12" i="108"/>
  <c r="L12" i="108"/>
  <c r="G12" i="108"/>
  <c r="R12" i="108" s="1"/>
  <c r="T12" i="108" s="1"/>
  <c r="C12" i="108"/>
  <c r="B12" i="108"/>
  <c r="A12" i="108"/>
  <c r="U11" i="108"/>
  <c r="AM10" i="87" s="1"/>
  <c r="Q11" i="108"/>
  <c r="L11" i="108"/>
  <c r="G11" i="108"/>
  <c r="R11" i="108" s="1"/>
  <c r="T11" i="108" s="1"/>
  <c r="C11" i="108"/>
  <c r="B11" i="108"/>
  <c r="A11" i="108"/>
  <c r="U10" i="108"/>
  <c r="AM9" i="87" s="1"/>
  <c r="Q10" i="108"/>
  <c r="L10" i="108"/>
  <c r="G10" i="108"/>
  <c r="R10" i="108" s="1"/>
  <c r="T10" i="108" s="1"/>
  <c r="C10" i="108"/>
  <c r="B10" i="108"/>
  <c r="A10" i="108"/>
  <c r="U9" i="108"/>
  <c r="AM8" i="87" s="1"/>
  <c r="Q9" i="108"/>
  <c r="L9" i="108"/>
  <c r="G9" i="108"/>
  <c r="R9" i="108" s="1"/>
  <c r="T9" i="108" s="1"/>
  <c r="C9" i="108"/>
  <c r="B9" i="108"/>
  <c r="A9" i="108"/>
  <c r="U8" i="108"/>
  <c r="AM7" i="87" s="1"/>
  <c r="Q8" i="108"/>
  <c r="L8" i="108"/>
  <c r="G8" i="108"/>
  <c r="R8" i="108" s="1"/>
  <c r="T8" i="108" s="1"/>
  <c r="C8" i="108"/>
  <c r="B8" i="108"/>
  <c r="A8" i="108"/>
  <c r="U7" i="108"/>
  <c r="AM6" i="87" s="1"/>
  <c r="Q7" i="108"/>
  <c r="L7" i="108"/>
  <c r="G7" i="108"/>
  <c r="R7" i="108" s="1"/>
  <c r="T7" i="108" s="1"/>
  <c r="C7" i="108"/>
  <c r="B7" i="108"/>
  <c r="A7" i="108"/>
  <c r="U6" i="108"/>
  <c r="AM5" i="87" s="1"/>
  <c r="Q6" i="108"/>
  <c r="L6" i="108"/>
  <c r="G6" i="108"/>
  <c r="R6" i="108" s="1"/>
  <c r="T6" i="108" s="1"/>
  <c r="C6" i="108"/>
  <c r="B6" i="108"/>
  <c r="A6" i="108"/>
  <c r="U5" i="108"/>
  <c r="AM4" i="87" s="1"/>
  <c r="Q5" i="108"/>
  <c r="L5" i="108"/>
  <c r="G5" i="108"/>
  <c r="R5" i="108" s="1"/>
  <c r="T5" i="108" s="1"/>
  <c r="C5" i="108"/>
  <c r="B5" i="108"/>
  <c r="A5" i="108"/>
  <c r="U4" i="108"/>
  <c r="AM3" i="87" s="1"/>
  <c r="Q4" i="108"/>
  <c r="L4" i="108"/>
  <c r="G4" i="108"/>
  <c r="R4" i="108" s="1"/>
  <c r="T4" i="108" s="1"/>
  <c r="C4" i="108"/>
  <c r="B4" i="108"/>
  <c r="A4" i="108"/>
  <c r="U3" i="108"/>
  <c r="AM2" i="87" s="1"/>
  <c r="Q3" i="108"/>
  <c r="L3" i="108"/>
  <c r="G3" i="108"/>
  <c r="R3" i="108" s="1"/>
  <c r="T3" i="108" s="1"/>
  <c r="C3" i="108"/>
  <c r="B3" i="108"/>
  <c r="A3" i="108"/>
  <c r="V3" i="108" l="1"/>
  <c r="AN2" i="87" s="1"/>
  <c r="AL2" i="87"/>
  <c r="V4" i="108"/>
  <c r="AN3" i="87" s="1"/>
  <c r="AL3" i="87"/>
  <c r="V5" i="108"/>
  <c r="AN4" i="87" s="1"/>
  <c r="AL4" i="87"/>
  <c r="V6" i="108"/>
  <c r="AN5" i="87" s="1"/>
  <c r="AL5" i="87"/>
  <c r="V7" i="108"/>
  <c r="AN6" i="87" s="1"/>
  <c r="AL6" i="87"/>
  <c r="V8" i="108"/>
  <c r="AN7" i="87" s="1"/>
  <c r="AL7" i="87"/>
  <c r="V9" i="108"/>
  <c r="AN8" i="87" s="1"/>
  <c r="AL8" i="87"/>
  <c r="V10" i="108"/>
  <c r="AN9" i="87" s="1"/>
  <c r="AL9" i="87"/>
  <c r="V11" i="108"/>
  <c r="AN10" i="87" s="1"/>
  <c r="AL10" i="87"/>
  <c r="V12" i="108"/>
  <c r="AN11" i="87" s="1"/>
  <c r="AL11" i="87"/>
  <c r="V13" i="108"/>
  <c r="AN12" i="87" s="1"/>
  <c r="AL12" i="87"/>
  <c r="V14" i="108"/>
  <c r="AN13" i="87" s="1"/>
  <c r="AL13" i="87"/>
  <c r="V15" i="108"/>
  <c r="AN14" i="87" s="1"/>
  <c r="AL14" i="87"/>
  <c r="V16" i="108"/>
  <c r="AN15" i="87" s="1"/>
  <c r="AL15" i="87"/>
  <c r="V17" i="108"/>
  <c r="AN16" i="87" s="1"/>
  <c r="AL16" i="87"/>
  <c r="V18" i="108"/>
  <c r="AN17" i="87" s="1"/>
  <c r="AL17" i="87"/>
  <c r="V19" i="108"/>
  <c r="AN18" i="87" s="1"/>
  <c r="AL18" i="87"/>
  <c r="V20" i="108"/>
  <c r="AN19" i="87" s="1"/>
  <c r="AL19" i="87"/>
  <c r="V21" i="108"/>
  <c r="AN20" i="87" s="1"/>
  <c r="AL20" i="87"/>
  <c r="V22" i="108"/>
  <c r="AN21" i="87" s="1"/>
  <c r="AL21" i="87"/>
  <c r="V23" i="108"/>
  <c r="AN22" i="87" s="1"/>
  <c r="AL22" i="87"/>
  <c r="V24" i="108"/>
  <c r="AN23" i="87" s="1"/>
  <c r="AL23" i="87"/>
  <c r="V25" i="108"/>
  <c r="AN24" i="87" s="1"/>
  <c r="AL24" i="87"/>
  <c r="V26" i="108"/>
  <c r="AN25" i="87" s="1"/>
  <c r="AL25" i="87"/>
  <c r="V27" i="108"/>
  <c r="AN26" i="87" s="1"/>
  <c r="AL26" i="87"/>
  <c r="V28" i="108"/>
  <c r="AN27" i="87" s="1"/>
  <c r="AL27" i="87"/>
  <c r="V29" i="108"/>
  <c r="AN28" i="87" s="1"/>
  <c r="AL28" i="87"/>
  <c r="V30" i="108"/>
  <c r="AN29" i="87" s="1"/>
  <c r="AL29" i="87"/>
  <c r="V31" i="108"/>
  <c r="AN30" i="87" s="1"/>
  <c r="AL30" i="87"/>
  <c r="V32" i="108"/>
  <c r="AN31" i="87" s="1"/>
  <c r="AL31" i="87"/>
  <c r="V33" i="108"/>
  <c r="AN32" i="87" s="1"/>
  <c r="AL32" i="87"/>
  <c r="V34" i="108"/>
  <c r="AN33" i="87" s="1"/>
  <c r="AL33" i="87"/>
  <c r="V35" i="108"/>
  <c r="AN34" i="87" s="1"/>
  <c r="AL34" i="87"/>
  <c r="V36" i="108"/>
  <c r="AN35" i="87" s="1"/>
  <c r="AL35" i="87"/>
  <c r="V37" i="108"/>
  <c r="AN36" i="87" s="1"/>
  <c r="AL36" i="87"/>
  <c r="V38" i="108"/>
  <c r="AN37" i="87" s="1"/>
  <c r="AL37" i="87"/>
  <c r="V39" i="108"/>
  <c r="AN38" i="87" s="1"/>
  <c r="AL38" i="87"/>
  <c r="V40" i="108"/>
  <c r="AN39" i="87" s="1"/>
  <c r="AL39" i="87"/>
  <c r="V41" i="108"/>
  <c r="AN40" i="87" s="1"/>
  <c r="AL40" i="87"/>
  <c r="V42" i="108"/>
  <c r="AN41" i="87" s="1"/>
  <c r="AL41" i="87"/>
  <c r="V43" i="108"/>
  <c r="AN42" i="87" s="1"/>
  <c r="AL42" i="87"/>
  <c r="V44" i="108"/>
  <c r="AN43" i="87" s="1"/>
  <c r="AL43" i="87"/>
  <c r="V45" i="108"/>
  <c r="AN44" i="87" s="1"/>
  <c r="AL44" i="87"/>
  <c r="V46" i="108"/>
  <c r="AN45" i="87" s="1"/>
  <c r="AL45" i="87"/>
  <c r="V47" i="108"/>
  <c r="AN46" i="87" s="1"/>
  <c r="AL46" i="87"/>
  <c r="V48" i="108"/>
  <c r="AN47" i="87" s="1"/>
  <c r="AL47" i="87"/>
  <c r="V49" i="108"/>
  <c r="AN48" i="87" s="1"/>
  <c r="AL48" i="87"/>
  <c r="V50" i="108"/>
  <c r="AN49" i="87" s="1"/>
  <c r="AL49" i="87"/>
  <c r="V51" i="108"/>
  <c r="AN50" i="87" s="1"/>
  <c r="AL50" i="87"/>
  <c r="V52" i="108"/>
  <c r="AN51" i="87" s="1"/>
  <c r="AL51" i="87"/>
  <c r="V53" i="108"/>
  <c r="AN52" i="87" s="1"/>
  <c r="AL52" i="87"/>
  <c r="V54" i="108"/>
  <c r="AN53" i="87" s="1"/>
  <c r="AL53" i="87"/>
  <c r="V55" i="108"/>
  <c r="AN54" i="87" s="1"/>
  <c r="AL54" i="87"/>
  <c r="V56" i="108"/>
  <c r="AN55" i="87" s="1"/>
  <c r="AL55" i="87"/>
  <c r="V57" i="108"/>
  <c r="AN56" i="87" s="1"/>
  <c r="AL56" i="87"/>
  <c r="V58" i="108"/>
  <c r="AN57" i="87" s="1"/>
  <c r="AL57" i="87"/>
  <c r="V59" i="108"/>
  <c r="AN58" i="87" s="1"/>
  <c r="AL58" i="87"/>
  <c r="V60" i="108"/>
  <c r="AN59" i="87" s="1"/>
  <c r="AL59" i="87"/>
  <c r="V61" i="108"/>
  <c r="AN60" i="87" s="1"/>
  <c r="AL60" i="87"/>
  <c r="V62" i="108"/>
  <c r="AN61" i="87" s="1"/>
  <c r="AL61" i="87"/>
  <c r="V63" i="108"/>
  <c r="AN62" i="87" s="1"/>
  <c r="AL62" i="87"/>
  <c r="V64" i="108"/>
  <c r="AN63" i="87" s="1"/>
  <c r="AL63" i="87"/>
  <c r="V65" i="108"/>
  <c r="AN64" i="87" s="1"/>
  <c r="AL64" i="87"/>
  <c r="V66" i="108"/>
  <c r="AN65" i="87" s="1"/>
  <c r="AL65" i="87"/>
  <c r="V67" i="108"/>
  <c r="AN66" i="87" s="1"/>
  <c r="AL66" i="87"/>
  <c r="V68" i="108"/>
  <c r="AN67" i="87" s="1"/>
  <c r="AL67" i="87"/>
  <c r="V69" i="108"/>
  <c r="AN68" i="87" s="1"/>
  <c r="AL68" i="87"/>
  <c r="V70" i="108"/>
  <c r="AN69" i="87" s="1"/>
  <c r="AL69" i="87"/>
  <c r="V71" i="108"/>
  <c r="AN70" i="87" s="1"/>
  <c r="AL70" i="87"/>
  <c r="V72" i="108"/>
  <c r="AN71" i="87" s="1"/>
  <c r="AL71" i="87"/>
  <c r="V73" i="108"/>
  <c r="AN72" i="87" s="1"/>
  <c r="AL72" i="87"/>
  <c r="V74" i="108"/>
  <c r="AN73" i="87" s="1"/>
  <c r="AL73" i="87"/>
  <c r="V75" i="108"/>
  <c r="AN74" i="87" s="1"/>
  <c r="AL74" i="87"/>
  <c r="V76" i="108"/>
  <c r="AN75" i="87" s="1"/>
  <c r="AL75" i="87"/>
  <c r="V77" i="108"/>
  <c r="AN76" i="87" s="1"/>
  <c r="AL76" i="87"/>
  <c r="V78" i="108"/>
  <c r="AN77" i="87" s="1"/>
  <c r="AL77" i="87"/>
  <c r="V79" i="108"/>
  <c r="AN78" i="87" s="1"/>
  <c r="AL78" i="87"/>
  <c r="V80" i="108"/>
  <c r="AN79" i="87" s="1"/>
  <c r="AL79" i="87"/>
  <c r="V81" i="108"/>
  <c r="AN80" i="87" s="1"/>
  <c r="AL80" i="87"/>
  <c r="R82" i="108"/>
  <c r="T82" i="108" s="1"/>
  <c r="R83" i="108"/>
  <c r="T83" i="108" s="1"/>
  <c r="R84" i="108"/>
  <c r="T84" i="108" s="1"/>
  <c r="R85" i="108"/>
  <c r="T85" i="108" s="1"/>
  <c r="R86" i="108"/>
  <c r="T86" i="108" s="1"/>
  <c r="R87" i="108"/>
  <c r="T87" i="108" s="1"/>
  <c r="R88" i="108"/>
  <c r="T88" i="108" s="1"/>
  <c r="R89" i="108"/>
  <c r="T89" i="108" s="1"/>
  <c r="R90" i="108"/>
  <c r="T90" i="108" s="1"/>
  <c r="R91" i="108"/>
  <c r="T91" i="108" s="1"/>
  <c r="R92" i="108"/>
  <c r="T92" i="108" s="1"/>
  <c r="R93" i="108"/>
  <c r="T93" i="108" s="1"/>
  <c r="R94" i="108"/>
  <c r="T94" i="108" s="1"/>
  <c r="R95" i="108"/>
  <c r="T95" i="108" s="1"/>
  <c r="R96" i="108"/>
  <c r="T96" i="108" s="1"/>
  <c r="R97" i="108"/>
  <c r="T97" i="108" s="1"/>
  <c r="R98" i="108"/>
  <c r="T98" i="108" s="1"/>
  <c r="R99" i="108"/>
  <c r="T99" i="108" s="1"/>
  <c r="R100" i="108"/>
  <c r="T100" i="108" s="1"/>
  <c r="R101" i="108"/>
  <c r="T101" i="108" s="1"/>
  <c r="R102" i="108"/>
  <c r="T102" i="108" s="1"/>
  <c r="Y4" i="108"/>
  <c r="AQ3" i="87" s="1"/>
  <c r="W4" i="108"/>
  <c r="AO3" i="87" s="1"/>
  <c r="Y8" i="108"/>
  <c r="AQ7" i="87" s="1"/>
  <c r="W8" i="108"/>
  <c r="AO7" i="87" s="1"/>
  <c r="Y10" i="108"/>
  <c r="AQ9" i="87" s="1"/>
  <c r="W10" i="108"/>
  <c r="AO9" i="87" s="1"/>
  <c r="Y14" i="108"/>
  <c r="AQ13" i="87" s="1"/>
  <c r="W14" i="108"/>
  <c r="AO13" i="87" s="1"/>
  <c r="Y18" i="108"/>
  <c r="AQ17" i="87" s="1"/>
  <c r="W18" i="108"/>
  <c r="AO17" i="87" s="1"/>
  <c r="Y19" i="108"/>
  <c r="AQ18" i="87" s="1"/>
  <c r="W19" i="108"/>
  <c r="AO18" i="87" s="1"/>
  <c r="Y22" i="108"/>
  <c r="AQ21" i="87" s="1"/>
  <c r="W22" i="108"/>
  <c r="AO21" i="87" s="1"/>
  <c r="Y23" i="108"/>
  <c r="AQ22" i="87" s="1"/>
  <c r="W23" i="108"/>
  <c r="AO22" i="87" s="1"/>
  <c r="Y26" i="108"/>
  <c r="AQ25" i="87" s="1"/>
  <c r="W26" i="108"/>
  <c r="AO25" i="87" s="1"/>
  <c r="Y27" i="108"/>
  <c r="AQ26" i="87" s="1"/>
  <c r="W27" i="108"/>
  <c r="AO26" i="87" s="1"/>
  <c r="Y31" i="108"/>
  <c r="AQ30" i="87" s="1"/>
  <c r="W31" i="108"/>
  <c r="AO30" i="87" s="1"/>
  <c r="Y3" i="108"/>
  <c r="AQ2" i="87" s="1"/>
  <c r="W3" i="108"/>
  <c r="AO2" i="87" s="1"/>
  <c r="Y5" i="108"/>
  <c r="AQ4" i="87" s="1"/>
  <c r="W5" i="108"/>
  <c r="AO4" i="87" s="1"/>
  <c r="Y7" i="108"/>
  <c r="AQ6" i="87" s="1"/>
  <c r="W7" i="108"/>
  <c r="AO6" i="87" s="1"/>
  <c r="Y9" i="108"/>
  <c r="AQ8" i="87" s="1"/>
  <c r="W9" i="108"/>
  <c r="AO8" i="87" s="1"/>
  <c r="Y11" i="108"/>
  <c r="AQ10" i="87" s="1"/>
  <c r="W11" i="108"/>
  <c r="AO10" i="87" s="1"/>
  <c r="Y13" i="108"/>
  <c r="AQ12" i="87" s="1"/>
  <c r="W13" i="108"/>
  <c r="AO12" i="87" s="1"/>
  <c r="Y16" i="108"/>
  <c r="AQ15" i="87" s="1"/>
  <c r="W16" i="108"/>
  <c r="AO15" i="87" s="1"/>
  <c r="Y17" i="108"/>
  <c r="AQ16" i="87" s="1"/>
  <c r="W17" i="108"/>
  <c r="AO16" i="87" s="1"/>
  <c r="Y20" i="108"/>
  <c r="AQ19" i="87" s="1"/>
  <c r="W20" i="108"/>
  <c r="AO19" i="87" s="1"/>
  <c r="Y21" i="108"/>
  <c r="AQ20" i="87" s="1"/>
  <c r="W21" i="108"/>
  <c r="AO20" i="87" s="1"/>
  <c r="Y24" i="108"/>
  <c r="AQ23" i="87" s="1"/>
  <c r="W24" i="108"/>
  <c r="AO23" i="87" s="1"/>
  <c r="Y25" i="108"/>
  <c r="AQ24" i="87" s="1"/>
  <c r="W25" i="108"/>
  <c r="AO24" i="87" s="1"/>
  <c r="Y28" i="108"/>
  <c r="AQ27" i="87" s="1"/>
  <c r="W28" i="108"/>
  <c r="AO27" i="87" s="1"/>
  <c r="Y29" i="108"/>
  <c r="AQ28" i="87" s="1"/>
  <c r="W29" i="108"/>
  <c r="AO28" i="87" s="1"/>
  <c r="Y32" i="108"/>
  <c r="AQ31" i="87" s="1"/>
  <c r="W32" i="108"/>
  <c r="AO31" i="87" s="1"/>
  <c r="Y6" i="108"/>
  <c r="AQ5" i="87" s="1"/>
  <c r="W6" i="108"/>
  <c r="AO5" i="87" s="1"/>
  <c r="Y12" i="108"/>
  <c r="AQ11" i="87" s="1"/>
  <c r="W12" i="108"/>
  <c r="AO11" i="87" s="1"/>
  <c r="Y15" i="108"/>
  <c r="AQ14" i="87" s="1"/>
  <c r="W15" i="108"/>
  <c r="AO14" i="87" s="1"/>
  <c r="Y30" i="108"/>
  <c r="AQ29" i="87" s="1"/>
  <c r="W30" i="108"/>
  <c r="AO29" i="87" s="1"/>
  <c r="Y34" i="108"/>
  <c r="AQ33" i="87" s="1"/>
  <c r="W34" i="108"/>
  <c r="AO33" i="87" s="1"/>
  <c r="Y36" i="108"/>
  <c r="AQ35" i="87" s="1"/>
  <c r="W36" i="108"/>
  <c r="AO35" i="87" s="1"/>
  <c r="Y38" i="108"/>
  <c r="AQ37" i="87" s="1"/>
  <c r="W38" i="108"/>
  <c r="AO37" i="87" s="1"/>
  <c r="Y40" i="108"/>
  <c r="AQ39" i="87" s="1"/>
  <c r="W40" i="108"/>
  <c r="AO39" i="87" s="1"/>
  <c r="Y42" i="108"/>
  <c r="AQ41" i="87" s="1"/>
  <c r="W42" i="108"/>
  <c r="AO41" i="87" s="1"/>
  <c r="Y44" i="108"/>
  <c r="AQ43" i="87" s="1"/>
  <c r="W44" i="108"/>
  <c r="AO43" i="87" s="1"/>
  <c r="Y46" i="108"/>
  <c r="AQ45" i="87" s="1"/>
  <c r="W46" i="108"/>
  <c r="AO45" i="87" s="1"/>
  <c r="Y48" i="108"/>
  <c r="AQ47" i="87" s="1"/>
  <c r="W48" i="108"/>
  <c r="AO47" i="87" s="1"/>
  <c r="Y50" i="108"/>
  <c r="AQ49" i="87" s="1"/>
  <c r="W50" i="108"/>
  <c r="AO49" i="87" s="1"/>
  <c r="Y52" i="108"/>
  <c r="AQ51" i="87" s="1"/>
  <c r="W52" i="108"/>
  <c r="AO51" i="87" s="1"/>
  <c r="Y54" i="108"/>
  <c r="AQ53" i="87" s="1"/>
  <c r="W54" i="108"/>
  <c r="AO53" i="87" s="1"/>
  <c r="Y56" i="108"/>
  <c r="AQ55" i="87" s="1"/>
  <c r="W56" i="108"/>
  <c r="AO55" i="87" s="1"/>
  <c r="Y58" i="108"/>
  <c r="AQ57" i="87" s="1"/>
  <c r="W58" i="108"/>
  <c r="AO57" i="87" s="1"/>
  <c r="Y60" i="108"/>
  <c r="AQ59" i="87" s="1"/>
  <c r="W60" i="108"/>
  <c r="AO59" i="87" s="1"/>
  <c r="Y62" i="108"/>
  <c r="AQ61" i="87" s="1"/>
  <c r="W62" i="108"/>
  <c r="AO61" i="87" s="1"/>
  <c r="Y64" i="108"/>
  <c r="AQ63" i="87" s="1"/>
  <c r="W64" i="108"/>
  <c r="AO63" i="87" s="1"/>
  <c r="Y66" i="108"/>
  <c r="AQ65" i="87" s="1"/>
  <c r="W66" i="108"/>
  <c r="AO65" i="87" s="1"/>
  <c r="Y69" i="108"/>
  <c r="AQ68" i="87" s="1"/>
  <c r="W69" i="108"/>
  <c r="AO68" i="87" s="1"/>
  <c r="Y70" i="108"/>
  <c r="AQ69" i="87" s="1"/>
  <c r="W70" i="108"/>
  <c r="AO69" i="87" s="1"/>
  <c r="Y33" i="108"/>
  <c r="AQ32" i="87" s="1"/>
  <c r="W33" i="108"/>
  <c r="AO32" i="87" s="1"/>
  <c r="Y35" i="108"/>
  <c r="AQ34" i="87" s="1"/>
  <c r="W35" i="108"/>
  <c r="AO34" i="87" s="1"/>
  <c r="Y37" i="108"/>
  <c r="AQ36" i="87" s="1"/>
  <c r="W37" i="108"/>
  <c r="AO36" i="87" s="1"/>
  <c r="Y39" i="108"/>
  <c r="AQ38" i="87" s="1"/>
  <c r="W39" i="108"/>
  <c r="AO38" i="87" s="1"/>
  <c r="Y41" i="108"/>
  <c r="AQ40" i="87" s="1"/>
  <c r="W41" i="108"/>
  <c r="AO40" i="87" s="1"/>
  <c r="Y43" i="108"/>
  <c r="AQ42" i="87" s="1"/>
  <c r="W43" i="108"/>
  <c r="AO42" i="87" s="1"/>
  <c r="Y45" i="108"/>
  <c r="AQ44" i="87" s="1"/>
  <c r="W45" i="108"/>
  <c r="AO44" i="87" s="1"/>
  <c r="Y47" i="108"/>
  <c r="AQ46" i="87" s="1"/>
  <c r="W47" i="108"/>
  <c r="AO46" i="87" s="1"/>
  <c r="Y49" i="108"/>
  <c r="AQ48" i="87" s="1"/>
  <c r="W49" i="108"/>
  <c r="AO48" i="87" s="1"/>
  <c r="Y51" i="108"/>
  <c r="AQ50" i="87" s="1"/>
  <c r="W51" i="108"/>
  <c r="AO50" i="87" s="1"/>
  <c r="Y53" i="108"/>
  <c r="AQ52" i="87" s="1"/>
  <c r="W53" i="108"/>
  <c r="AO52" i="87" s="1"/>
  <c r="Y55" i="108"/>
  <c r="AQ54" i="87" s="1"/>
  <c r="W55" i="108"/>
  <c r="AO54" i="87" s="1"/>
  <c r="Y57" i="108"/>
  <c r="AQ56" i="87" s="1"/>
  <c r="W57" i="108"/>
  <c r="AO56" i="87" s="1"/>
  <c r="Y59" i="108"/>
  <c r="AQ58" i="87" s="1"/>
  <c r="W59" i="108"/>
  <c r="AO58" i="87" s="1"/>
  <c r="Y61" i="108"/>
  <c r="AQ60" i="87" s="1"/>
  <c r="W61" i="108"/>
  <c r="AO60" i="87" s="1"/>
  <c r="Y63" i="108"/>
  <c r="AQ62" i="87" s="1"/>
  <c r="W63" i="108"/>
  <c r="AO62" i="87" s="1"/>
  <c r="Y65" i="108"/>
  <c r="AQ64" i="87" s="1"/>
  <c r="W65" i="108"/>
  <c r="AO64" i="87" s="1"/>
  <c r="Y67" i="108"/>
  <c r="AQ66" i="87" s="1"/>
  <c r="W67" i="108"/>
  <c r="AO66" i="87" s="1"/>
  <c r="Y68" i="108"/>
  <c r="AQ67" i="87" s="1"/>
  <c r="W68" i="108"/>
  <c r="AO67" i="87" s="1"/>
  <c r="Y72" i="108"/>
  <c r="AQ71" i="87" s="1"/>
  <c r="W72" i="108"/>
  <c r="AO71" i="87" s="1"/>
  <c r="Y74" i="108"/>
  <c r="AQ73" i="87" s="1"/>
  <c r="W74" i="108"/>
  <c r="AO73" i="87" s="1"/>
  <c r="Y76" i="108"/>
  <c r="AQ75" i="87" s="1"/>
  <c r="W76" i="108"/>
  <c r="AO75" i="87" s="1"/>
  <c r="Y78" i="108"/>
  <c r="AQ77" i="87" s="1"/>
  <c r="W78" i="108"/>
  <c r="AO77" i="87" s="1"/>
  <c r="Y80" i="108"/>
  <c r="AQ79" i="87" s="1"/>
  <c r="W80" i="108"/>
  <c r="AO79" i="87" s="1"/>
  <c r="Y71" i="108"/>
  <c r="AQ70" i="87" s="1"/>
  <c r="W71" i="108"/>
  <c r="AO70" i="87" s="1"/>
  <c r="Y73" i="108"/>
  <c r="AQ72" i="87" s="1"/>
  <c r="W73" i="108"/>
  <c r="AO72" i="87" s="1"/>
  <c r="Y75" i="108"/>
  <c r="AQ74" i="87" s="1"/>
  <c r="W75" i="108"/>
  <c r="AO74" i="87" s="1"/>
  <c r="Y77" i="108"/>
  <c r="AQ76" i="87" s="1"/>
  <c r="W77" i="108"/>
  <c r="AO76" i="87" s="1"/>
  <c r="Y79" i="108"/>
  <c r="AQ78" i="87" s="1"/>
  <c r="W79" i="108"/>
  <c r="AO78" i="87" s="1"/>
  <c r="Y81" i="108"/>
  <c r="AQ80" i="87" s="1"/>
  <c r="W81" i="108"/>
  <c r="AO80" i="87" s="1"/>
  <c r="BJ102" i="87"/>
  <c r="BK102" i="87"/>
  <c r="BL102" i="87"/>
  <c r="BM102" i="87"/>
  <c r="BN102" i="87"/>
  <c r="BO102" i="87"/>
  <c r="BJ103" i="87"/>
  <c r="BK103" i="87"/>
  <c r="BL103" i="87"/>
  <c r="BM103" i="87"/>
  <c r="BN103" i="87"/>
  <c r="BO103" i="87"/>
  <c r="BJ104" i="87"/>
  <c r="BK104" i="87"/>
  <c r="BL104" i="87"/>
  <c r="BM104" i="87"/>
  <c r="BN104" i="87"/>
  <c r="BO104" i="87"/>
  <c r="BJ105" i="87"/>
  <c r="BK105" i="87"/>
  <c r="BL105" i="87"/>
  <c r="BM105" i="87"/>
  <c r="BN105" i="87"/>
  <c r="BO105" i="87"/>
  <c r="BJ106" i="87"/>
  <c r="BK106" i="87"/>
  <c r="BL106" i="87"/>
  <c r="BM106" i="87"/>
  <c r="BN106" i="87"/>
  <c r="BO106" i="87"/>
  <c r="BJ107" i="87"/>
  <c r="BK107" i="87"/>
  <c r="BL107" i="87"/>
  <c r="BM107" i="87"/>
  <c r="BN107" i="87"/>
  <c r="BO107" i="87"/>
  <c r="BJ108" i="87"/>
  <c r="BK108" i="87"/>
  <c r="BL108" i="87"/>
  <c r="BM108" i="87"/>
  <c r="BN108" i="87"/>
  <c r="BO108" i="87"/>
  <c r="BJ109" i="87"/>
  <c r="BK109" i="87"/>
  <c r="BL109" i="87"/>
  <c r="BM109" i="87"/>
  <c r="BN109" i="87"/>
  <c r="BO109" i="87"/>
  <c r="BJ110" i="87"/>
  <c r="BK110" i="87"/>
  <c r="BL110" i="87"/>
  <c r="BM110" i="87"/>
  <c r="BN110" i="87"/>
  <c r="BO110" i="87"/>
  <c r="BJ111" i="87"/>
  <c r="BK111" i="87"/>
  <c r="BL111" i="87"/>
  <c r="BM111" i="87"/>
  <c r="BN111" i="87"/>
  <c r="BO111" i="87"/>
  <c r="BJ112" i="87"/>
  <c r="BK112" i="87"/>
  <c r="BL112" i="87"/>
  <c r="BM112" i="87"/>
  <c r="BN112" i="87"/>
  <c r="BO112" i="87"/>
  <c r="BJ113" i="87"/>
  <c r="BK113" i="87"/>
  <c r="BL113" i="87"/>
  <c r="BM113" i="87"/>
  <c r="BN113" i="87"/>
  <c r="BO113" i="87"/>
  <c r="BJ114" i="87"/>
  <c r="BK114" i="87"/>
  <c r="BL114" i="87"/>
  <c r="BM114" i="87"/>
  <c r="BN114" i="87"/>
  <c r="BO114" i="87"/>
  <c r="BJ115" i="87"/>
  <c r="BK115" i="87"/>
  <c r="BL115" i="87"/>
  <c r="BM115" i="87"/>
  <c r="BN115" i="87"/>
  <c r="BO115" i="87"/>
  <c r="BJ116" i="87"/>
  <c r="BK116" i="87"/>
  <c r="BL116" i="87"/>
  <c r="BM116" i="87"/>
  <c r="BN116" i="87"/>
  <c r="BO116" i="87"/>
  <c r="BJ117" i="87"/>
  <c r="BK117" i="87"/>
  <c r="BL117" i="87"/>
  <c r="BM117" i="87"/>
  <c r="BN117" i="87"/>
  <c r="BO117" i="87"/>
  <c r="BJ118" i="87"/>
  <c r="BK118" i="87"/>
  <c r="BL118" i="87"/>
  <c r="BM118" i="87"/>
  <c r="BN118" i="87"/>
  <c r="BO118" i="87"/>
  <c r="BJ119" i="87"/>
  <c r="BK119" i="87"/>
  <c r="BL119" i="87"/>
  <c r="BM119" i="87"/>
  <c r="BN119" i="87"/>
  <c r="BO119" i="87"/>
  <c r="BJ120" i="87"/>
  <c r="BK120" i="87"/>
  <c r="BL120" i="87"/>
  <c r="BM120" i="87"/>
  <c r="BN120" i="87"/>
  <c r="BO120" i="87"/>
  <c r="BJ121" i="87"/>
  <c r="BK121" i="87"/>
  <c r="BL121" i="87"/>
  <c r="BM121" i="87"/>
  <c r="BN121" i="87"/>
  <c r="BO121" i="87"/>
  <c r="BJ122" i="87"/>
  <c r="BK122" i="87"/>
  <c r="BL122" i="87"/>
  <c r="BM122" i="87"/>
  <c r="BN122" i="87"/>
  <c r="BO122" i="87"/>
  <c r="BJ123" i="87"/>
  <c r="BK123" i="87"/>
  <c r="BL123" i="87"/>
  <c r="BM123" i="87"/>
  <c r="BN123" i="87"/>
  <c r="BO123" i="87"/>
  <c r="BJ124" i="87"/>
  <c r="BK124" i="87"/>
  <c r="BL124" i="87"/>
  <c r="BM124" i="87"/>
  <c r="BN124" i="87"/>
  <c r="BO124" i="87"/>
  <c r="BJ125" i="87"/>
  <c r="BK125" i="87"/>
  <c r="BL125" i="87"/>
  <c r="BM125" i="87"/>
  <c r="BN125" i="87"/>
  <c r="BO125" i="87"/>
  <c r="BJ126" i="87"/>
  <c r="BK126" i="87"/>
  <c r="BL126" i="87"/>
  <c r="BM126" i="87"/>
  <c r="BN126" i="87"/>
  <c r="BO126" i="87"/>
  <c r="BJ127" i="87"/>
  <c r="BK127" i="87"/>
  <c r="BL127" i="87"/>
  <c r="BM127" i="87"/>
  <c r="BN127" i="87"/>
  <c r="BO127" i="87"/>
  <c r="BJ128" i="87"/>
  <c r="BK128" i="87"/>
  <c r="BL128" i="87"/>
  <c r="BM128" i="87"/>
  <c r="BN128" i="87"/>
  <c r="BO128" i="87"/>
  <c r="BJ129" i="87"/>
  <c r="BK129" i="87"/>
  <c r="BL129" i="87"/>
  <c r="BM129" i="87"/>
  <c r="BN129" i="87"/>
  <c r="BO129" i="87"/>
  <c r="BJ130" i="87"/>
  <c r="BK130" i="87"/>
  <c r="BL130" i="87"/>
  <c r="BM130" i="87"/>
  <c r="BN130" i="87"/>
  <c r="BO130" i="87"/>
  <c r="BJ131" i="87"/>
  <c r="BK131" i="87"/>
  <c r="BL131" i="87"/>
  <c r="BM131" i="87"/>
  <c r="BN131" i="87"/>
  <c r="BO131" i="87"/>
  <c r="BJ132" i="87"/>
  <c r="BK132" i="87"/>
  <c r="BL132" i="87"/>
  <c r="BM132" i="87"/>
  <c r="BN132" i="87"/>
  <c r="BO132" i="87"/>
  <c r="BJ133" i="87"/>
  <c r="BK133" i="87"/>
  <c r="BL133" i="87"/>
  <c r="BM133" i="87"/>
  <c r="BN133" i="87"/>
  <c r="BO133" i="87"/>
  <c r="BJ134" i="87"/>
  <c r="BK134" i="87"/>
  <c r="BL134" i="87"/>
  <c r="BM134" i="87"/>
  <c r="BN134" i="87"/>
  <c r="BO134" i="87"/>
  <c r="BJ135" i="87"/>
  <c r="BK135" i="87"/>
  <c r="BL135" i="87"/>
  <c r="BM135" i="87"/>
  <c r="BN135" i="87"/>
  <c r="BO135" i="87"/>
  <c r="BJ136" i="87"/>
  <c r="BK136" i="87"/>
  <c r="BL136" i="87"/>
  <c r="BM136" i="87"/>
  <c r="BN136" i="87"/>
  <c r="BO136" i="87"/>
  <c r="BJ137" i="87"/>
  <c r="BK137" i="87"/>
  <c r="BL137" i="87"/>
  <c r="BM137" i="87"/>
  <c r="BN137" i="87"/>
  <c r="BO137" i="87"/>
  <c r="BJ138" i="87"/>
  <c r="BK138" i="87"/>
  <c r="BL138" i="87"/>
  <c r="BM138" i="87"/>
  <c r="BN138" i="87"/>
  <c r="BO138" i="87"/>
  <c r="BJ139" i="87"/>
  <c r="BK139" i="87"/>
  <c r="BL139" i="87"/>
  <c r="BM139" i="87"/>
  <c r="BN139" i="87"/>
  <c r="BO139" i="87"/>
  <c r="BJ140" i="87"/>
  <c r="BK140" i="87"/>
  <c r="BL140" i="87"/>
  <c r="BM140" i="87"/>
  <c r="BN140" i="87"/>
  <c r="BO140" i="87"/>
  <c r="BJ141" i="87"/>
  <c r="BK141" i="87"/>
  <c r="BL141" i="87"/>
  <c r="BM141" i="87"/>
  <c r="BN141" i="87"/>
  <c r="BO141" i="87"/>
  <c r="BJ142" i="87"/>
  <c r="BK142" i="87"/>
  <c r="BL142" i="87"/>
  <c r="BM142" i="87"/>
  <c r="BN142" i="87"/>
  <c r="BO142" i="87"/>
  <c r="BJ143" i="87"/>
  <c r="BK143" i="87"/>
  <c r="BL143" i="87"/>
  <c r="BM143" i="87"/>
  <c r="BN143" i="87"/>
  <c r="BO143" i="87"/>
  <c r="BJ144" i="87"/>
  <c r="BK144" i="87"/>
  <c r="BL144" i="87"/>
  <c r="BM144" i="87"/>
  <c r="BN144" i="87"/>
  <c r="BO144" i="87"/>
  <c r="BJ145" i="87"/>
  <c r="BK145" i="87"/>
  <c r="BL145" i="87"/>
  <c r="BM145" i="87"/>
  <c r="BN145" i="87"/>
  <c r="BO145" i="87"/>
  <c r="BJ146" i="87"/>
  <c r="BK146" i="87"/>
  <c r="BL146" i="87"/>
  <c r="BM146" i="87"/>
  <c r="BN146" i="87"/>
  <c r="BO146" i="87"/>
  <c r="BJ147" i="87"/>
  <c r="BK147" i="87"/>
  <c r="BL147" i="87"/>
  <c r="BM147" i="87"/>
  <c r="BN147" i="87"/>
  <c r="BO147" i="87"/>
  <c r="BJ148" i="87"/>
  <c r="BK148" i="87"/>
  <c r="BL148" i="87"/>
  <c r="BM148" i="87"/>
  <c r="BN148" i="87"/>
  <c r="BO148" i="87"/>
  <c r="BJ149" i="87"/>
  <c r="BK149" i="87"/>
  <c r="BL149" i="87"/>
  <c r="BM149" i="87"/>
  <c r="BN149" i="87"/>
  <c r="BO149" i="87"/>
  <c r="BJ150" i="87"/>
  <c r="BK150" i="87"/>
  <c r="BL150" i="87"/>
  <c r="BM150" i="87"/>
  <c r="BN150" i="87"/>
  <c r="BO150" i="87"/>
  <c r="BJ151" i="87"/>
  <c r="BK151" i="87"/>
  <c r="BL151" i="87"/>
  <c r="BM151" i="87"/>
  <c r="BN151" i="87"/>
  <c r="BO151" i="87"/>
  <c r="BJ152" i="87"/>
  <c r="BK152" i="87"/>
  <c r="BL152" i="87"/>
  <c r="BM152" i="87"/>
  <c r="BN152" i="87"/>
  <c r="BO152" i="87"/>
  <c r="BJ153" i="87"/>
  <c r="BK153" i="87"/>
  <c r="BL153" i="87"/>
  <c r="BM153" i="87"/>
  <c r="BN153" i="87"/>
  <c r="BO153" i="87"/>
  <c r="BJ154" i="87"/>
  <c r="BK154" i="87"/>
  <c r="BL154" i="87"/>
  <c r="BM154" i="87"/>
  <c r="BN154" i="87"/>
  <c r="BO154" i="87"/>
  <c r="BJ155" i="87"/>
  <c r="BK155" i="87"/>
  <c r="BL155" i="87"/>
  <c r="BM155" i="87"/>
  <c r="BN155" i="87"/>
  <c r="BO155" i="87"/>
  <c r="BJ156" i="87"/>
  <c r="BK156" i="87"/>
  <c r="BL156" i="87"/>
  <c r="BM156" i="87"/>
  <c r="BN156" i="87"/>
  <c r="BO156" i="87"/>
  <c r="BJ157" i="87"/>
  <c r="BK157" i="87"/>
  <c r="BL157" i="87"/>
  <c r="BM157" i="87"/>
  <c r="BN157" i="87"/>
  <c r="BO157" i="87"/>
  <c r="BJ158" i="87"/>
  <c r="BK158" i="87"/>
  <c r="BL158" i="87"/>
  <c r="BM158" i="87"/>
  <c r="BN158" i="87"/>
  <c r="BO158" i="87"/>
  <c r="BJ159" i="87"/>
  <c r="BK159" i="87"/>
  <c r="BL159" i="87"/>
  <c r="BM159" i="87"/>
  <c r="BN159" i="87"/>
  <c r="BO159" i="87"/>
  <c r="BJ160" i="87"/>
  <c r="BK160" i="87"/>
  <c r="BL160" i="87"/>
  <c r="BM160" i="87"/>
  <c r="BN160" i="87"/>
  <c r="BO160" i="87"/>
  <c r="BJ161" i="87"/>
  <c r="BK161" i="87"/>
  <c r="BL161" i="87"/>
  <c r="BM161" i="87"/>
  <c r="BN161" i="87"/>
  <c r="BO161" i="87"/>
  <c r="BJ162" i="87"/>
  <c r="BK162" i="87"/>
  <c r="BL162" i="87"/>
  <c r="BM162" i="87"/>
  <c r="BN162" i="87"/>
  <c r="BO162" i="87"/>
  <c r="BJ163" i="87"/>
  <c r="BK163" i="87"/>
  <c r="BL163" i="87"/>
  <c r="BM163" i="87"/>
  <c r="BN163" i="87"/>
  <c r="BO163" i="87"/>
  <c r="BJ164" i="87"/>
  <c r="BK164" i="87"/>
  <c r="BL164" i="87"/>
  <c r="BM164" i="87"/>
  <c r="BN164" i="87"/>
  <c r="BO164" i="87"/>
  <c r="BJ165" i="87"/>
  <c r="BK165" i="87"/>
  <c r="BL165" i="87"/>
  <c r="BM165" i="87"/>
  <c r="BN165" i="87"/>
  <c r="BO165" i="87"/>
  <c r="BJ166" i="87"/>
  <c r="BK166" i="87"/>
  <c r="BL166" i="87"/>
  <c r="BM166" i="87"/>
  <c r="BN166" i="87"/>
  <c r="BO166" i="87"/>
  <c r="BJ167" i="87"/>
  <c r="BK167" i="87"/>
  <c r="BL167" i="87"/>
  <c r="BM167" i="87"/>
  <c r="BN167" i="87"/>
  <c r="BO167" i="87"/>
  <c r="BJ168" i="87"/>
  <c r="BK168" i="87"/>
  <c r="BL168" i="87"/>
  <c r="BM168" i="87"/>
  <c r="BN168" i="87"/>
  <c r="BO168" i="87"/>
  <c r="BJ169" i="87"/>
  <c r="BK169" i="87"/>
  <c r="BL169" i="87"/>
  <c r="BM169" i="87"/>
  <c r="BN169" i="87"/>
  <c r="BO169" i="87"/>
  <c r="BJ170" i="87"/>
  <c r="BK170" i="87"/>
  <c r="BL170" i="87"/>
  <c r="BM170" i="87"/>
  <c r="BN170" i="87"/>
  <c r="BO170" i="87"/>
  <c r="BJ171" i="87"/>
  <c r="BK171" i="87"/>
  <c r="BL171" i="87"/>
  <c r="BM171" i="87"/>
  <c r="BN171" i="87"/>
  <c r="BO171" i="87"/>
  <c r="BJ172" i="87"/>
  <c r="BK172" i="87"/>
  <c r="BL172" i="87"/>
  <c r="BM172" i="87"/>
  <c r="BN172" i="87"/>
  <c r="BO172" i="87"/>
  <c r="BJ173" i="87"/>
  <c r="BK173" i="87"/>
  <c r="BL173" i="87"/>
  <c r="BM173" i="87"/>
  <c r="BN173" i="87"/>
  <c r="BO173" i="87"/>
  <c r="BJ174" i="87"/>
  <c r="BK174" i="87"/>
  <c r="BL174" i="87"/>
  <c r="BM174" i="87"/>
  <c r="BN174" i="87"/>
  <c r="BO174" i="87"/>
  <c r="BJ175" i="87"/>
  <c r="BK175" i="87"/>
  <c r="BL175" i="87"/>
  <c r="BM175" i="87"/>
  <c r="BN175" i="87"/>
  <c r="BO175" i="87"/>
  <c r="BJ176" i="87"/>
  <c r="BK176" i="87"/>
  <c r="BL176" i="87"/>
  <c r="BM176" i="87"/>
  <c r="BN176" i="87"/>
  <c r="BO176" i="87"/>
  <c r="BJ177" i="87"/>
  <c r="BK177" i="87"/>
  <c r="BL177" i="87"/>
  <c r="BM177" i="87"/>
  <c r="BN177" i="87"/>
  <c r="BO177" i="87"/>
  <c r="BJ178" i="87"/>
  <c r="BK178" i="87"/>
  <c r="BL178" i="87"/>
  <c r="BM178" i="87"/>
  <c r="BN178" i="87"/>
  <c r="BO178" i="87"/>
  <c r="BJ179" i="87"/>
  <c r="BK179" i="87"/>
  <c r="BL179" i="87"/>
  <c r="BM179" i="87"/>
  <c r="BN179" i="87"/>
  <c r="BO179" i="87"/>
  <c r="BJ180" i="87"/>
  <c r="BK180" i="87"/>
  <c r="BL180" i="87"/>
  <c r="BM180" i="87"/>
  <c r="BN180" i="87"/>
  <c r="BO180" i="87"/>
  <c r="BJ181" i="87"/>
  <c r="BK181" i="87"/>
  <c r="BL181" i="87"/>
  <c r="BM181" i="87"/>
  <c r="BN181" i="87"/>
  <c r="BO181" i="87"/>
  <c r="BJ182" i="87"/>
  <c r="BK182" i="87"/>
  <c r="BL182" i="87"/>
  <c r="BM182" i="87"/>
  <c r="BN182" i="87"/>
  <c r="BO182" i="87"/>
  <c r="BJ183" i="87"/>
  <c r="BK183" i="87"/>
  <c r="BL183" i="87"/>
  <c r="BM183" i="87"/>
  <c r="BN183" i="87"/>
  <c r="BO183" i="87"/>
  <c r="BJ184" i="87"/>
  <c r="BK184" i="87"/>
  <c r="BL184" i="87"/>
  <c r="BM184" i="87"/>
  <c r="BN184" i="87"/>
  <c r="BO184" i="87"/>
  <c r="BJ185" i="87"/>
  <c r="BK185" i="87"/>
  <c r="BL185" i="87"/>
  <c r="BM185" i="87"/>
  <c r="BN185" i="87"/>
  <c r="BO185" i="87"/>
  <c r="BJ186" i="87"/>
  <c r="BK186" i="87"/>
  <c r="BL186" i="87"/>
  <c r="BM186" i="87"/>
  <c r="BN186" i="87"/>
  <c r="BO186" i="87"/>
  <c r="BJ187" i="87"/>
  <c r="BK187" i="87"/>
  <c r="BL187" i="87"/>
  <c r="BM187" i="87"/>
  <c r="BN187" i="87"/>
  <c r="BO187" i="87"/>
  <c r="BJ188" i="87"/>
  <c r="BK188" i="87"/>
  <c r="BL188" i="87"/>
  <c r="BM188" i="87"/>
  <c r="BN188" i="87"/>
  <c r="BO188" i="87"/>
  <c r="BJ189" i="87"/>
  <c r="BK189" i="87"/>
  <c r="BL189" i="87"/>
  <c r="BM189" i="87"/>
  <c r="BN189" i="87"/>
  <c r="BO189" i="87"/>
  <c r="BJ190" i="87"/>
  <c r="BK190" i="87"/>
  <c r="BL190" i="87"/>
  <c r="BM190" i="87"/>
  <c r="BN190" i="87"/>
  <c r="BO190" i="87"/>
  <c r="BJ191" i="87"/>
  <c r="BK191" i="87"/>
  <c r="BL191" i="87"/>
  <c r="BM191" i="87"/>
  <c r="BN191" i="87"/>
  <c r="BO191" i="87"/>
  <c r="BJ192" i="87"/>
  <c r="BK192" i="87"/>
  <c r="BL192" i="87"/>
  <c r="BM192" i="87"/>
  <c r="BN192" i="87"/>
  <c r="BO192" i="87"/>
  <c r="BJ193" i="87"/>
  <c r="BK193" i="87"/>
  <c r="BL193" i="87"/>
  <c r="BM193" i="87"/>
  <c r="BN193" i="87"/>
  <c r="BO193" i="87"/>
  <c r="BJ194" i="87"/>
  <c r="BK194" i="87"/>
  <c r="BL194" i="87"/>
  <c r="BM194" i="87"/>
  <c r="BN194" i="87"/>
  <c r="BO194" i="87"/>
  <c r="BJ195" i="87"/>
  <c r="BK195" i="87"/>
  <c r="BL195" i="87"/>
  <c r="BM195" i="87"/>
  <c r="BN195" i="87"/>
  <c r="BO195" i="87"/>
  <c r="BJ196" i="87"/>
  <c r="BK196" i="87"/>
  <c r="BL196" i="87"/>
  <c r="BM196" i="87"/>
  <c r="BN196" i="87"/>
  <c r="BO196" i="87"/>
  <c r="BJ197" i="87"/>
  <c r="BK197" i="87"/>
  <c r="BL197" i="87"/>
  <c r="BM197" i="87"/>
  <c r="BN197" i="87"/>
  <c r="BO197" i="87"/>
  <c r="BJ198" i="87"/>
  <c r="BK198" i="87"/>
  <c r="BL198" i="87"/>
  <c r="BM198" i="87"/>
  <c r="BN198" i="87"/>
  <c r="BO198" i="87"/>
  <c r="BJ199" i="87"/>
  <c r="BK199" i="87"/>
  <c r="BL199" i="87"/>
  <c r="BM199" i="87"/>
  <c r="BN199" i="87"/>
  <c r="BO199" i="87"/>
  <c r="BJ200" i="87"/>
  <c r="BK200" i="87"/>
  <c r="BL200" i="87"/>
  <c r="BM200" i="87"/>
  <c r="BN200" i="87"/>
  <c r="BO200" i="87"/>
  <c r="BJ201" i="87"/>
  <c r="BK201" i="87"/>
  <c r="BL201" i="87"/>
  <c r="BM201" i="87"/>
  <c r="BN201" i="87"/>
  <c r="BO201" i="87"/>
  <c r="BD102" i="87"/>
  <c r="BE102" i="87"/>
  <c r="BF102" i="87"/>
  <c r="BG102" i="87"/>
  <c r="BH102" i="87"/>
  <c r="BI102" i="87"/>
  <c r="BD103" i="87"/>
  <c r="BE103" i="87"/>
  <c r="BF103" i="87"/>
  <c r="BG103" i="87"/>
  <c r="BH103" i="87"/>
  <c r="BI103" i="87"/>
  <c r="BD104" i="87"/>
  <c r="BE104" i="87"/>
  <c r="BF104" i="87"/>
  <c r="BG104" i="87"/>
  <c r="BH104" i="87"/>
  <c r="BI104" i="87"/>
  <c r="BD105" i="87"/>
  <c r="BE105" i="87"/>
  <c r="BF105" i="87"/>
  <c r="BG105" i="87"/>
  <c r="BH105" i="87"/>
  <c r="BI105" i="87"/>
  <c r="BD106" i="87"/>
  <c r="BE106" i="87"/>
  <c r="BF106" i="87"/>
  <c r="BG106" i="87"/>
  <c r="BH106" i="87"/>
  <c r="BI106" i="87"/>
  <c r="BD107" i="87"/>
  <c r="BE107" i="87"/>
  <c r="BF107" i="87"/>
  <c r="BG107" i="87"/>
  <c r="BH107" i="87"/>
  <c r="BI107" i="87"/>
  <c r="BD108" i="87"/>
  <c r="BE108" i="87"/>
  <c r="BF108" i="87"/>
  <c r="BG108" i="87"/>
  <c r="BH108" i="87"/>
  <c r="BI108" i="87"/>
  <c r="BD109" i="87"/>
  <c r="BE109" i="87"/>
  <c r="BF109" i="87"/>
  <c r="BG109" i="87"/>
  <c r="BH109" i="87"/>
  <c r="BI109" i="87"/>
  <c r="BD110" i="87"/>
  <c r="BE110" i="87"/>
  <c r="BF110" i="87"/>
  <c r="BG110" i="87"/>
  <c r="BH110" i="87"/>
  <c r="BI110" i="87"/>
  <c r="BD111" i="87"/>
  <c r="BE111" i="87"/>
  <c r="BF111" i="87"/>
  <c r="BG111" i="87"/>
  <c r="BH111" i="87"/>
  <c r="BI111" i="87"/>
  <c r="BD112" i="87"/>
  <c r="BE112" i="87"/>
  <c r="BF112" i="87"/>
  <c r="BG112" i="87"/>
  <c r="BH112" i="87"/>
  <c r="BI112" i="87"/>
  <c r="BD113" i="87"/>
  <c r="BE113" i="87"/>
  <c r="BF113" i="87"/>
  <c r="BG113" i="87"/>
  <c r="BH113" i="87"/>
  <c r="BI113" i="87"/>
  <c r="BD114" i="87"/>
  <c r="BE114" i="87"/>
  <c r="BF114" i="87"/>
  <c r="BG114" i="87"/>
  <c r="BH114" i="87"/>
  <c r="BI114" i="87"/>
  <c r="BD115" i="87"/>
  <c r="BE115" i="87"/>
  <c r="BF115" i="87"/>
  <c r="BG115" i="87"/>
  <c r="BH115" i="87"/>
  <c r="BI115" i="87"/>
  <c r="BD116" i="87"/>
  <c r="BE116" i="87"/>
  <c r="BF116" i="87"/>
  <c r="BG116" i="87"/>
  <c r="BH116" i="87"/>
  <c r="BI116" i="87"/>
  <c r="BD117" i="87"/>
  <c r="BE117" i="87"/>
  <c r="BF117" i="87"/>
  <c r="BG117" i="87"/>
  <c r="BH117" i="87"/>
  <c r="BI117" i="87"/>
  <c r="BD118" i="87"/>
  <c r="BE118" i="87"/>
  <c r="BF118" i="87"/>
  <c r="BG118" i="87"/>
  <c r="BH118" i="87"/>
  <c r="BI118" i="87"/>
  <c r="BD119" i="87"/>
  <c r="BE119" i="87"/>
  <c r="BF119" i="87"/>
  <c r="BG119" i="87"/>
  <c r="BH119" i="87"/>
  <c r="BI119" i="87"/>
  <c r="BD120" i="87"/>
  <c r="BE120" i="87"/>
  <c r="BF120" i="87"/>
  <c r="BG120" i="87"/>
  <c r="BH120" i="87"/>
  <c r="BI120" i="87"/>
  <c r="BD121" i="87"/>
  <c r="BE121" i="87"/>
  <c r="BF121" i="87"/>
  <c r="BG121" i="87"/>
  <c r="BH121" i="87"/>
  <c r="BI121" i="87"/>
  <c r="BD122" i="87"/>
  <c r="BE122" i="87"/>
  <c r="BF122" i="87"/>
  <c r="BG122" i="87"/>
  <c r="BH122" i="87"/>
  <c r="BI122" i="87"/>
  <c r="BD123" i="87"/>
  <c r="BE123" i="87"/>
  <c r="BF123" i="87"/>
  <c r="BG123" i="87"/>
  <c r="BH123" i="87"/>
  <c r="BI123" i="87"/>
  <c r="BD124" i="87"/>
  <c r="BE124" i="87"/>
  <c r="BF124" i="87"/>
  <c r="BG124" i="87"/>
  <c r="BH124" i="87"/>
  <c r="BI124" i="87"/>
  <c r="BD125" i="87"/>
  <c r="BE125" i="87"/>
  <c r="BF125" i="87"/>
  <c r="BG125" i="87"/>
  <c r="BH125" i="87"/>
  <c r="BI125" i="87"/>
  <c r="BD126" i="87"/>
  <c r="BE126" i="87"/>
  <c r="BF126" i="87"/>
  <c r="BG126" i="87"/>
  <c r="BH126" i="87"/>
  <c r="BI126" i="87"/>
  <c r="BD127" i="87"/>
  <c r="BE127" i="87"/>
  <c r="BF127" i="87"/>
  <c r="BG127" i="87"/>
  <c r="BH127" i="87"/>
  <c r="BI127" i="87"/>
  <c r="BD128" i="87"/>
  <c r="BE128" i="87"/>
  <c r="BF128" i="87"/>
  <c r="BG128" i="87"/>
  <c r="BH128" i="87"/>
  <c r="BI128" i="87"/>
  <c r="BD129" i="87"/>
  <c r="BE129" i="87"/>
  <c r="BF129" i="87"/>
  <c r="BG129" i="87"/>
  <c r="BH129" i="87"/>
  <c r="BI129" i="87"/>
  <c r="BD130" i="87"/>
  <c r="BE130" i="87"/>
  <c r="BF130" i="87"/>
  <c r="BG130" i="87"/>
  <c r="BH130" i="87"/>
  <c r="BI130" i="87"/>
  <c r="BD131" i="87"/>
  <c r="BE131" i="87"/>
  <c r="BF131" i="87"/>
  <c r="BG131" i="87"/>
  <c r="BH131" i="87"/>
  <c r="BI131" i="87"/>
  <c r="BD132" i="87"/>
  <c r="BE132" i="87"/>
  <c r="BF132" i="87"/>
  <c r="BG132" i="87"/>
  <c r="BH132" i="87"/>
  <c r="BI132" i="87"/>
  <c r="BD133" i="87"/>
  <c r="BE133" i="87"/>
  <c r="BF133" i="87"/>
  <c r="BG133" i="87"/>
  <c r="BH133" i="87"/>
  <c r="BI133" i="87"/>
  <c r="BD134" i="87"/>
  <c r="BE134" i="87"/>
  <c r="BF134" i="87"/>
  <c r="BG134" i="87"/>
  <c r="BH134" i="87"/>
  <c r="BI134" i="87"/>
  <c r="BD135" i="87"/>
  <c r="BE135" i="87"/>
  <c r="BF135" i="87"/>
  <c r="BG135" i="87"/>
  <c r="BH135" i="87"/>
  <c r="BI135" i="87"/>
  <c r="BD136" i="87"/>
  <c r="BE136" i="87"/>
  <c r="BF136" i="87"/>
  <c r="BG136" i="87"/>
  <c r="BH136" i="87"/>
  <c r="BI136" i="87"/>
  <c r="BD137" i="87"/>
  <c r="BE137" i="87"/>
  <c r="BF137" i="87"/>
  <c r="BG137" i="87"/>
  <c r="BH137" i="87"/>
  <c r="BI137" i="87"/>
  <c r="BD138" i="87"/>
  <c r="BE138" i="87"/>
  <c r="BF138" i="87"/>
  <c r="BG138" i="87"/>
  <c r="BH138" i="87"/>
  <c r="BI138" i="87"/>
  <c r="BD139" i="87"/>
  <c r="BE139" i="87"/>
  <c r="BF139" i="87"/>
  <c r="BG139" i="87"/>
  <c r="BH139" i="87"/>
  <c r="BI139" i="87"/>
  <c r="BD140" i="87"/>
  <c r="BE140" i="87"/>
  <c r="BF140" i="87"/>
  <c r="BG140" i="87"/>
  <c r="BH140" i="87"/>
  <c r="BI140" i="87"/>
  <c r="BD141" i="87"/>
  <c r="BE141" i="87"/>
  <c r="BF141" i="87"/>
  <c r="BG141" i="87"/>
  <c r="BH141" i="87"/>
  <c r="BI141" i="87"/>
  <c r="BD142" i="87"/>
  <c r="BE142" i="87"/>
  <c r="BF142" i="87"/>
  <c r="BG142" i="87"/>
  <c r="BH142" i="87"/>
  <c r="BI142" i="87"/>
  <c r="BD143" i="87"/>
  <c r="BE143" i="87"/>
  <c r="BF143" i="87"/>
  <c r="BG143" i="87"/>
  <c r="BH143" i="87"/>
  <c r="BI143" i="87"/>
  <c r="BD144" i="87"/>
  <c r="BE144" i="87"/>
  <c r="BF144" i="87"/>
  <c r="BG144" i="87"/>
  <c r="BH144" i="87"/>
  <c r="BI144" i="87"/>
  <c r="BD145" i="87"/>
  <c r="BE145" i="87"/>
  <c r="BF145" i="87"/>
  <c r="BG145" i="87"/>
  <c r="BH145" i="87"/>
  <c r="BI145" i="87"/>
  <c r="BD146" i="87"/>
  <c r="BE146" i="87"/>
  <c r="BF146" i="87"/>
  <c r="BG146" i="87"/>
  <c r="BH146" i="87"/>
  <c r="BI146" i="87"/>
  <c r="BD147" i="87"/>
  <c r="BE147" i="87"/>
  <c r="BF147" i="87"/>
  <c r="BG147" i="87"/>
  <c r="BH147" i="87"/>
  <c r="BI147" i="87"/>
  <c r="BD148" i="87"/>
  <c r="BE148" i="87"/>
  <c r="BF148" i="87"/>
  <c r="BG148" i="87"/>
  <c r="BH148" i="87"/>
  <c r="BI148" i="87"/>
  <c r="BD149" i="87"/>
  <c r="BE149" i="87"/>
  <c r="BF149" i="87"/>
  <c r="BG149" i="87"/>
  <c r="BH149" i="87"/>
  <c r="BI149" i="87"/>
  <c r="BD150" i="87"/>
  <c r="BE150" i="87"/>
  <c r="BF150" i="87"/>
  <c r="BG150" i="87"/>
  <c r="BH150" i="87"/>
  <c r="BI150" i="87"/>
  <c r="BD151" i="87"/>
  <c r="BE151" i="87"/>
  <c r="BF151" i="87"/>
  <c r="BG151" i="87"/>
  <c r="BH151" i="87"/>
  <c r="BI151" i="87"/>
  <c r="BD152" i="87"/>
  <c r="BE152" i="87"/>
  <c r="BF152" i="87"/>
  <c r="BG152" i="87"/>
  <c r="BH152" i="87"/>
  <c r="BI152" i="87"/>
  <c r="BD153" i="87"/>
  <c r="BE153" i="87"/>
  <c r="BF153" i="87"/>
  <c r="BG153" i="87"/>
  <c r="BH153" i="87"/>
  <c r="BI153" i="87"/>
  <c r="BD154" i="87"/>
  <c r="BE154" i="87"/>
  <c r="BF154" i="87"/>
  <c r="BG154" i="87"/>
  <c r="BH154" i="87"/>
  <c r="BI154" i="87"/>
  <c r="BD155" i="87"/>
  <c r="BE155" i="87"/>
  <c r="BF155" i="87"/>
  <c r="BG155" i="87"/>
  <c r="BH155" i="87"/>
  <c r="BI155" i="87"/>
  <c r="BD156" i="87"/>
  <c r="BE156" i="87"/>
  <c r="BF156" i="87"/>
  <c r="BG156" i="87"/>
  <c r="BH156" i="87"/>
  <c r="BI156" i="87"/>
  <c r="BD157" i="87"/>
  <c r="BE157" i="87"/>
  <c r="BF157" i="87"/>
  <c r="BG157" i="87"/>
  <c r="BH157" i="87"/>
  <c r="BI157" i="87"/>
  <c r="BD158" i="87"/>
  <c r="BE158" i="87"/>
  <c r="BF158" i="87"/>
  <c r="BG158" i="87"/>
  <c r="BH158" i="87"/>
  <c r="BI158" i="87"/>
  <c r="BD159" i="87"/>
  <c r="BE159" i="87"/>
  <c r="BF159" i="87"/>
  <c r="BG159" i="87"/>
  <c r="BH159" i="87"/>
  <c r="BI159" i="87"/>
  <c r="BD160" i="87"/>
  <c r="BE160" i="87"/>
  <c r="BF160" i="87"/>
  <c r="BG160" i="87"/>
  <c r="BH160" i="87"/>
  <c r="BI160" i="87"/>
  <c r="BD161" i="87"/>
  <c r="BE161" i="87"/>
  <c r="BF161" i="87"/>
  <c r="BG161" i="87"/>
  <c r="BH161" i="87"/>
  <c r="BI161" i="87"/>
  <c r="BD162" i="87"/>
  <c r="BE162" i="87"/>
  <c r="BF162" i="87"/>
  <c r="BG162" i="87"/>
  <c r="BH162" i="87"/>
  <c r="BI162" i="87"/>
  <c r="BD163" i="87"/>
  <c r="BE163" i="87"/>
  <c r="BF163" i="87"/>
  <c r="BG163" i="87"/>
  <c r="BH163" i="87"/>
  <c r="BI163" i="87"/>
  <c r="BD164" i="87"/>
  <c r="BE164" i="87"/>
  <c r="BF164" i="87"/>
  <c r="BG164" i="87"/>
  <c r="BH164" i="87"/>
  <c r="BI164" i="87"/>
  <c r="BD165" i="87"/>
  <c r="BE165" i="87"/>
  <c r="BF165" i="87"/>
  <c r="BG165" i="87"/>
  <c r="BH165" i="87"/>
  <c r="BI165" i="87"/>
  <c r="BD166" i="87"/>
  <c r="BE166" i="87"/>
  <c r="BF166" i="87"/>
  <c r="BG166" i="87"/>
  <c r="BH166" i="87"/>
  <c r="BI166" i="87"/>
  <c r="BD167" i="87"/>
  <c r="BE167" i="87"/>
  <c r="BF167" i="87"/>
  <c r="BG167" i="87"/>
  <c r="BH167" i="87"/>
  <c r="BI167" i="87"/>
  <c r="BD168" i="87"/>
  <c r="BE168" i="87"/>
  <c r="BF168" i="87"/>
  <c r="BG168" i="87"/>
  <c r="BH168" i="87"/>
  <c r="BI168" i="87"/>
  <c r="BD169" i="87"/>
  <c r="BE169" i="87"/>
  <c r="BF169" i="87"/>
  <c r="BG169" i="87"/>
  <c r="BH169" i="87"/>
  <c r="BI169" i="87"/>
  <c r="BD170" i="87"/>
  <c r="BE170" i="87"/>
  <c r="BF170" i="87"/>
  <c r="BG170" i="87"/>
  <c r="BH170" i="87"/>
  <c r="BI170" i="87"/>
  <c r="BD171" i="87"/>
  <c r="BE171" i="87"/>
  <c r="BF171" i="87"/>
  <c r="BG171" i="87"/>
  <c r="BH171" i="87"/>
  <c r="BI171" i="87"/>
  <c r="BD172" i="87"/>
  <c r="BE172" i="87"/>
  <c r="BF172" i="87"/>
  <c r="BG172" i="87"/>
  <c r="BH172" i="87"/>
  <c r="BI172" i="87"/>
  <c r="BD173" i="87"/>
  <c r="BE173" i="87"/>
  <c r="BF173" i="87"/>
  <c r="BG173" i="87"/>
  <c r="BH173" i="87"/>
  <c r="BI173" i="87"/>
  <c r="BD174" i="87"/>
  <c r="BE174" i="87"/>
  <c r="BF174" i="87"/>
  <c r="BG174" i="87"/>
  <c r="BH174" i="87"/>
  <c r="BI174" i="87"/>
  <c r="BD175" i="87"/>
  <c r="BE175" i="87"/>
  <c r="BF175" i="87"/>
  <c r="BG175" i="87"/>
  <c r="BH175" i="87"/>
  <c r="BI175" i="87"/>
  <c r="BD176" i="87"/>
  <c r="BE176" i="87"/>
  <c r="BF176" i="87"/>
  <c r="BG176" i="87"/>
  <c r="BH176" i="87"/>
  <c r="BI176" i="87"/>
  <c r="BD177" i="87"/>
  <c r="BE177" i="87"/>
  <c r="BF177" i="87"/>
  <c r="BG177" i="87"/>
  <c r="BH177" i="87"/>
  <c r="BI177" i="87"/>
  <c r="BD178" i="87"/>
  <c r="BE178" i="87"/>
  <c r="BF178" i="87"/>
  <c r="BG178" i="87"/>
  <c r="BH178" i="87"/>
  <c r="BI178" i="87"/>
  <c r="BD179" i="87"/>
  <c r="BE179" i="87"/>
  <c r="BF179" i="87"/>
  <c r="BG179" i="87"/>
  <c r="BH179" i="87"/>
  <c r="BI179" i="87"/>
  <c r="BD180" i="87"/>
  <c r="BE180" i="87"/>
  <c r="BF180" i="87"/>
  <c r="BG180" i="87"/>
  <c r="BH180" i="87"/>
  <c r="BI180" i="87"/>
  <c r="BD181" i="87"/>
  <c r="BE181" i="87"/>
  <c r="BF181" i="87"/>
  <c r="BG181" i="87"/>
  <c r="BH181" i="87"/>
  <c r="BI181" i="87"/>
  <c r="BD182" i="87"/>
  <c r="BE182" i="87"/>
  <c r="BF182" i="87"/>
  <c r="BG182" i="87"/>
  <c r="BH182" i="87"/>
  <c r="BI182" i="87"/>
  <c r="BD183" i="87"/>
  <c r="BE183" i="87"/>
  <c r="BF183" i="87"/>
  <c r="BG183" i="87"/>
  <c r="BH183" i="87"/>
  <c r="BI183" i="87"/>
  <c r="BD184" i="87"/>
  <c r="BE184" i="87"/>
  <c r="BF184" i="87"/>
  <c r="BG184" i="87"/>
  <c r="BH184" i="87"/>
  <c r="BI184" i="87"/>
  <c r="BD185" i="87"/>
  <c r="BE185" i="87"/>
  <c r="BF185" i="87"/>
  <c r="BG185" i="87"/>
  <c r="BH185" i="87"/>
  <c r="BI185" i="87"/>
  <c r="BD186" i="87"/>
  <c r="BE186" i="87"/>
  <c r="BF186" i="87"/>
  <c r="BG186" i="87"/>
  <c r="BH186" i="87"/>
  <c r="BI186" i="87"/>
  <c r="BD187" i="87"/>
  <c r="BE187" i="87"/>
  <c r="BF187" i="87"/>
  <c r="BG187" i="87"/>
  <c r="BH187" i="87"/>
  <c r="BI187" i="87"/>
  <c r="BD188" i="87"/>
  <c r="BE188" i="87"/>
  <c r="BF188" i="87"/>
  <c r="BG188" i="87"/>
  <c r="BH188" i="87"/>
  <c r="BI188" i="87"/>
  <c r="BD189" i="87"/>
  <c r="BE189" i="87"/>
  <c r="BF189" i="87"/>
  <c r="BG189" i="87"/>
  <c r="BH189" i="87"/>
  <c r="BI189" i="87"/>
  <c r="BD190" i="87"/>
  <c r="BE190" i="87"/>
  <c r="BF190" i="87"/>
  <c r="BG190" i="87"/>
  <c r="BH190" i="87"/>
  <c r="BI190" i="87"/>
  <c r="BD191" i="87"/>
  <c r="BE191" i="87"/>
  <c r="BF191" i="87"/>
  <c r="BG191" i="87"/>
  <c r="BH191" i="87"/>
  <c r="BI191" i="87"/>
  <c r="BD192" i="87"/>
  <c r="BE192" i="87"/>
  <c r="BF192" i="87"/>
  <c r="BG192" i="87"/>
  <c r="BH192" i="87"/>
  <c r="BI192" i="87"/>
  <c r="BD193" i="87"/>
  <c r="BE193" i="87"/>
  <c r="BF193" i="87"/>
  <c r="BG193" i="87"/>
  <c r="BH193" i="87"/>
  <c r="BI193" i="87"/>
  <c r="BD194" i="87"/>
  <c r="BE194" i="87"/>
  <c r="BF194" i="87"/>
  <c r="BG194" i="87"/>
  <c r="BH194" i="87"/>
  <c r="BI194" i="87"/>
  <c r="BD195" i="87"/>
  <c r="BE195" i="87"/>
  <c r="BF195" i="87"/>
  <c r="BG195" i="87"/>
  <c r="BH195" i="87"/>
  <c r="BI195" i="87"/>
  <c r="BD196" i="87"/>
  <c r="BE196" i="87"/>
  <c r="BF196" i="87"/>
  <c r="BG196" i="87"/>
  <c r="BH196" i="87"/>
  <c r="BI196" i="87"/>
  <c r="BD197" i="87"/>
  <c r="BE197" i="87"/>
  <c r="BF197" i="87"/>
  <c r="BG197" i="87"/>
  <c r="BH197" i="87"/>
  <c r="BI197" i="87"/>
  <c r="BD198" i="87"/>
  <c r="BE198" i="87"/>
  <c r="BF198" i="87"/>
  <c r="BG198" i="87"/>
  <c r="BH198" i="87"/>
  <c r="BI198" i="87"/>
  <c r="BD199" i="87"/>
  <c r="BE199" i="87"/>
  <c r="BF199" i="87"/>
  <c r="BG199" i="87"/>
  <c r="BH199" i="87"/>
  <c r="BI199" i="87"/>
  <c r="BD200" i="87"/>
  <c r="BE200" i="87"/>
  <c r="BF200" i="87"/>
  <c r="BG200" i="87"/>
  <c r="BH200" i="87"/>
  <c r="BI200" i="87"/>
  <c r="BD201" i="87"/>
  <c r="BE201" i="87"/>
  <c r="BF201" i="87"/>
  <c r="BG201" i="87"/>
  <c r="BH201" i="87"/>
  <c r="BI201" i="87"/>
  <c r="U102" i="94"/>
  <c r="V102" i="94"/>
  <c r="CI102" i="87"/>
  <c r="CI103" i="87"/>
  <c r="CI104" i="87"/>
  <c r="CI105" i="87"/>
  <c r="CI106" i="87"/>
  <c r="CI107" i="87"/>
  <c r="CI108" i="87"/>
  <c r="CI109" i="87"/>
  <c r="CI110" i="87"/>
  <c r="CI111" i="87"/>
  <c r="CI112" i="87"/>
  <c r="CI113" i="87"/>
  <c r="CI114" i="87"/>
  <c r="CI115" i="87"/>
  <c r="CI116" i="87"/>
  <c r="CI117" i="87"/>
  <c r="CI118" i="87"/>
  <c r="CI119" i="87"/>
  <c r="CI120" i="87"/>
  <c r="CI121" i="87"/>
  <c r="CI122" i="87"/>
  <c r="CI123" i="87"/>
  <c r="CI124" i="87"/>
  <c r="CI125" i="87"/>
  <c r="CI126" i="87"/>
  <c r="CI127" i="87"/>
  <c r="CI128" i="87"/>
  <c r="CI129" i="87"/>
  <c r="CI130" i="87"/>
  <c r="CI131" i="87"/>
  <c r="CI132" i="87"/>
  <c r="CI133" i="87"/>
  <c r="CI134" i="87"/>
  <c r="CI135" i="87"/>
  <c r="CI136" i="87"/>
  <c r="CI137" i="87"/>
  <c r="CI138" i="87"/>
  <c r="CI139" i="87"/>
  <c r="CI140" i="87"/>
  <c r="CI141" i="87"/>
  <c r="CI142" i="87"/>
  <c r="CI143" i="87"/>
  <c r="CI144" i="87"/>
  <c r="CI145" i="87"/>
  <c r="CI146" i="87"/>
  <c r="CI147" i="87"/>
  <c r="CI148" i="87"/>
  <c r="CI149" i="87"/>
  <c r="CI150" i="87"/>
  <c r="CI151" i="87"/>
  <c r="CI152" i="87"/>
  <c r="CI153" i="87"/>
  <c r="CI154" i="87"/>
  <c r="CI155" i="87"/>
  <c r="CI156" i="87"/>
  <c r="CI157" i="87"/>
  <c r="CI158" i="87"/>
  <c r="CI159" i="87"/>
  <c r="CI160" i="87"/>
  <c r="CI161" i="87"/>
  <c r="CI162" i="87"/>
  <c r="CI163" i="87"/>
  <c r="CI164" i="87"/>
  <c r="CI165" i="87"/>
  <c r="CI166" i="87"/>
  <c r="CI167" i="87"/>
  <c r="CI168" i="87"/>
  <c r="CI169" i="87"/>
  <c r="CI170" i="87"/>
  <c r="CI171" i="87"/>
  <c r="CI172" i="87"/>
  <c r="CI173" i="87"/>
  <c r="CI174" i="87"/>
  <c r="CI175" i="87"/>
  <c r="CI176" i="87"/>
  <c r="CI177" i="87"/>
  <c r="CI178" i="87"/>
  <c r="CI179" i="87"/>
  <c r="CI180" i="87"/>
  <c r="CI181" i="87"/>
  <c r="CI182" i="87"/>
  <c r="CI183" i="87"/>
  <c r="CI184" i="87"/>
  <c r="CI185" i="87"/>
  <c r="CI186" i="87"/>
  <c r="CI187" i="87"/>
  <c r="CI188" i="87"/>
  <c r="CI189" i="87"/>
  <c r="CI190" i="87"/>
  <c r="CI191" i="87"/>
  <c r="CI192" i="87"/>
  <c r="CI193" i="87"/>
  <c r="CI194" i="87"/>
  <c r="CI195" i="87"/>
  <c r="CI196" i="87"/>
  <c r="CI197" i="87"/>
  <c r="CI198" i="87"/>
  <c r="CI199" i="87"/>
  <c r="CI200" i="87"/>
  <c r="CI201" i="87"/>
  <c r="U102" i="104"/>
  <c r="BK101" i="87" s="1"/>
  <c r="Q102" i="104"/>
  <c r="L102" i="104"/>
  <c r="G102" i="104"/>
  <c r="R102" i="104" s="1"/>
  <c r="T102" i="104" s="1"/>
  <c r="C102" i="104"/>
  <c r="B102" i="104"/>
  <c r="A102" i="104"/>
  <c r="U101" i="104"/>
  <c r="BK100" i="87" s="1"/>
  <c r="Q101" i="104"/>
  <c r="L101" i="104"/>
  <c r="G101" i="104"/>
  <c r="R101" i="104" s="1"/>
  <c r="T101" i="104" s="1"/>
  <c r="C101" i="104"/>
  <c r="B101" i="104"/>
  <c r="A101" i="104"/>
  <c r="U100" i="104"/>
  <c r="BK99" i="87" s="1"/>
  <c r="Q100" i="104"/>
  <c r="L100" i="104"/>
  <c r="G100" i="104"/>
  <c r="R100" i="104" s="1"/>
  <c r="T100" i="104" s="1"/>
  <c r="C100" i="104"/>
  <c r="B100" i="104"/>
  <c r="A100" i="104"/>
  <c r="U99" i="104"/>
  <c r="BK98" i="87" s="1"/>
  <c r="Q99" i="104"/>
  <c r="L99" i="104"/>
  <c r="G99" i="104"/>
  <c r="R99" i="104" s="1"/>
  <c r="T99" i="104" s="1"/>
  <c r="C99" i="104"/>
  <c r="B99" i="104"/>
  <c r="A99" i="104"/>
  <c r="U98" i="104"/>
  <c r="BK97" i="87" s="1"/>
  <c r="Q98" i="104"/>
  <c r="L98" i="104"/>
  <c r="G98" i="104"/>
  <c r="R98" i="104" s="1"/>
  <c r="T98" i="104" s="1"/>
  <c r="C98" i="104"/>
  <c r="B98" i="104"/>
  <c r="A98" i="104"/>
  <c r="U97" i="104"/>
  <c r="BK96" i="87" s="1"/>
  <c r="Q97" i="104"/>
  <c r="L97" i="104"/>
  <c r="G97" i="104"/>
  <c r="R97" i="104" s="1"/>
  <c r="T97" i="104" s="1"/>
  <c r="C97" i="104"/>
  <c r="B97" i="104"/>
  <c r="A97" i="104"/>
  <c r="U96" i="104"/>
  <c r="BK95" i="87" s="1"/>
  <c r="Q96" i="104"/>
  <c r="L96" i="104"/>
  <c r="G96" i="104"/>
  <c r="R96" i="104" s="1"/>
  <c r="T96" i="104" s="1"/>
  <c r="C96" i="104"/>
  <c r="B96" i="104"/>
  <c r="A96" i="104"/>
  <c r="U95" i="104"/>
  <c r="BK94" i="87" s="1"/>
  <c r="Q95" i="104"/>
  <c r="L95" i="104"/>
  <c r="G95" i="104"/>
  <c r="R95" i="104" s="1"/>
  <c r="T95" i="104" s="1"/>
  <c r="C95" i="104"/>
  <c r="B95" i="104"/>
  <c r="A95" i="104"/>
  <c r="U94" i="104"/>
  <c r="BK93" i="87" s="1"/>
  <c r="Q94" i="104"/>
  <c r="L94" i="104"/>
  <c r="G94" i="104"/>
  <c r="R94" i="104" s="1"/>
  <c r="T94" i="104" s="1"/>
  <c r="C94" i="104"/>
  <c r="B94" i="104"/>
  <c r="A94" i="104"/>
  <c r="U93" i="104"/>
  <c r="BK92" i="87" s="1"/>
  <c r="Q93" i="104"/>
  <c r="L93" i="104"/>
  <c r="G93" i="104"/>
  <c r="R93" i="104" s="1"/>
  <c r="T93" i="104" s="1"/>
  <c r="C93" i="104"/>
  <c r="B93" i="104"/>
  <c r="A93" i="104"/>
  <c r="U92" i="104"/>
  <c r="BK91" i="87" s="1"/>
  <c r="Q92" i="104"/>
  <c r="L92" i="104"/>
  <c r="G92" i="104"/>
  <c r="R92" i="104" s="1"/>
  <c r="T92" i="104" s="1"/>
  <c r="C92" i="104"/>
  <c r="B92" i="104"/>
  <c r="A92" i="104"/>
  <c r="U91" i="104"/>
  <c r="BK90" i="87" s="1"/>
  <c r="Q91" i="104"/>
  <c r="L91" i="104"/>
  <c r="G91" i="104"/>
  <c r="R91" i="104" s="1"/>
  <c r="T91" i="104" s="1"/>
  <c r="C91" i="104"/>
  <c r="B91" i="104"/>
  <c r="A91" i="104"/>
  <c r="U90" i="104"/>
  <c r="BK89" i="87" s="1"/>
  <c r="Q90" i="104"/>
  <c r="L90" i="104"/>
  <c r="G90" i="104"/>
  <c r="R90" i="104" s="1"/>
  <c r="T90" i="104" s="1"/>
  <c r="C90" i="104"/>
  <c r="B90" i="104"/>
  <c r="A90" i="104"/>
  <c r="U89" i="104"/>
  <c r="BK88" i="87" s="1"/>
  <c r="Q89" i="104"/>
  <c r="L89" i="104"/>
  <c r="G89" i="104"/>
  <c r="R89" i="104" s="1"/>
  <c r="T89" i="104" s="1"/>
  <c r="C89" i="104"/>
  <c r="B89" i="104"/>
  <c r="A89" i="104"/>
  <c r="U88" i="104"/>
  <c r="BK87" i="87" s="1"/>
  <c r="Q88" i="104"/>
  <c r="L88" i="104"/>
  <c r="G88" i="104"/>
  <c r="R88" i="104" s="1"/>
  <c r="T88" i="104" s="1"/>
  <c r="C88" i="104"/>
  <c r="B88" i="104"/>
  <c r="A88" i="104"/>
  <c r="U87" i="104"/>
  <c r="BK86" i="87" s="1"/>
  <c r="Q87" i="104"/>
  <c r="L87" i="104"/>
  <c r="G87" i="104"/>
  <c r="R87" i="104" s="1"/>
  <c r="T87" i="104" s="1"/>
  <c r="C87" i="104"/>
  <c r="B87" i="104"/>
  <c r="A87" i="104"/>
  <c r="U86" i="104"/>
  <c r="BK85" i="87" s="1"/>
  <c r="Q86" i="104"/>
  <c r="L86" i="104"/>
  <c r="G86" i="104"/>
  <c r="R86" i="104" s="1"/>
  <c r="T86" i="104" s="1"/>
  <c r="C86" i="104"/>
  <c r="B86" i="104"/>
  <c r="A86" i="104"/>
  <c r="U85" i="104"/>
  <c r="BK84" i="87" s="1"/>
  <c r="Q85" i="104"/>
  <c r="L85" i="104"/>
  <c r="G85" i="104"/>
  <c r="R85" i="104" s="1"/>
  <c r="T85" i="104" s="1"/>
  <c r="C85" i="104"/>
  <c r="B85" i="104"/>
  <c r="A85" i="104"/>
  <c r="U84" i="104"/>
  <c r="BK83" i="87" s="1"/>
  <c r="Q84" i="104"/>
  <c r="L84" i="104"/>
  <c r="G84" i="104"/>
  <c r="R84" i="104" s="1"/>
  <c r="T84" i="104" s="1"/>
  <c r="C84" i="104"/>
  <c r="B84" i="104"/>
  <c r="A84" i="104"/>
  <c r="U83" i="104"/>
  <c r="BK82" i="87" s="1"/>
  <c r="Q83" i="104"/>
  <c r="L83" i="104"/>
  <c r="G83" i="104"/>
  <c r="R83" i="104" s="1"/>
  <c r="T83" i="104" s="1"/>
  <c r="C83" i="104"/>
  <c r="B83" i="104"/>
  <c r="A83" i="104"/>
  <c r="U82" i="104"/>
  <c r="BK81" i="87" s="1"/>
  <c r="Q82" i="104"/>
  <c r="L82" i="104"/>
  <c r="G82" i="104"/>
  <c r="R82" i="104" s="1"/>
  <c r="T82" i="104" s="1"/>
  <c r="C82" i="104"/>
  <c r="B82" i="104"/>
  <c r="A82" i="104"/>
  <c r="U81" i="104"/>
  <c r="BK80" i="87" s="1"/>
  <c r="Q81" i="104"/>
  <c r="L81" i="104"/>
  <c r="G81" i="104"/>
  <c r="R81" i="104" s="1"/>
  <c r="T81" i="104" s="1"/>
  <c r="C81" i="104"/>
  <c r="B81" i="104"/>
  <c r="A81" i="104"/>
  <c r="U80" i="104"/>
  <c r="BK79" i="87" s="1"/>
  <c r="Q80" i="104"/>
  <c r="L80" i="104"/>
  <c r="G80" i="104"/>
  <c r="R80" i="104" s="1"/>
  <c r="T80" i="104" s="1"/>
  <c r="C80" i="104"/>
  <c r="B80" i="104"/>
  <c r="A80" i="104"/>
  <c r="U79" i="104"/>
  <c r="BK78" i="87" s="1"/>
  <c r="Q79" i="104"/>
  <c r="L79" i="104"/>
  <c r="G79" i="104"/>
  <c r="R79" i="104" s="1"/>
  <c r="T79" i="104" s="1"/>
  <c r="C79" i="104"/>
  <c r="B79" i="104"/>
  <c r="A79" i="104"/>
  <c r="U78" i="104"/>
  <c r="BK77" i="87" s="1"/>
  <c r="Q78" i="104"/>
  <c r="L78" i="104"/>
  <c r="G78" i="104"/>
  <c r="R78" i="104" s="1"/>
  <c r="T78" i="104" s="1"/>
  <c r="C78" i="104"/>
  <c r="B78" i="104"/>
  <c r="A78" i="104"/>
  <c r="U77" i="104"/>
  <c r="BK76" i="87" s="1"/>
  <c r="Q77" i="104"/>
  <c r="L77" i="104"/>
  <c r="G77" i="104"/>
  <c r="R77" i="104" s="1"/>
  <c r="T77" i="104" s="1"/>
  <c r="C77" i="104"/>
  <c r="B77" i="104"/>
  <c r="A77" i="104"/>
  <c r="U76" i="104"/>
  <c r="BK75" i="87" s="1"/>
  <c r="Q76" i="104"/>
  <c r="L76" i="104"/>
  <c r="G76" i="104"/>
  <c r="R76" i="104" s="1"/>
  <c r="T76" i="104" s="1"/>
  <c r="C76" i="104"/>
  <c r="B76" i="104"/>
  <c r="A76" i="104"/>
  <c r="U75" i="104"/>
  <c r="BK74" i="87" s="1"/>
  <c r="Q75" i="104"/>
  <c r="L75" i="104"/>
  <c r="G75" i="104"/>
  <c r="R75" i="104" s="1"/>
  <c r="T75" i="104" s="1"/>
  <c r="C75" i="104"/>
  <c r="B75" i="104"/>
  <c r="A75" i="104"/>
  <c r="U74" i="104"/>
  <c r="BK73" i="87" s="1"/>
  <c r="Q74" i="104"/>
  <c r="L74" i="104"/>
  <c r="G74" i="104"/>
  <c r="R74" i="104" s="1"/>
  <c r="T74" i="104" s="1"/>
  <c r="C74" i="104"/>
  <c r="B74" i="104"/>
  <c r="A74" i="104"/>
  <c r="U73" i="104"/>
  <c r="BK72" i="87" s="1"/>
  <c r="Q73" i="104"/>
  <c r="L73" i="104"/>
  <c r="G73" i="104"/>
  <c r="R73" i="104" s="1"/>
  <c r="T73" i="104" s="1"/>
  <c r="C73" i="104"/>
  <c r="B73" i="104"/>
  <c r="A73" i="104"/>
  <c r="U72" i="104"/>
  <c r="BK71" i="87" s="1"/>
  <c r="Q72" i="104"/>
  <c r="L72" i="104"/>
  <c r="G72" i="104"/>
  <c r="R72" i="104" s="1"/>
  <c r="T72" i="104" s="1"/>
  <c r="C72" i="104"/>
  <c r="B72" i="104"/>
  <c r="A72" i="104"/>
  <c r="U71" i="104"/>
  <c r="BK70" i="87" s="1"/>
  <c r="Q71" i="104"/>
  <c r="L71" i="104"/>
  <c r="G71" i="104"/>
  <c r="R71" i="104" s="1"/>
  <c r="T71" i="104" s="1"/>
  <c r="C71" i="104"/>
  <c r="B71" i="104"/>
  <c r="A71" i="104"/>
  <c r="U70" i="104"/>
  <c r="BK69" i="87" s="1"/>
  <c r="Q70" i="104"/>
  <c r="L70" i="104"/>
  <c r="G70" i="104"/>
  <c r="R70" i="104" s="1"/>
  <c r="T70" i="104" s="1"/>
  <c r="C70" i="104"/>
  <c r="B70" i="104"/>
  <c r="A70" i="104"/>
  <c r="U69" i="104"/>
  <c r="BK68" i="87" s="1"/>
  <c r="Q69" i="104"/>
  <c r="L69" i="104"/>
  <c r="G69" i="104"/>
  <c r="R69" i="104" s="1"/>
  <c r="T69" i="104" s="1"/>
  <c r="C69" i="104"/>
  <c r="B69" i="104"/>
  <c r="A69" i="104"/>
  <c r="U68" i="104"/>
  <c r="BK67" i="87" s="1"/>
  <c r="Q68" i="104"/>
  <c r="L68" i="104"/>
  <c r="G68" i="104"/>
  <c r="R68" i="104" s="1"/>
  <c r="T68" i="104" s="1"/>
  <c r="C68" i="104"/>
  <c r="B68" i="104"/>
  <c r="A68" i="104"/>
  <c r="U67" i="104"/>
  <c r="BK66" i="87" s="1"/>
  <c r="Q67" i="104"/>
  <c r="L67" i="104"/>
  <c r="G67" i="104"/>
  <c r="R67" i="104" s="1"/>
  <c r="T67" i="104" s="1"/>
  <c r="C67" i="104"/>
  <c r="B67" i="104"/>
  <c r="A67" i="104"/>
  <c r="U66" i="104"/>
  <c r="BK65" i="87" s="1"/>
  <c r="Q66" i="104"/>
  <c r="L66" i="104"/>
  <c r="G66" i="104"/>
  <c r="R66" i="104" s="1"/>
  <c r="T66" i="104" s="1"/>
  <c r="C66" i="104"/>
  <c r="B66" i="104"/>
  <c r="A66" i="104"/>
  <c r="U65" i="104"/>
  <c r="BK64" i="87" s="1"/>
  <c r="Q65" i="104"/>
  <c r="L65" i="104"/>
  <c r="G65" i="104"/>
  <c r="R65" i="104" s="1"/>
  <c r="T65" i="104" s="1"/>
  <c r="C65" i="104"/>
  <c r="B65" i="104"/>
  <c r="A65" i="104"/>
  <c r="U64" i="104"/>
  <c r="BK63" i="87" s="1"/>
  <c r="Q64" i="104"/>
  <c r="L64" i="104"/>
  <c r="G64" i="104"/>
  <c r="R64" i="104" s="1"/>
  <c r="T64" i="104" s="1"/>
  <c r="C64" i="104"/>
  <c r="B64" i="104"/>
  <c r="A64" i="104"/>
  <c r="U63" i="104"/>
  <c r="BK62" i="87" s="1"/>
  <c r="Q63" i="104"/>
  <c r="L63" i="104"/>
  <c r="G63" i="104"/>
  <c r="R63" i="104" s="1"/>
  <c r="T63" i="104" s="1"/>
  <c r="C63" i="104"/>
  <c r="B63" i="104"/>
  <c r="A63" i="104"/>
  <c r="U62" i="104"/>
  <c r="BK61" i="87" s="1"/>
  <c r="Q62" i="104"/>
  <c r="L62" i="104"/>
  <c r="G62" i="104"/>
  <c r="R62" i="104" s="1"/>
  <c r="T62" i="104" s="1"/>
  <c r="C62" i="104"/>
  <c r="B62" i="104"/>
  <c r="A62" i="104"/>
  <c r="U61" i="104"/>
  <c r="BK60" i="87" s="1"/>
  <c r="Q61" i="104"/>
  <c r="L61" i="104"/>
  <c r="G61" i="104"/>
  <c r="R61" i="104" s="1"/>
  <c r="T61" i="104" s="1"/>
  <c r="C61" i="104"/>
  <c r="B61" i="104"/>
  <c r="A61" i="104"/>
  <c r="U60" i="104"/>
  <c r="BK59" i="87" s="1"/>
  <c r="Q60" i="104"/>
  <c r="L60" i="104"/>
  <c r="G60" i="104"/>
  <c r="R60" i="104" s="1"/>
  <c r="T60" i="104" s="1"/>
  <c r="C60" i="104"/>
  <c r="B60" i="104"/>
  <c r="A60" i="104"/>
  <c r="U59" i="104"/>
  <c r="BK58" i="87" s="1"/>
  <c r="Q59" i="104"/>
  <c r="L59" i="104"/>
  <c r="G59" i="104"/>
  <c r="C59" i="104"/>
  <c r="B59" i="104"/>
  <c r="A59" i="104"/>
  <c r="U58" i="104"/>
  <c r="BK57" i="87" s="1"/>
  <c r="Q58" i="104"/>
  <c r="L58" i="104"/>
  <c r="G58" i="104"/>
  <c r="C58" i="104"/>
  <c r="B58" i="104"/>
  <c r="A58" i="104"/>
  <c r="U57" i="104"/>
  <c r="BK56" i="87" s="1"/>
  <c r="Q57" i="104"/>
  <c r="L57" i="104"/>
  <c r="G57" i="104"/>
  <c r="C57" i="104"/>
  <c r="B57" i="104"/>
  <c r="A57" i="104"/>
  <c r="U56" i="104"/>
  <c r="BK55" i="87" s="1"/>
  <c r="Q56" i="104"/>
  <c r="L56" i="104"/>
  <c r="G56" i="104"/>
  <c r="C56" i="104"/>
  <c r="B56" i="104"/>
  <c r="A56" i="104"/>
  <c r="U55" i="104"/>
  <c r="BK54" i="87" s="1"/>
  <c r="Q55" i="104"/>
  <c r="L55" i="104"/>
  <c r="G55" i="104"/>
  <c r="C55" i="104"/>
  <c r="B55" i="104"/>
  <c r="A55" i="104"/>
  <c r="U54" i="104"/>
  <c r="BK53" i="87" s="1"/>
  <c r="Q54" i="104"/>
  <c r="L54" i="104"/>
  <c r="G54" i="104"/>
  <c r="C54" i="104"/>
  <c r="B54" i="104"/>
  <c r="A54" i="104"/>
  <c r="U53" i="104"/>
  <c r="BK52" i="87" s="1"/>
  <c r="Q53" i="104"/>
  <c r="L53" i="104"/>
  <c r="G53" i="104"/>
  <c r="C53" i="104"/>
  <c r="B53" i="104"/>
  <c r="A53" i="104"/>
  <c r="U52" i="104"/>
  <c r="BK51" i="87" s="1"/>
  <c r="Q52" i="104"/>
  <c r="L52" i="104"/>
  <c r="G52" i="104"/>
  <c r="C52" i="104"/>
  <c r="B52" i="104"/>
  <c r="A52" i="104"/>
  <c r="U51" i="104"/>
  <c r="BK50" i="87" s="1"/>
  <c r="Q51" i="104"/>
  <c r="L51" i="104"/>
  <c r="G51" i="104"/>
  <c r="C51" i="104"/>
  <c r="B51" i="104"/>
  <c r="A51" i="104"/>
  <c r="U50" i="104"/>
  <c r="BK49" i="87" s="1"/>
  <c r="Q50" i="104"/>
  <c r="L50" i="104"/>
  <c r="G50" i="104"/>
  <c r="C50" i="104"/>
  <c r="B50" i="104"/>
  <c r="A50" i="104"/>
  <c r="U49" i="104"/>
  <c r="BK48" i="87" s="1"/>
  <c r="Q49" i="104"/>
  <c r="L49" i="104"/>
  <c r="G49" i="104"/>
  <c r="C49" i="104"/>
  <c r="B49" i="104"/>
  <c r="A49" i="104"/>
  <c r="U48" i="104"/>
  <c r="BK47" i="87" s="1"/>
  <c r="Q48" i="104"/>
  <c r="L48" i="104"/>
  <c r="G48" i="104"/>
  <c r="C48" i="104"/>
  <c r="B48" i="104"/>
  <c r="A48" i="104"/>
  <c r="U47" i="104"/>
  <c r="BK46" i="87" s="1"/>
  <c r="Q47" i="104"/>
  <c r="L47" i="104"/>
  <c r="G47" i="104"/>
  <c r="C47" i="104"/>
  <c r="B47" i="104"/>
  <c r="A47" i="104"/>
  <c r="U46" i="104"/>
  <c r="BK45" i="87" s="1"/>
  <c r="Q46" i="104"/>
  <c r="L46" i="104"/>
  <c r="G46" i="104"/>
  <c r="C46" i="104"/>
  <c r="B46" i="104"/>
  <c r="A46" i="104"/>
  <c r="U45" i="104"/>
  <c r="BK44" i="87" s="1"/>
  <c r="Q45" i="104"/>
  <c r="L45" i="104"/>
  <c r="G45" i="104"/>
  <c r="C45" i="104"/>
  <c r="B45" i="104"/>
  <c r="A45" i="104"/>
  <c r="U44" i="104"/>
  <c r="BK43" i="87" s="1"/>
  <c r="Q44" i="104"/>
  <c r="L44" i="104"/>
  <c r="G44" i="104"/>
  <c r="C44" i="104"/>
  <c r="B44" i="104"/>
  <c r="A44" i="104"/>
  <c r="U43" i="104"/>
  <c r="BK42" i="87" s="1"/>
  <c r="Q43" i="104"/>
  <c r="L43" i="104"/>
  <c r="G43" i="104"/>
  <c r="C43" i="104"/>
  <c r="B43" i="104"/>
  <c r="A43" i="104"/>
  <c r="U42" i="104"/>
  <c r="BK41" i="87" s="1"/>
  <c r="Q42" i="104"/>
  <c r="L42" i="104"/>
  <c r="G42" i="104"/>
  <c r="C42" i="104"/>
  <c r="B42" i="104"/>
  <c r="A42" i="104"/>
  <c r="U41" i="104"/>
  <c r="BK40" i="87" s="1"/>
  <c r="Q41" i="104"/>
  <c r="L41" i="104"/>
  <c r="G41" i="104"/>
  <c r="C41" i="104"/>
  <c r="B41" i="104"/>
  <c r="A41" i="104"/>
  <c r="U40" i="104"/>
  <c r="BK39" i="87" s="1"/>
  <c r="Q40" i="104"/>
  <c r="L40" i="104"/>
  <c r="G40" i="104"/>
  <c r="C40" i="104"/>
  <c r="B40" i="104"/>
  <c r="A40" i="104"/>
  <c r="U39" i="104"/>
  <c r="BK38" i="87" s="1"/>
  <c r="Q39" i="104"/>
  <c r="L39" i="104"/>
  <c r="G39" i="104"/>
  <c r="C39" i="104"/>
  <c r="B39" i="104"/>
  <c r="A39" i="104"/>
  <c r="U38" i="104"/>
  <c r="BK37" i="87" s="1"/>
  <c r="Q38" i="104"/>
  <c r="L38" i="104"/>
  <c r="G38" i="104"/>
  <c r="C38" i="104"/>
  <c r="B38" i="104"/>
  <c r="A38" i="104"/>
  <c r="U37" i="104"/>
  <c r="BK36" i="87" s="1"/>
  <c r="Q37" i="104"/>
  <c r="L37" i="104"/>
  <c r="G37" i="104"/>
  <c r="C37" i="104"/>
  <c r="B37" i="104"/>
  <c r="A37" i="104"/>
  <c r="U36" i="104"/>
  <c r="BK35" i="87" s="1"/>
  <c r="Q36" i="104"/>
  <c r="L36" i="104"/>
  <c r="G36" i="104"/>
  <c r="C36" i="104"/>
  <c r="B36" i="104"/>
  <c r="A36" i="104"/>
  <c r="U35" i="104"/>
  <c r="BK34" i="87" s="1"/>
  <c r="Q35" i="104"/>
  <c r="L35" i="104"/>
  <c r="G35" i="104"/>
  <c r="C35" i="104"/>
  <c r="B35" i="104"/>
  <c r="A35" i="104"/>
  <c r="U34" i="104"/>
  <c r="BK33" i="87" s="1"/>
  <c r="Q34" i="104"/>
  <c r="L34" i="104"/>
  <c r="G34" i="104"/>
  <c r="C34" i="104"/>
  <c r="B34" i="104"/>
  <c r="A34" i="104"/>
  <c r="U33" i="104"/>
  <c r="BK32" i="87" s="1"/>
  <c r="Q33" i="104"/>
  <c r="L33" i="104"/>
  <c r="G33" i="104"/>
  <c r="C33" i="104"/>
  <c r="B33" i="104"/>
  <c r="A33" i="104"/>
  <c r="U32" i="104"/>
  <c r="BK31" i="87" s="1"/>
  <c r="Q32" i="104"/>
  <c r="L32" i="104"/>
  <c r="G32" i="104"/>
  <c r="C32" i="104"/>
  <c r="B32" i="104"/>
  <c r="A32" i="104"/>
  <c r="U31" i="104"/>
  <c r="BK30" i="87" s="1"/>
  <c r="Q31" i="104"/>
  <c r="L31" i="104"/>
  <c r="G31" i="104"/>
  <c r="C31" i="104"/>
  <c r="B31" i="104"/>
  <c r="A31" i="104"/>
  <c r="U30" i="104"/>
  <c r="BK29" i="87" s="1"/>
  <c r="Q30" i="104"/>
  <c r="L30" i="104"/>
  <c r="G30" i="104"/>
  <c r="C30" i="104"/>
  <c r="B30" i="104"/>
  <c r="A30" i="104"/>
  <c r="U29" i="104"/>
  <c r="BK28" i="87" s="1"/>
  <c r="Q29" i="104"/>
  <c r="L29" i="104"/>
  <c r="G29" i="104"/>
  <c r="C29" i="104"/>
  <c r="B29" i="104"/>
  <c r="A29" i="104"/>
  <c r="U28" i="104"/>
  <c r="BK27" i="87" s="1"/>
  <c r="Q28" i="104"/>
  <c r="L28" i="104"/>
  <c r="G28" i="104"/>
  <c r="C28" i="104"/>
  <c r="B28" i="104"/>
  <c r="A28" i="104"/>
  <c r="U27" i="104"/>
  <c r="BK26" i="87" s="1"/>
  <c r="Q27" i="104"/>
  <c r="L27" i="104"/>
  <c r="G27" i="104"/>
  <c r="C27" i="104"/>
  <c r="B27" i="104"/>
  <c r="A27" i="104"/>
  <c r="U26" i="104"/>
  <c r="BK25" i="87" s="1"/>
  <c r="Q26" i="104"/>
  <c r="L26" i="104"/>
  <c r="G26" i="104"/>
  <c r="C26" i="104"/>
  <c r="B26" i="104"/>
  <c r="A26" i="104"/>
  <c r="U25" i="104"/>
  <c r="BK24" i="87" s="1"/>
  <c r="Q25" i="104"/>
  <c r="L25" i="104"/>
  <c r="G25" i="104"/>
  <c r="C25" i="104"/>
  <c r="B25" i="104"/>
  <c r="A25" i="104"/>
  <c r="U24" i="104"/>
  <c r="BK23" i="87" s="1"/>
  <c r="Q24" i="104"/>
  <c r="L24" i="104"/>
  <c r="G24" i="104"/>
  <c r="C24" i="104"/>
  <c r="B24" i="104"/>
  <c r="A24" i="104"/>
  <c r="U23" i="104"/>
  <c r="BK22" i="87" s="1"/>
  <c r="Q23" i="104"/>
  <c r="L23" i="104"/>
  <c r="G23" i="104"/>
  <c r="C23" i="104"/>
  <c r="B23" i="104"/>
  <c r="A23" i="104"/>
  <c r="U22" i="104"/>
  <c r="BK21" i="87" s="1"/>
  <c r="Q22" i="104"/>
  <c r="L22" i="104"/>
  <c r="G22" i="104"/>
  <c r="C22" i="104"/>
  <c r="B22" i="104"/>
  <c r="A22" i="104"/>
  <c r="U21" i="104"/>
  <c r="BK20" i="87" s="1"/>
  <c r="Q21" i="104"/>
  <c r="L21" i="104"/>
  <c r="G21" i="104"/>
  <c r="C21" i="104"/>
  <c r="B21" i="104"/>
  <c r="A21" i="104"/>
  <c r="U20" i="104"/>
  <c r="BK19" i="87" s="1"/>
  <c r="Q20" i="104"/>
  <c r="L20" i="104"/>
  <c r="G20" i="104"/>
  <c r="C20" i="104"/>
  <c r="B20" i="104"/>
  <c r="A20" i="104"/>
  <c r="U19" i="104"/>
  <c r="BK18" i="87" s="1"/>
  <c r="Q19" i="104"/>
  <c r="L19" i="104"/>
  <c r="G19" i="104"/>
  <c r="C19" i="104"/>
  <c r="B19" i="104"/>
  <c r="A19" i="104"/>
  <c r="U18" i="104"/>
  <c r="BK17" i="87" s="1"/>
  <c r="Q18" i="104"/>
  <c r="L18" i="104"/>
  <c r="G18" i="104"/>
  <c r="C18" i="104"/>
  <c r="B18" i="104"/>
  <c r="A18" i="104"/>
  <c r="U17" i="104"/>
  <c r="BK16" i="87" s="1"/>
  <c r="Q17" i="104"/>
  <c r="L17" i="104"/>
  <c r="G17" i="104"/>
  <c r="C17" i="104"/>
  <c r="B17" i="104"/>
  <c r="A17" i="104"/>
  <c r="U16" i="104"/>
  <c r="BK15" i="87" s="1"/>
  <c r="Q16" i="104"/>
  <c r="L16" i="104"/>
  <c r="G16" i="104"/>
  <c r="C16" i="104"/>
  <c r="B16" i="104"/>
  <c r="A16" i="104"/>
  <c r="U15" i="104"/>
  <c r="BK14" i="87" s="1"/>
  <c r="Q15" i="104"/>
  <c r="L15" i="104"/>
  <c r="G15" i="104"/>
  <c r="C15" i="104"/>
  <c r="B15" i="104"/>
  <c r="A15" i="104"/>
  <c r="U14" i="104"/>
  <c r="BK13" i="87" s="1"/>
  <c r="Q14" i="104"/>
  <c r="L14" i="104"/>
  <c r="G14" i="104"/>
  <c r="C14" i="104"/>
  <c r="B14" i="104"/>
  <c r="A14" i="104"/>
  <c r="U13" i="104"/>
  <c r="BK12" i="87" s="1"/>
  <c r="Q13" i="104"/>
  <c r="L13" i="104"/>
  <c r="G13" i="104"/>
  <c r="C13" i="104"/>
  <c r="B13" i="104"/>
  <c r="A13" i="104"/>
  <c r="U12" i="104"/>
  <c r="BK11" i="87" s="1"/>
  <c r="Q12" i="104"/>
  <c r="L12" i="104"/>
  <c r="G12" i="104"/>
  <c r="C12" i="104"/>
  <c r="B12" i="104"/>
  <c r="A12" i="104"/>
  <c r="U11" i="104"/>
  <c r="BK10" i="87" s="1"/>
  <c r="Q11" i="104"/>
  <c r="L11" i="104"/>
  <c r="G11" i="104"/>
  <c r="C11" i="104"/>
  <c r="B11" i="104"/>
  <c r="A11" i="104"/>
  <c r="U10" i="104"/>
  <c r="BK9" i="87" s="1"/>
  <c r="Q10" i="104"/>
  <c r="L10" i="104"/>
  <c r="G10" i="104"/>
  <c r="C10" i="104"/>
  <c r="B10" i="104"/>
  <c r="A10" i="104"/>
  <c r="U9" i="104"/>
  <c r="BK8" i="87" s="1"/>
  <c r="Q9" i="104"/>
  <c r="L9" i="104"/>
  <c r="G9" i="104"/>
  <c r="C9" i="104"/>
  <c r="B9" i="104"/>
  <c r="A9" i="104"/>
  <c r="U8" i="104"/>
  <c r="BK7" i="87" s="1"/>
  <c r="Q8" i="104"/>
  <c r="L8" i="104"/>
  <c r="G8" i="104"/>
  <c r="C8" i="104"/>
  <c r="B8" i="104"/>
  <c r="A8" i="104"/>
  <c r="U7" i="104"/>
  <c r="BK6" i="87" s="1"/>
  <c r="Q7" i="104"/>
  <c r="L7" i="104"/>
  <c r="G7" i="104"/>
  <c r="C7" i="104"/>
  <c r="B7" i="104"/>
  <c r="A7" i="104"/>
  <c r="U6" i="104"/>
  <c r="BK5" i="87" s="1"/>
  <c r="Q6" i="104"/>
  <c r="L6" i="104"/>
  <c r="G6" i="104"/>
  <c r="C6" i="104"/>
  <c r="B6" i="104"/>
  <c r="A6" i="104"/>
  <c r="U5" i="104"/>
  <c r="BK4" i="87" s="1"/>
  <c r="Q5" i="104"/>
  <c r="L5" i="104"/>
  <c r="G5" i="104"/>
  <c r="C5" i="104"/>
  <c r="B5" i="104"/>
  <c r="A5" i="104"/>
  <c r="U4" i="104"/>
  <c r="BK3" i="87" s="1"/>
  <c r="Q4" i="104"/>
  <c r="L4" i="104"/>
  <c r="G4" i="104"/>
  <c r="C4" i="104"/>
  <c r="B4" i="104"/>
  <c r="A4" i="104"/>
  <c r="U3" i="104"/>
  <c r="BK2" i="87" s="1"/>
  <c r="Q3" i="104"/>
  <c r="L3" i="104"/>
  <c r="G3" i="104"/>
  <c r="C3" i="104"/>
  <c r="B3" i="104"/>
  <c r="A3" i="104"/>
  <c r="U102" i="103"/>
  <c r="BE101" i="87" s="1"/>
  <c r="Q102" i="103"/>
  <c r="L102" i="103"/>
  <c r="G102" i="103"/>
  <c r="C102" i="103"/>
  <c r="B102" i="103"/>
  <c r="A102" i="103"/>
  <c r="U101" i="103"/>
  <c r="BE100" i="87" s="1"/>
  <c r="Q101" i="103"/>
  <c r="L101" i="103"/>
  <c r="G101" i="103"/>
  <c r="C101" i="103"/>
  <c r="B101" i="103"/>
  <c r="A101" i="103"/>
  <c r="U100" i="103"/>
  <c r="BE99" i="87" s="1"/>
  <c r="Q100" i="103"/>
  <c r="L100" i="103"/>
  <c r="G100" i="103"/>
  <c r="C100" i="103"/>
  <c r="B100" i="103"/>
  <c r="A100" i="103"/>
  <c r="U99" i="103"/>
  <c r="BE98" i="87" s="1"/>
  <c r="Q99" i="103"/>
  <c r="L99" i="103"/>
  <c r="G99" i="103"/>
  <c r="C99" i="103"/>
  <c r="B99" i="103"/>
  <c r="A99" i="103"/>
  <c r="U98" i="103"/>
  <c r="BE97" i="87" s="1"/>
  <c r="Q98" i="103"/>
  <c r="L98" i="103"/>
  <c r="G98" i="103"/>
  <c r="C98" i="103"/>
  <c r="B98" i="103"/>
  <c r="A98" i="103"/>
  <c r="U97" i="103"/>
  <c r="BE96" i="87" s="1"/>
  <c r="Q97" i="103"/>
  <c r="L97" i="103"/>
  <c r="G97" i="103"/>
  <c r="C97" i="103"/>
  <c r="B97" i="103"/>
  <c r="A97" i="103"/>
  <c r="U96" i="103"/>
  <c r="BE95" i="87" s="1"/>
  <c r="Q96" i="103"/>
  <c r="L96" i="103"/>
  <c r="G96" i="103"/>
  <c r="C96" i="103"/>
  <c r="B96" i="103"/>
  <c r="A96" i="103"/>
  <c r="U95" i="103"/>
  <c r="BE94" i="87" s="1"/>
  <c r="Q95" i="103"/>
  <c r="L95" i="103"/>
  <c r="G95" i="103"/>
  <c r="C95" i="103"/>
  <c r="B95" i="103"/>
  <c r="A95" i="103"/>
  <c r="U94" i="103"/>
  <c r="BE93" i="87" s="1"/>
  <c r="Q94" i="103"/>
  <c r="L94" i="103"/>
  <c r="G94" i="103"/>
  <c r="C94" i="103"/>
  <c r="B94" i="103"/>
  <c r="A94" i="103"/>
  <c r="U93" i="103"/>
  <c r="BE92" i="87" s="1"/>
  <c r="Q93" i="103"/>
  <c r="L93" i="103"/>
  <c r="G93" i="103"/>
  <c r="C93" i="103"/>
  <c r="B93" i="103"/>
  <c r="A93" i="103"/>
  <c r="U92" i="103"/>
  <c r="BE91" i="87" s="1"/>
  <c r="Q92" i="103"/>
  <c r="L92" i="103"/>
  <c r="G92" i="103"/>
  <c r="C92" i="103"/>
  <c r="B92" i="103"/>
  <c r="A92" i="103"/>
  <c r="U91" i="103"/>
  <c r="BE90" i="87" s="1"/>
  <c r="Q91" i="103"/>
  <c r="L91" i="103"/>
  <c r="G91" i="103"/>
  <c r="C91" i="103"/>
  <c r="B91" i="103"/>
  <c r="A91" i="103"/>
  <c r="U90" i="103"/>
  <c r="BE89" i="87" s="1"/>
  <c r="Q90" i="103"/>
  <c r="L90" i="103"/>
  <c r="G90" i="103"/>
  <c r="C90" i="103"/>
  <c r="B90" i="103"/>
  <c r="A90" i="103"/>
  <c r="U89" i="103"/>
  <c r="BE88" i="87" s="1"/>
  <c r="Q89" i="103"/>
  <c r="L89" i="103"/>
  <c r="G89" i="103"/>
  <c r="C89" i="103"/>
  <c r="B89" i="103"/>
  <c r="A89" i="103"/>
  <c r="U88" i="103"/>
  <c r="BE87" i="87" s="1"/>
  <c r="Q88" i="103"/>
  <c r="L88" i="103"/>
  <c r="G88" i="103"/>
  <c r="C88" i="103"/>
  <c r="B88" i="103"/>
  <c r="A88" i="103"/>
  <c r="U87" i="103"/>
  <c r="BE86" i="87" s="1"/>
  <c r="Q87" i="103"/>
  <c r="L87" i="103"/>
  <c r="G87" i="103"/>
  <c r="C87" i="103"/>
  <c r="B87" i="103"/>
  <c r="A87" i="103"/>
  <c r="U86" i="103"/>
  <c r="BE85" i="87" s="1"/>
  <c r="Q86" i="103"/>
  <c r="L86" i="103"/>
  <c r="G86" i="103"/>
  <c r="C86" i="103"/>
  <c r="B86" i="103"/>
  <c r="A86" i="103"/>
  <c r="U85" i="103"/>
  <c r="BE84" i="87" s="1"/>
  <c r="Q85" i="103"/>
  <c r="L85" i="103"/>
  <c r="G85" i="103"/>
  <c r="C85" i="103"/>
  <c r="B85" i="103"/>
  <c r="A85" i="103"/>
  <c r="U84" i="103"/>
  <c r="BE83" i="87" s="1"/>
  <c r="Q84" i="103"/>
  <c r="L84" i="103"/>
  <c r="G84" i="103"/>
  <c r="C84" i="103"/>
  <c r="B84" i="103"/>
  <c r="A84" i="103"/>
  <c r="U83" i="103"/>
  <c r="BE82" i="87" s="1"/>
  <c r="Q83" i="103"/>
  <c r="L83" i="103"/>
  <c r="G83" i="103"/>
  <c r="C83" i="103"/>
  <c r="B83" i="103"/>
  <c r="A83" i="103"/>
  <c r="U82" i="103"/>
  <c r="BE81" i="87" s="1"/>
  <c r="Q82" i="103"/>
  <c r="L82" i="103"/>
  <c r="G82" i="103"/>
  <c r="C82" i="103"/>
  <c r="B82" i="103"/>
  <c r="A82" i="103"/>
  <c r="U81" i="103"/>
  <c r="BE80" i="87" s="1"/>
  <c r="Q81" i="103"/>
  <c r="L81" i="103"/>
  <c r="G81" i="103"/>
  <c r="R81" i="103" s="1"/>
  <c r="T81" i="103" s="1"/>
  <c r="C81" i="103"/>
  <c r="B81" i="103"/>
  <c r="A81" i="103"/>
  <c r="U80" i="103"/>
  <c r="BE79" i="87" s="1"/>
  <c r="Q80" i="103"/>
  <c r="L80" i="103"/>
  <c r="G80" i="103"/>
  <c r="R80" i="103" s="1"/>
  <c r="T80" i="103" s="1"/>
  <c r="C80" i="103"/>
  <c r="B80" i="103"/>
  <c r="A80" i="103"/>
  <c r="U79" i="103"/>
  <c r="BE78" i="87" s="1"/>
  <c r="Q79" i="103"/>
  <c r="L79" i="103"/>
  <c r="G79" i="103"/>
  <c r="R79" i="103" s="1"/>
  <c r="T79" i="103" s="1"/>
  <c r="C79" i="103"/>
  <c r="B79" i="103"/>
  <c r="A79" i="103"/>
  <c r="U78" i="103"/>
  <c r="BE77" i="87" s="1"/>
  <c r="Q78" i="103"/>
  <c r="L78" i="103"/>
  <c r="G78" i="103"/>
  <c r="R78" i="103" s="1"/>
  <c r="T78" i="103" s="1"/>
  <c r="C78" i="103"/>
  <c r="B78" i="103"/>
  <c r="A78" i="103"/>
  <c r="U77" i="103"/>
  <c r="BE76" i="87" s="1"/>
  <c r="Q77" i="103"/>
  <c r="L77" i="103"/>
  <c r="G77" i="103"/>
  <c r="R77" i="103" s="1"/>
  <c r="T77" i="103" s="1"/>
  <c r="C77" i="103"/>
  <c r="B77" i="103"/>
  <c r="A77" i="103"/>
  <c r="U76" i="103"/>
  <c r="BE75" i="87" s="1"/>
  <c r="Q76" i="103"/>
  <c r="L76" i="103"/>
  <c r="G76" i="103"/>
  <c r="R76" i="103" s="1"/>
  <c r="T76" i="103" s="1"/>
  <c r="C76" i="103"/>
  <c r="B76" i="103"/>
  <c r="A76" i="103"/>
  <c r="U75" i="103"/>
  <c r="BE74" i="87" s="1"/>
  <c r="Q75" i="103"/>
  <c r="L75" i="103"/>
  <c r="G75" i="103"/>
  <c r="R75" i="103" s="1"/>
  <c r="T75" i="103" s="1"/>
  <c r="C75" i="103"/>
  <c r="B75" i="103"/>
  <c r="A75" i="103"/>
  <c r="U74" i="103"/>
  <c r="BE73" i="87" s="1"/>
  <c r="Q74" i="103"/>
  <c r="L74" i="103"/>
  <c r="G74" i="103"/>
  <c r="R74" i="103" s="1"/>
  <c r="T74" i="103" s="1"/>
  <c r="C74" i="103"/>
  <c r="B74" i="103"/>
  <c r="A74" i="103"/>
  <c r="U73" i="103"/>
  <c r="BE72" i="87" s="1"/>
  <c r="Q73" i="103"/>
  <c r="L73" i="103"/>
  <c r="G73" i="103"/>
  <c r="R73" i="103" s="1"/>
  <c r="T73" i="103" s="1"/>
  <c r="C73" i="103"/>
  <c r="B73" i="103"/>
  <c r="A73" i="103"/>
  <c r="U72" i="103"/>
  <c r="BE71" i="87" s="1"/>
  <c r="Q72" i="103"/>
  <c r="L72" i="103"/>
  <c r="G72" i="103"/>
  <c r="R72" i="103" s="1"/>
  <c r="T72" i="103" s="1"/>
  <c r="C72" i="103"/>
  <c r="B72" i="103"/>
  <c r="A72" i="103"/>
  <c r="U71" i="103"/>
  <c r="BE70" i="87" s="1"/>
  <c r="Q71" i="103"/>
  <c r="L71" i="103"/>
  <c r="G71" i="103"/>
  <c r="R71" i="103" s="1"/>
  <c r="T71" i="103" s="1"/>
  <c r="C71" i="103"/>
  <c r="B71" i="103"/>
  <c r="A71" i="103"/>
  <c r="U70" i="103"/>
  <c r="BE69" i="87" s="1"/>
  <c r="Q70" i="103"/>
  <c r="L70" i="103"/>
  <c r="G70" i="103"/>
  <c r="R70" i="103" s="1"/>
  <c r="T70" i="103" s="1"/>
  <c r="C70" i="103"/>
  <c r="B70" i="103"/>
  <c r="A70" i="103"/>
  <c r="U69" i="103"/>
  <c r="BE68" i="87" s="1"/>
  <c r="Q69" i="103"/>
  <c r="L69" i="103"/>
  <c r="G69" i="103"/>
  <c r="R69" i="103" s="1"/>
  <c r="T69" i="103" s="1"/>
  <c r="C69" i="103"/>
  <c r="B69" i="103"/>
  <c r="A69" i="103"/>
  <c r="U68" i="103"/>
  <c r="BE67" i="87" s="1"/>
  <c r="Q68" i="103"/>
  <c r="L68" i="103"/>
  <c r="G68" i="103"/>
  <c r="R68" i="103" s="1"/>
  <c r="T68" i="103" s="1"/>
  <c r="C68" i="103"/>
  <c r="B68" i="103"/>
  <c r="A68" i="103"/>
  <c r="U67" i="103"/>
  <c r="BE66" i="87" s="1"/>
  <c r="Q67" i="103"/>
  <c r="L67" i="103"/>
  <c r="G67" i="103"/>
  <c r="R67" i="103" s="1"/>
  <c r="T67" i="103" s="1"/>
  <c r="C67" i="103"/>
  <c r="B67" i="103"/>
  <c r="A67" i="103"/>
  <c r="U66" i="103"/>
  <c r="BE65" i="87" s="1"/>
  <c r="Q66" i="103"/>
  <c r="L66" i="103"/>
  <c r="G66" i="103"/>
  <c r="R66" i="103" s="1"/>
  <c r="T66" i="103" s="1"/>
  <c r="C66" i="103"/>
  <c r="B66" i="103"/>
  <c r="A66" i="103"/>
  <c r="U65" i="103"/>
  <c r="BE64" i="87" s="1"/>
  <c r="Q65" i="103"/>
  <c r="L65" i="103"/>
  <c r="G65" i="103"/>
  <c r="R65" i="103" s="1"/>
  <c r="T65" i="103" s="1"/>
  <c r="C65" i="103"/>
  <c r="B65" i="103"/>
  <c r="A65" i="103"/>
  <c r="U64" i="103"/>
  <c r="BE63" i="87" s="1"/>
  <c r="Q64" i="103"/>
  <c r="L64" i="103"/>
  <c r="G64" i="103"/>
  <c r="R64" i="103" s="1"/>
  <c r="T64" i="103" s="1"/>
  <c r="C64" i="103"/>
  <c r="B64" i="103"/>
  <c r="A64" i="103"/>
  <c r="U63" i="103"/>
  <c r="BE62" i="87" s="1"/>
  <c r="Q63" i="103"/>
  <c r="L63" i="103"/>
  <c r="G63" i="103"/>
  <c r="R63" i="103" s="1"/>
  <c r="T63" i="103" s="1"/>
  <c r="C63" i="103"/>
  <c r="B63" i="103"/>
  <c r="A63" i="103"/>
  <c r="U62" i="103"/>
  <c r="BE61" i="87" s="1"/>
  <c r="Q62" i="103"/>
  <c r="L62" i="103"/>
  <c r="G62" i="103"/>
  <c r="R62" i="103" s="1"/>
  <c r="T62" i="103" s="1"/>
  <c r="C62" i="103"/>
  <c r="B62" i="103"/>
  <c r="A62" i="103"/>
  <c r="U61" i="103"/>
  <c r="BE60" i="87" s="1"/>
  <c r="Q61" i="103"/>
  <c r="L61" i="103"/>
  <c r="G61" i="103"/>
  <c r="R61" i="103" s="1"/>
  <c r="T61" i="103" s="1"/>
  <c r="C61" i="103"/>
  <c r="B61" i="103"/>
  <c r="A61" i="103"/>
  <c r="U60" i="103"/>
  <c r="BE59" i="87" s="1"/>
  <c r="Q60" i="103"/>
  <c r="L60" i="103"/>
  <c r="G60" i="103"/>
  <c r="R60" i="103" s="1"/>
  <c r="T60" i="103" s="1"/>
  <c r="C60" i="103"/>
  <c r="B60" i="103"/>
  <c r="A60" i="103"/>
  <c r="U59" i="103"/>
  <c r="BE58" i="87" s="1"/>
  <c r="Q59" i="103"/>
  <c r="L59" i="103"/>
  <c r="G59" i="103"/>
  <c r="R59" i="103" s="1"/>
  <c r="T59" i="103" s="1"/>
  <c r="C59" i="103"/>
  <c r="B59" i="103"/>
  <c r="A59" i="103"/>
  <c r="U58" i="103"/>
  <c r="BE57" i="87" s="1"/>
  <c r="Q58" i="103"/>
  <c r="L58" i="103"/>
  <c r="G58" i="103"/>
  <c r="R58" i="103" s="1"/>
  <c r="T58" i="103" s="1"/>
  <c r="C58" i="103"/>
  <c r="B58" i="103"/>
  <c r="A58" i="103"/>
  <c r="U57" i="103"/>
  <c r="BE56" i="87" s="1"/>
  <c r="Q57" i="103"/>
  <c r="L57" i="103"/>
  <c r="G57" i="103"/>
  <c r="R57" i="103" s="1"/>
  <c r="T57" i="103" s="1"/>
  <c r="C57" i="103"/>
  <c r="B57" i="103"/>
  <c r="A57" i="103"/>
  <c r="U56" i="103"/>
  <c r="BE55" i="87" s="1"/>
  <c r="Q56" i="103"/>
  <c r="L56" i="103"/>
  <c r="G56" i="103"/>
  <c r="R56" i="103" s="1"/>
  <c r="T56" i="103" s="1"/>
  <c r="C56" i="103"/>
  <c r="B56" i="103"/>
  <c r="A56" i="103"/>
  <c r="U55" i="103"/>
  <c r="BE54" i="87" s="1"/>
  <c r="Q55" i="103"/>
  <c r="L55" i="103"/>
  <c r="G55" i="103"/>
  <c r="R55" i="103" s="1"/>
  <c r="T55" i="103" s="1"/>
  <c r="C55" i="103"/>
  <c r="B55" i="103"/>
  <c r="A55" i="103"/>
  <c r="U54" i="103"/>
  <c r="BE53" i="87" s="1"/>
  <c r="Q54" i="103"/>
  <c r="L54" i="103"/>
  <c r="G54" i="103"/>
  <c r="R54" i="103" s="1"/>
  <c r="T54" i="103" s="1"/>
  <c r="C54" i="103"/>
  <c r="B54" i="103"/>
  <c r="A54" i="103"/>
  <c r="U53" i="103"/>
  <c r="BE52" i="87" s="1"/>
  <c r="Q53" i="103"/>
  <c r="L53" i="103"/>
  <c r="G53" i="103"/>
  <c r="R53" i="103" s="1"/>
  <c r="T53" i="103" s="1"/>
  <c r="C53" i="103"/>
  <c r="B53" i="103"/>
  <c r="A53" i="103"/>
  <c r="U52" i="103"/>
  <c r="BE51" i="87" s="1"/>
  <c r="Q52" i="103"/>
  <c r="L52" i="103"/>
  <c r="G52" i="103"/>
  <c r="R52" i="103" s="1"/>
  <c r="T52" i="103" s="1"/>
  <c r="C52" i="103"/>
  <c r="B52" i="103"/>
  <c r="A52" i="103"/>
  <c r="U51" i="103"/>
  <c r="BE50" i="87" s="1"/>
  <c r="Q51" i="103"/>
  <c r="L51" i="103"/>
  <c r="G51" i="103"/>
  <c r="R51" i="103" s="1"/>
  <c r="T51" i="103" s="1"/>
  <c r="C51" i="103"/>
  <c r="B51" i="103"/>
  <c r="A51" i="103"/>
  <c r="U50" i="103"/>
  <c r="BE49" i="87" s="1"/>
  <c r="Q50" i="103"/>
  <c r="L50" i="103"/>
  <c r="G50" i="103"/>
  <c r="R50" i="103" s="1"/>
  <c r="T50" i="103" s="1"/>
  <c r="C50" i="103"/>
  <c r="B50" i="103"/>
  <c r="A50" i="103"/>
  <c r="U49" i="103"/>
  <c r="BE48" i="87" s="1"/>
  <c r="Q49" i="103"/>
  <c r="L49" i="103"/>
  <c r="G49" i="103"/>
  <c r="R49" i="103" s="1"/>
  <c r="T49" i="103" s="1"/>
  <c r="C49" i="103"/>
  <c r="B49" i="103"/>
  <c r="A49" i="103"/>
  <c r="U48" i="103"/>
  <c r="BE47" i="87" s="1"/>
  <c r="Q48" i="103"/>
  <c r="L48" i="103"/>
  <c r="G48" i="103"/>
  <c r="R48" i="103" s="1"/>
  <c r="T48" i="103" s="1"/>
  <c r="C48" i="103"/>
  <c r="B48" i="103"/>
  <c r="A48" i="103"/>
  <c r="U47" i="103"/>
  <c r="BE46" i="87" s="1"/>
  <c r="Q47" i="103"/>
  <c r="L47" i="103"/>
  <c r="G47" i="103"/>
  <c r="R47" i="103" s="1"/>
  <c r="T47" i="103" s="1"/>
  <c r="C47" i="103"/>
  <c r="B47" i="103"/>
  <c r="A47" i="103"/>
  <c r="U46" i="103"/>
  <c r="BE45" i="87" s="1"/>
  <c r="Q46" i="103"/>
  <c r="L46" i="103"/>
  <c r="G46" i="103"/>
  <c r="R46" i="103" s="1"/>
  <c r="T46" i="103" s="1"/>
  <c r="C46" i="103"/>
  <c r="B46" i="103"/>
  <c r="A46" i="103"/>
  <c r="U45" i="103"/>
  <c r="BE44" i="87" s="1"/>
  <c r="Q45" i="103"/>
  <c r="L45" i="103"/>
  <c r="G45" i="103"/>
  <c r="R45" i="103" s="1"/>
  <c r="T45" i="103" s="1"/>
  <c r="C45" i="103"/>
  <c r="B45" i="103"/>
  <c r="A45" i="103"/>
  <c r="U44" i="103"/>
  <c r="BE43" i="87" s="1"/>
  <c r="Q44" i="103"/>
  <c r="L44" i="103"/>
  <c r="G44" i="103"/>
  <c r="R44" i="103" s="1"/>
  <c r="T44" i="103" s="1"/>
  <c r="C44" i="103"/>
  <c r="B44" i="103"/>
  <c r="A44" i="103"/>
  <c r="U43" i="103"/>
  <c r="BE42" i="87" s="1"/>
  <c r="Q43" i="103"/>
  <c r="L43" i="103"/>
  <c r="G43" i="103"/>
  <c r="R43" i="103" s="1"/>
  <c r="T43" i="103" s="1"/>
  <c r="C43" i="103"/>
  <c r="B43" i="103"/>
  <c r="A43" i="103"/>
  <c r="U42" i="103"/>
  <c r="BE41" i="87" s="1"/>
  <c r="Q42" i="103"/>
  <c r="L42" i="103"/>
  <c r="G42" i="103"/>
  <c r="R42" i="103" s="1"/>
  <c r="T42" i="103" s="1"/>
  <c r="C42" i="103"/>
  <c r="B42" i="103"/>
  <c r="A42" i="103"/>
  <c r="U41" i="103"/>
  <c r="BE40" i="87" s="1"/>
  <c r="Q41" i="103"/>
  <c r="L41" i="103"/>
  <c r="G41" i="103"/>
  <c r="R41" i="103" s="1"/>
  <c r="T41" i="103" s="1"/>
  <c r="C41" i="103"/>
  <c r="B41" i="103"/>
  <c r="A41" i="103"/>
  <c r="U40" i="103"/>
  <c r="BE39" i="87" s="1"/>
  <c r="Q40" i="103"/>
  <c r="L40" i="103"/>
  <c r="G40" i="103"/>
  <c r="R40" i="103" s="1"/>
  <c r="T40" i="103" s="1"/>
  <c r="C40" i="103"/>
  <c r="B40" i="103"/>
  <c r="A40" i="103"/>
  <c r="U39" i="103"/>
  <c r="BE38" i="87" s="1"/>
  <c r="Q39" i="103"/>
  <c r="L39" i="103"/>
  <c r="G39" i="103"/>
  <c r="R39" i="103" s="1"/>
  <c r="T39" i="103" s="1"/>
  <c r="C39" i="103"/>
  <c r="B39" i="103"/>
  <c r="A39" i="103"/>
  <c r="U38" i="103"/>
  <c r="BE37" i="87" s="1"/>
  <c r="Q38" i="103"/>
  <c r="L38" i="103"/>
  <c r="G38" i="103"/>
  <c r="R38" i="103" s="1"/>
  <c r="T38" i="103" s="1"/>
  <c r="C38" i="103"/>
  <c r="B38" i="103"/>
  <c r="A38" i="103"/>
  <c r="U37" i="103"/>
  <c r="BE36" i="87" s="1"/>
  <c r="Q37" i="103"/>
  <c r="L37" i="103"/>
  <c r="G37" i="103"/>
  <c r="R37" i="103" s="1"/>
  <c r="T37" i="103" s="1"/>
  <c r="C37" i="103"/>
  <c r="B37" i="103"/>
  <c r="A37" i="103"/>
  <c r="U36" i="103"/>
  <c r="BE35" i="87" s="1"/>
  <c r="Q36" i="103"/>
  <c r="L36" i="103"/>
  <c r="G36" i="103"/>
  <c r="R36" i="103" s="1"/>
  <c r="T36" i="103" s="1"/>
  <c r="C36" i="103"/>
  <c r="B36" i="103"/>
  <c r="A36" i="103"/>
  <c r="U35" i="103"/>
  <c r="BE34" i="87" s="1"/>
  <c r="Q35" i="103"/>
  <c r="L35" i="103"/>
  <c r="G35" i="103"/>
  <c r="R35" i="103" s="1"/>
  <c r="T35" i="103" s="1"/>
  <c r="C35" i="103"/>
  <c r="B35" i="103"/>
  <c r="A35" i="103"/>
  <c r="U34" i="103"/>
  <c r="BE33" i="87" s="1"/>
  <c r="Q34" i="103"/>
  <c r="L34" i="103"/>
  <c r="G34" i="103"/>
  <c r="R34" i="103" s="1"/>
  <c r="T34" i="103" s="1"/>
  <c r="C34" i="103"/>
  <c r="B34" i="103"/>
  <c r="A34" i="103"/>
  <c r="U33" i="103"/>
  <c r="BE32" i="87" s="1"/>
  <c r="Q33" i="103"/>
  <c r="L33" i="103"/>
  <c r="G33" i="103"/>
  <c r="R33" i="103" s="1"/>
  <c r="T33" i="103" s="1"/>
  <c r="C33" i="103"/>
  <c r="B33" i="103"/>
  <c r="A33" i="103"/>
  <c r="U32" i="103"/>
  <c r="BE31" i="87" s="1"/>
  <c r="Q32" i="103"/>
  <c r="L32" i="103"/>
  <c r="G32" i="103"/>
  <c r="R32" i="103" s="1"/>
  <c r="T32" i="103" s="1"/>
  <c r="C32" i="103"/>
  <c r="B32" i="103"/>
  <c r="A32" i="103"/>
  <c r="U31" i="103"/>
  <c r="BE30" i="87" s="1"/>
  <c r="Q31" i="103"/>
  <c r="L31" i="103"/>
  <c r="G31" i="103"/>
  <c r="R31" i="103" s="1"/>
  <c r="T31" i="103" s="1"/>
  <c r="C31" i="103"/>
  <c r="B31" i="103"/>
  <c r="A31" i="103"/>
  <c r="U30" i="103"/>
  <c r="BE29" i="87" s="1"/>
  <c r="Q30" i="103"/>
  <c r="L30" i="103"/>
  <c r="G30" i="103"/>
  <c r="R30" i="103" s="1"/>
  <c r="T30" i="103" s="1"/>
  <c r="C30" i="103"/>
  <c r="B30" i="103"/>
  <c r="A30" i="103"/>
  <c r="U29" i="103"/>
  <c r="BE28" i="87" s="1"/>
  <c r="Q29" i="103"/>
  <c r="L29" i="103"/>
  <c r="G29" i="103"/>
  <c r="R29" i="103" s="1"/>
  <c r="T29" i="103" s="1"/>
  <c r="C29" i="103"/>
  <c r="B29" i="103"/>
  <c r="A29" i="103"/>
  <c r="U28" i="103"/>
  <c r="BE27" i="87" s="1"/>
  <c r="Q28" i="103"/>
  <c r="L28" i="103"/>
  <c r="G28" i="103"/>
  <c r="R28" i="103" s="1"/>
  <c r="T28" i="103" s="1"/>
  <c r="C28" i="103"/>
  <c r="B28" i="103"/>
  <c r="A28" i="103"/>
  <c r="U27" i="103"/>
  <c r="BE26" i="87" s="1"/>
  <c r="Q27" i="103"/>
  <c r="L27" i="103"/>
  <c r="G27" i="103"/>
  <c r="R27" i="103" s="1"/>
  <c r="T27" i="103" s="1"/>
  <c r="C27" i="103"/>
  <c r="B27" i="103"/>
  <c r="A27" i="103"/>
  <c r="U26" i="103"/>
  <c r="BE25" i="87" s="1"/>
  <c r="Q26" i="103"/>
  <c r="L26" i="103"/>
  <c r="G26" i="103"/>
  <c r="R26" i="103" s="1"/>
  <c r="T26" i="103" s="1"/>
  <c r="C26" i="103"/>
  <c r="B26" i="103"/>
  <c r="A26" i="103"/>
  <c r="U25" i="103"/>
  <c r="BE24" i="87" s="1"/>
  <c r="Q25" i="103"/>
  <c r="L25" i="103"/>
  <c r="G25" i="103"/>
  <c r="R25" i="103" s="1"/>
  <c r="T25" i="103" s="1"/>
  <c r="C25" i="103"/>
  <c r="B25" i="103"/>
  <c r="A25" i="103"/>
  <c r="U24" i="103"/>
  <c r="BE23" i="87" s="1"/>
  <c r="Q24" i="103"/>
  <c r="L24" i="103"/>
  <c r="G24" i="103"/>
  <c r="R24" i="103" s="1"/>
  <c r="T24" i="103" s="1"/>
  <c r="C24" i="103"/>
  <c r="B24" i="103"/>
  <c r="A24" i="103"/>
  <c r="U23" i="103"/>
  <c r="BE22" i="87" s="1"/>
  <c r="Q23" i="103"/>
  <c r="L23" i="103"/>
  <c r="G23" i="103"/>
  <c r="R23" i="103" s="1"/>
  <c r="T23" i="103" s="1"/>
  <c r="C23" i="103"/>
  <c r="B23" i="103"/>
  <c r="A23" i="103"/>
  <c r="U22" i="103"/>
  <c r="BE21" i="87" s="1"/>
  <c r="Q22" i="103"/>
  <c r="L22" i="103"/>
  <c r="G22" i="103"/>
  <c r="R22" i="103" s="1"/>
  <c r="T22" i="103" s="1"/>
  <c r="C22" i="103"/>
  <c r="B22" i="103"/>
  <c r="A22" i="103"/>
  <c r="U21" i="103"/>
  <c r="BE20" i="87" s="1"/>
  <c r="Q21" i="103"/>
  <c r="L21" i="103"/>
  <c r="G21" i="103"/>
  <c r="R21" i="103" s="1"/>
  <c r="T21" i="103" s="1"/>
  <c r="C21" i="103"/>
  <c r="B21" i="103"/>
  <c r="A21" i="103"/>
  <c r="U20" i="103"/>
  <c r="BE19" i="87" s="1"/>
  <c r="Q20" i="103"/>
  <c r="L20" i="103"/>
  <c r="G20" i="103"/>
  <c r="R20" i="103" s="1"/>
  <c r="T20" i="103" s="1"/>
  <c r="C20" i="103"/>
  <c r="B20" i="103"/>
  <c r="A20" i="103"/>
  <c r="U19" i="103"/>
  <c r="BE18" i="87" s="1"/>
  <c r="Q19" i="103"/>
  <c r="L19" i="103"/>
  <c r="G19" i="103"/>
  <c r="R19" i="103" s="1"/>
  <c r="T19" i="103" s="1"/>
  <c r="C19" i="103"/>
  <c r="B19" i="103"/>
  <c r="A19" i="103"/>
  <c r="U18" i="103"/>
  <c r="BE17" i="87" s="1"/>
  <c r="Q18" i="103"/>
  <c r="L18" i="103"/>
  <c r="G18" i="103"/>
  <c r="R18" i="103" s="1"/>
  <c r="T18" i="103" s="1"/>
  <c r="C18" i="103"/>
  <c r="B18" i="103"/>
  <c r="A18" i="103"/>
  <c r="U17" i="103"/>
  <c r="BE16" i="87" s="1"/>
  <c r="Q17" i="103"/>
  <c r="L17" i="103"/>
  <c r="G17" i="103"/>
  <c r="R17" i="103" s="1"/>
  <c r="T17" i="103" s="1"/>
  <c r="C17" i="103"/>
  <c r="B17" i="103"/>
  <c r="A17" i="103"/>
  <c r="U16" i="103"/>
  <c r="BE15" i="87" s="1"/>
  <c r="Q16" i="103"/>
  <c r="L16" i="103"/>
  <c r="G16" i="103"/>
  <c r="R16" i="103" s="1"/>
  <c r="T16" i="103" s="1"/>
  <c r="C16" i="103"/>
  <c r="B16" i="103"/>
  <c r="A16" i="103"/>
  <c r="U15" i="103"/>
  <c r="BE14" i="87" s="1"/>
  <c r="Q15" i="103"/>
  <c r="L15" i="103"/>
  <c r="G15" i="103"/>
  <c r="R15" i="103" s="1"/>
  <c r="T15" i="103" s="1"/>
  <c r="C15" i="103"/>
  <c r="B15" i="103"/>
  <c r="A15" i="103"/>
  <c r="U14" i="103"/>
  <c r="BE13" i="87" s="1"/>
  <c r="Q14" i="103"/>
  <c r="L14" i="103"/>
  <c r="G14" i="103"/>
  <c r="R14" i="103" s="1"/>
  <c r="T14" i="103" s="1"/>
  <c r="C14" i="103"/>
  <c r="B14" i="103"/>
  <c r="A14" i="103"/>
  <c r="U13" i="103"/>
  <c r="BE12" i="87" s="1"/>
  <c r="Q13" i="103"/>
  <c r="L13" i="103"/>
  <c r="G13" i="103"/>
  <c r="R13" i="103" s="1"/>
  <c r="T13" i="103" s="1"/>
  <c r="C13" i="103"/>
  <c r="B13" i="103"/>
  <c r="A13" i="103"/>
  <c r="U12" i="103"/>
  <c r="BE11" i="87" s="1"/>
  <c r="Q12" i="103"/>
  <c r="L12" i="103"/>
  <c r="G12" i="103"/>
  <c r="R12" i="103" s="1"/>
  <c r="T12" i="103" s="1"/>
  <c r="C12" i="103"/>
  <c r="B12" i="103"/>
  <c r="A12" i="103"/>
  <c r="U11" i="103"/>
  <c r="BE10" i="87" s="1"/>
  <c r="Q11" i="103"/>
  <c r="L11" i="103"/>
  <c r="G11" i="103"/>
  <c r="R11" i="103" s="1"/>
  <c r="T11" i="103" s="1"/>
  <c r="C11" i="103"/>
  <c r="B11" i="103"/>
  <c r="A11" i="103"/>
  <c r="U10" i="103"/>
  <c r="BE9" i="87" s="1"/>
  <c r="Q10" i="103"/>
  <c r="L10" i="103"/>
  <c r="G10" i="103"/>
  <c r="R10" i="103" s="1"/>
  <c r="T10" i="103" s="1"/>
  <c r="C10" i="103"/>
  <c r="B10" i="103"/>
  <c r="A10" i="103"/>
  <c r="U9" i="103"/>
  <c r="BE8" i="87" s="1"/>
  <c r="Q9" i="103"/>
  <c r="L9" i="103"/>
  <c r="G9" i="103"/>
  <c r="R9" i="103" s="1"/>
  <c r="T9" i="103" s="1"/>
  <c r="C9" i="103"/>
  <c r="B9" i="103"/>
  <c r="A9" i="103"/>
  <c r="U8" i="103"/>
  <c r="BE7" i="87" s="1"/>
  <c r="Q8" i="103"/>
  <c r="L8" i="103"/>
  <c r="G8" i="103"/>
  <c r="R8" i="103" s="1"/>
  <c r="T8" i="103" s="1"/>
  <c r="C8" i="103"/>
  <c r="B8" i="103"/>
  <c r="A8" i="103"/>
  <c r="U7" i="103"/>
  <c r="BE6" i="87" s="1"/>
  <c r="Q7" i="103"/>
  <c r="L7" i="103"/>
  <c r="G7" i="103"/>
  <c r="R7" i="103" s="1"/>
  <c r="T7" i="103" s="1"/>
  <c r="C7" i="103"/>
  <c r="B7" i="103"/>
  <c r="A7" i="103"/>
  <c r="U6" i="103"/>
  <c r="BE5" i="87" s="1"/>
  <c r="Q6" i="103"/>
  <c r="L6" i="103"/>
  <c r="G6" i="103"/>
  <c r="R6" i="103" s="1"/>
  <c r="T6" i="103" s="1"/>
  <c r="C6" i="103"/>
  <c r="B6" i="103"/>
  <c r="A6" i="103"/>
  <c r="U5" i="103"/>
  <c r="BE4" i="87" s="1"/>
  <c r="Q5" i="103"/>
  <c r="L5" i="103"/>
  <c r="G5" i="103"/>
  <c r="R5" i="103" s="1"/>
  <c r="T5" i="103" s="1"/>
  <c r="C5" i="103"/>
  <c r="B5" i="103"/>
  <c r="A5" i="103"/>
  <c r="U4" i="103"/>
  <c r="BE3" i="87" s="1"/>
  <c r="Q4" i="103"/>
  <c r="L4" i="103"/>
  <c r="G4" i="103"/>
  <c r="C4" i="103"/>
  <c r="B4" i="103"/>
  <c r="A4" i="103"/>
  <c r="U3" i="103"/>
  <c r="BE2" i="87" s="1"/>
  <c r="Q3" i="103"/>
  <c r="L3" i="103"/>
  <c r="G3" i="103"/>
  <c r="R3" i="103" s="1"/>
  <c r="T3" i="103" s="1"/>
  <c r="C3" i="103"/>
  <c r="B3" i="103"/>
  <c r="A3" i="103"/>
  <c r="R4" i="103" l="1"/>
  <c r="T4" i="103" s="1"/>
  <c r="V4" i="103" s="1"/>
  <c r="W4" i="103" s="1"/>
  <c r="BG3" i="87" s="1"/>
  <c r="V3" i="103"/>
  <c r="BD2" i="87"/>
  <c r="V5" i="103"/>
  <c r="BD4" i="87"/>
  <c r="V6" i="103"/>
  <c r="BD5" i="87"/>
  <c r="V7" i="103"/>
  <c r="BD6" i="87"/>
  <c r="V8" i="103"/>
  <c r="BD7" i="87"/>
  <c r="V9" i="103"/>
  <c r="BD8" i="87"/>
  <c r="V10" i="103"/>
  <c r="BD9" i="87"/>
  <c r="V11" i="103"/>
  <c r="BD10" i="87"/>
  <c r="V12" i="103"/>
  <c r="BD11" i="87"/>
  <c r="V13" i="103"/>
  <c r="BD12" i="87"/>
  <c r="V14" i="103"/>
  <c r="BD13" i="87"/>
  <c r="V15" i="103"/>
  <c r="BD14" i="87"/>
  <c r="V16" i="103"/>
  <c r="BD15" i="87"/>
  <c r="V17" i="103"/>
  <c r="BD16" i="87"/>
  <c r="V18" i="103"/>
  <c r="BD17" i="87"/>
  <c r="V19" i="103"/>
  <c r="BD18" i="87"/>
  <c r="V20" i="103"/>
  <c r="BD19" i="87"/>
  <c r="V21" i="103"/>
  <c r="BD20" i="87"/>
  <c r="V22" i="103"/>
  <c r="BD21" i="87"/>
  <c r="V23" i="103"/>
  <c r="BD22" i="87"/>
  <c r="V24" i="103"/>
  <c r="BD23" i="87"/>
  <c r="V25" i="103"/>
  <c r="BD24" i="87"/>
  <c r="V26" i="103"/>
  <c r="BD25" i="87"/>
  <c r="V27" i="103"/>
  <c r="BD26" i="87"/>
  <c r="V28" i="103"/>
  <c r="BD27" i="87"/>
  <c r="V29" i="103"/>
  <c r="BD28" i="87"/>
  <c r="V30" i="103"/>
  <c r="BD29" i="87"/>
  <c r="V31" i="103"/>
  <c r="BD30" i="87"/>
  <c r="V32" i="103"/>
  <c r="BD31" i="87"/>
  <c r="V33" i="103"/>
  <c r="BD32" i="87"/>
  <c r="V34" i="103"/>
  <c r="BD33" i="87"/>
  <c r="V35" i="103"/>
  <c r="BD34" i="87"/>
  <c r="V36" i="103"/>
  <c r="BD35" i="87"/>
  <c r="V37" i="103"/>
  <c r="BD36" i="87"/>
  <c r="V38" i="103"/>
  <c r="BD37" i="87"/>
  <c r="V39" i="103"/>
  <c r="BD38" i="87"/>
  <c r="V40" i="103"/>
  <c r="BD39" i="87"/>
  <c r="V41" i="103"/>
  <c r="BD40" i="87"/>
  <c r="V42" i="103"/>
  <c r="BD41" i="87"/>
  <c r="V43" i="103"/>
  <c r="BD42" i="87"/>
  <c r="V44" i="103"/>
  <c r="BD43" i="87"/>
  <c r="V45" i="103"/>
  <c r="BD44" i="87"/>
  <c r="V46" i="103"/>
  <c r="BD45" i="87"/>
  <c r="V47" i="103"/>
  <c r="BD46" i="87"/>
  <c r="V48" i="103"/>
  <c r="BD47" i="87"/>
  <c r="V49" i="103"/>
  <c r="BD48" i="87"/>
  <c r="V50" i="103"/>
  <c r="BD49" i="87"/>
  <c r="V51" i="103"/>
  <c r="BD50" i="87"/>
  <c r="V52" i="103"/>
  <c r="BD51" i="87"/>
  <c r="V53" i="103"/>
  <c r="BD52" i="87"/>
  <c r="V54" i="103"/>
  <c r="BD53" i="87"/>
  <c r="V55" i="103"/>
  <c r="BD54" i="87"/>
  <c r="V56" i="103"/>
  <c r="BD55" i="87"/>
  <c r="V57" i="103"/>
  <c r="BD56" i="87"/>
  <c r="V58" i="103"/>
  <c r="BD57" i="87"/>
  <c r="V59" i="103"/>
  <c r="BD58" i="87"/>
  <c r="V60" i="103"/>
  <c r="BD59" i="87"/>
  <c r="V61" i="103"/>
  <c r="BD60" i="87"/>
  <c r="V62" i="103"/>
  <c r="BD61" i="87"/>
  <c r="V63" i="103"/>
  <c r="BD62" i="87"/>
  <c r="V64" i="103"/>
  <c r="BD63" i="87"/>
  <c r="V65" i="103"/>
  <c r="BD64" i="87"/>
  <c r="V66" i="103"/>
  <c r="BD65" i="87"/>
  <c r="V67" i="103"/>
  <c r="BD66" i="87"/>
  <c r="V68" i="103"/>
  <c r="BD67" i="87"/>
  <c r="V69" i="103"/>
  <c r="BD68" i="87"/>
  <c r="V70" i="103"/>
  <c r="BD69" i="87"/>
  <c r="V71" i="103"/>
  <c r="BD70" i="87"/>
  <c r="V72" i="103"/>
  <c r="BD71" i="87"/>
  <c r="V73" i="103"/>
  <c r="BD72" i="87"/>
  <c r="V74" i="103"/>
  <c r="BD73" i="87"/>
  <c r="V75" i="103"/>
  <c r="BD74" i="87"/>
  <c r="V76" i="103"/>
  <c r="BD75" i="87"/>
  <c r="V77" i="103"/>
  <c r="BD76" i="87"/>
  <c r="V78" i="103"/>
  <c r="BD77" i="87"/>
  <c r="V79" i="103"/>
  <c r="BD78" i="87"/>
  <c r="V80" i="103"/>
  <c r="BD79" i="87"/>
  <c r="V81" i="103"/>
  <c r="BD80" i="87"/>
  <c r="R82" i="103"/>
  <c r="T82" i="103" s="1"/>
  <c r="R83" i="103"/>
  <c r="T83" i="103" s="1"/>
  <c r="R84" i="103"/>
  <c r="T84" i="103" s="1"/>
  <c r="R85" i="103"/>
  <c r="T85" i="103" s="1"/>
  <c r="R86" i="103"/>
  <c r="T86" i="103" s="1"/>
  <c r="R87" i="103"/>
  <c r="T87" i="103" s="1"/>
  <c r="R88" i="103"/>
  <c r="T88" i="103" s="1"/>
  <c r="R89" i="103"/>
  <c r="T89" i="103" s="1"/>
  <c r="R90" i="103"/>
  <c r="T90" i="103" s="1"/>
  <c r="R91" i="103"/>
  <c r="T91" i="103" s="1"/>
  <c r="R92" i="103"/>
  <c r="T92" i="103" s="1"/>
  <c r="R93" i="103"/>
  <c r="T93" i="103" s="1"/>
  <c r="R94" i="103"/>
  <c r="T94" i="103" s="1"/>
  <c r="R95" i="103"/>
  <c r="T95" i="103" s="1"/>
  <c r="R96" i="103"/>
  <c r="T96" i="103" s="1"/>
  <c r="R97" i="103"/>
  <c r="T97" i="103" s="1"/>
  <c r="R98" i="103"/>
  <c r="T98" i="103" s="1"/>
  <c r="R99" i="103"/>
  <c r="T99" i="103" s="1"/>
  <c r="R100" i="103"/>
  <c r="T100" i="103" s="1"/>
  <c r="R101" i="103"/>
  <c r="T101" i="103" s="1"/>
  <c r="R102" i="103"/>
  <c r="T102" i="103" s="1"/>
  <c r="R3" i="104"/>
  <c r="T3" i="104" s="1"/>
  <c r="R4" i="104"/>
  <c r="T4" i="104" s="1"/>
  <c r="R5" i="104"/>
  <c r="T5" i="104" s="1"/>
  <c r="R6" i="104"/>
  <c r="T6" i="104" s="1"/>
  <c r="R7" i="104"/>
  <c r="T7" i="104" s="1"/>
  <c r="R8" i="104"/>
  <c r="T8" i="104" s="1"/>
  <c r="R9" i="104"/>
  <c r="T9" i="104" s="1"/>
  <c r="R10" i="104"/>
  <c r="T10" i="104" s="1"/>
  <c r="R11" i="104"/>
  <c r="T11" i="104" s="1"/>
  <c r="R12" i="104"/>
  <c r="T12" i="104" s="1"/>
  <c r="R13" i="104"/>
  <c r="T13" i="104" s="1"/>
  <c r="R14" i="104"/>
  <c r="T14" i="104" s="1"/>
  <c r="R15" i="104"/>
  <c r="T15" i="104" s="1"/>
  <c r="R16" i="104"/>
  <c r="T16" i="104" s="1"/>
  <c r="R17" i="104"/>
  <c r="T17" i="104" s="1"/>
  <c r="R18" i="104"/>
  <c r="T18" i="104" s="1"/>
  <c r="R19" i="104"/>
  <c r="T19" i="104" s="1"/>
  <c r="R20" i="104"/>
  <c r="T20" i="104" s="1"/>
  <c r="R21" i="104"/>
  <c r="T21" i="104" s="1"/>
  <c r="R22" i="104"/>
  <c r="T22" i="104" s="1"/>
  <c r="R23" i="104"/>
  <c r="T23" i="104" s="1"/>
  <c r="R24" i="104"/>
  <c r="T24" i="104" s="1"/>
  <c r="R25" i="104"/>
  <c r="T25" i="104" s="1"/>
  <c r="R26" i="104"/>
  <c r="T26" i="104" s="1"/>
  <c r="R27" i="104"/>
  <c r="T27" i="104" s="1"/>
  <c r="R28" i="104"/>
  <c r="T28" i="104" s="1"/>
  <c r="R29" i="104"/>
  <c r="T29" i="104" s="1"/>
  <c r="R30" i="104"/>
  <c r="T30" i="104" s="1"/>
  <c r="R31" i="104"/>
  <c r="T31" i="104" s="1"/>
  <c r="R32" i="104"/>
  <c r="T32" i="104" s="1"/>
  <c r="R33" i="104"/>
  <c r="T33" i="104" s="1"/>
  <c r="R34" i="104"/>
  <c r="T34" i="104" s="1"/>
  <c r="R35" i="104"/>
  <c r="T35" i="104" s="1"/>
  <c r="R36" i="104"/>
  <c r="T36" i="104" s="1"/>
  <c r="R37" i="104"/>
  <c r="T37" i="104" s="1"/>
  <c r="R38" i="104"/>
  <c r="T38" i="104" s="1"/>
  <c r="R39" i="104"/>
  <c r="T39" i="104" s="1"/>
  <c r="R40" i="104"/>
  <c r="T40" i="104" s="1"/>
  <c r="R41" i="104"/>
  <c r="T41" i="104" s="1"/>
  <c r="R42" i="104"/>
  <c r="T42" i="104" s="1"/>
  <c r="R43" i="104"/>
  <c r="T43" i="104" s="1"/>
  <c r="R44" i="104"/>
  <c r="T44" i="104" s="1"/>
  <c r="R45" i="104"/>
  <c r="T45" i="104" s="1"/>
  <c r="R46" i="104"/>
  <c r="T46" i="104" s="1"/>
  <c r="R47" i="104"/>
  <c r="T47" i="104" s="1"/>
  <c r="R48" i="104"/>
  <c r="T48" i="104" s="1"/>
  <c r="R49" i="104"/>
  <c r="T49" i="104" s="1"/>
  <c r="R50" i="104"/>
  <c r="T50" i="104" s="1"/>
  <c r="R51" i="104"/>
  <c r="T51" i="104" s="1"/>
  <c r="R52" i="104"/>
  <c r="T52" i="104" s="1"/>
  <c r="R53" i="104"/>
  <c r="T53" i="104" s="1"/>
  <c r="R54" i="104"/>
  <c r="T54" i="104" s="1"/>
  <c r="R55" i="104"/>
  <c r="T55" i="104" s="1"/>
  <c r="R56" i="104"/>
  <c r="T56" i="104" s="1"/>
  <c r="R57" i="104"/>
  <c r="T57" i="104" s="1"/>
  <c r="R58" i="104"/>
  <c r="T58" i="104" s="1"/>
  <c r="V60" i="104"/>
  <c r="BJ59" i="87"/>
  <c r="V61" i="104"/>
  <c r="BJ60" i="87"/>
  <c r="V62" i="104"/>
  <c r="BJ61" i="87"/>
  <c r="V63" i="104"/>
  <c r="BJ62" i="87"/>
  <c r="V64" i="104"/>
  <c r="BJ63" i="87"/>
  <c r="V65" i="104"/>
  <c r="BJ64" i="87"/>
  <c r="V66" i="104"/>
  <c r="BJ65" i="87"/>
  <c r="V67" i="104"/>
  <c r="BJ66" i="87"/>
  <c r="V68" i="104"/>
  <c r="BJ67" i="87"/>
  <c r="V69" i="104"/>
  <c r="BJ68" i="87"/>
  <c r="V70" i="104"/>
  <c r="BJ69" i="87"/>
  <c r="V71" i="104"/>
  <c r="BJ70" i="87"/>
  <c r="V72" i="104"/>
  <c r="BJ71" i="87"/>
  <c r="V73" i="104"/>
  <c r="BJ72" i="87"/>
  <c r="V74" i="104"/>
  <c r="BJ73" i="87"/>
  <c r="V75" i="104"/>
  <c r="BJ74" i="87"/>
  <c r="V76" i="104"/>
  <c r="BJ75" i="87"/>
  <c r="V77" i="104"/>
  <c r="BJ76" i="87"/>
  <c r="V78" i="104"/>
  <c r="BJ77" i="87"/>
  <c r="V79" i="104"/>
  <c r="BJ78" i="87"/>
  <c r="V80" i="104"/>
  <c r="BJ79" i="87"/>
  <c r="V81" i="104"/>
  <c r="BJ80" i="87"/>
  <c r="V82" i="104"/>
  <c r="BJ81" i="87"/>
  <c r="V83" i="104"/>
  <c r="BJ82" i="87"/>
  <c r="V84" i="104"/>
  <c r="BJ83" i="87"/>
  <c r="V85" i="104"/>
  <c r="BJ84" i="87"/>
  <c r="V86" i="104"/>
  <c r="BJ85" i="87"/>
  <c r="V87" i="104"/>
  <c r="BJ86" i="87"/>
  <c r="V88" i="104"/>
  <c r="BJ87" i="87"/>
  <c r="V89" i="104"/>
  <c r="BJ88" i="87"/>
  <c r="V90" i="104"/>
  <c r="BJ89" i="87"/>
  <c r="V91" i="104"/>
  <c r="BJ90" i="87"/>
  <c r="V92" i="104"/>
  <c r="BJ91" i="87"/>
  <c r="V93" i="104"/>
  <c r="BJ92" i="87"/>
  <c r="V94" i="104"/>
  <c r="BJ93" i="87"/>
  <c r="V95" i="104"/>
  <c r="BJ94" i="87"/>
  <c r="V96" i="104"/>
  <c r="BJ95" i="87"/>
  <c r="V97" i="104"/>
  <c r="BJ96" i="87"/>
  <c r="V98" i="104"/>
  <c r="BJ97" i="87"/>
  <c r="V99" i="104"/>
  <c r="BJ98" i="87"/>
  <c r="V100" i="104"/>
  <c r="BJ99" i="87"/>
  <c r="V101" i="104"/>
  <c r="BJ100" i="87"/>
  <c r="V102" i="104"/>
  <c r="BJ101" i="87"/>
  <c r="V102" i="108"/>
  <c r="AL101" i="87"/>
  <c r="V101" i="108"/>
  <c r="AL100" i="87"/>
  <c r="V100" i="108"/>
  <c r="AL99" i="87"/>
  <c r="V99" i="108"/>
  <c r="AL98" i="87"/>
  <c r="V98" i="108"/>
  <c r="AL97" i="87"/>
  <c r="V97" i="108"/>
  <c r="AL96" i="87"/>
  <c r="V96" i="108"/>
  <c r="AL95" i="87"/>
  <c r="V95" i="108"/>
  <c r="AL94" i="87"/>
  <c r="V94" i="108"/>
  <c r="AL93" i="87"/>
  <c r="V93" i="108"/>
  <c r="AL92" i="87"/>
  <c r="V92" i="108"/>
  <c r="AL91" i="87"/>
  <c r="V91" i="108"/>
  <c r="AL90" i="87"/>
  <c r="V90" i="108"/>
  <c r="AL89" i="87"/>
  <c r="V89" i="108"/>
  <c r="AL88" i="87"/>
  <c r="V88" i="108"/>
  <c r="AL87" i="87"/>
  <c r="V87" i="108"/>
  <c r="AL86" i="87"/>
  <c r="V86" i="108"/>
  <c r="AL85" i="87"/>
  <c r="V85" i="108"/>
  <c r="AL84" i="87"/>
  <c r="V84" i="108"/>
  <c r="AL83" i="87"/>
  <c r="V83" i="108"/>
  <c r="AL82" i="87"/>
  <c r="V82" i="108"/>
  <c r="AL81" i="87"/>
  <c r="W60" i="104"/>
  <c r="BM59" i="87" s="1"/>
  <c r="V59" i="94" s="1"/>
  <c r="W61" i="104"/>
  <c r="BM60" i="87" s="1"/>
  <c r="V60" i="94" s="1"/>
  <c r="W64" i="104"/>
  <c r="BM63" i="87" s="1"/>
  <c r="V63" i="94" s="1"/>
  <c r="W65" i="104"/>
  <c r="BM64" i="87" s="1"/>
  <c r="V64" i="94" s="1"/>
  <c r="W68" i="104"/>
  <c r="BM67" i="87" s="1"/>
  <c r="V67" i="94" s="1"/>
  <c r="W69" i="104"/>
  <c r="BM68" i="87" s="1"/>
  <c r="V68" i="94" s="1"/>
  <c r="W72" i="104"/>
  <c r="BM71" i="87" s="1"/>
  <c r="V71" i="94" s="1"/>
  <c r="W73" i="104"/>
  <c r="BM72" i="87" s="1"/>
  <c r="V72" i="94" s="1"/>
  <c r="W76" i="104"/>
  <c r="BM75" i="87" s="1"/>
  <c r="V75" i="94" s="1"/>
  <c r="W77" i="104"/>
  <c r="BM76" i="87" s="1"/>
  <c r="V76" i="94" s="1"/>
  <c r="W80" i="104"/>
  <c r="BM79" i="87" s="1"/>
  <c r="V79" i="94" s="1"/>
  <c r="W81" i="104"/>
  <c r="BM80" i="87" s="1"/>
  <c r="V80" i="94" s="1"/>
  <c r="W84" i="104"/>
  <c r="BM83" i="87" s="1"/>
  <c r="V83" i="94" s="1"/>
  <c r="W85" i="104"/>
  <c r="BM84" i="87" s="1"/>
  <c r="V84" i="94" s="1"/>
  <c r="W88" i="104"/>
  <c r="BM87" i="87" s="1"/>
  <c r="V87" i="94" s="1"/>
  <c r="W89" i="104"/>
  <c r="BM88" i="87" s="1"/>
  <c r="V88" i="94" s="1"/>
  <c r="W92" i="104"/>
  <c r="BM91" i="87" s="1"/>
  <c r="V91" i="94" s="1"/>
  <c r="W93" i="104"/>
  <c r="BM92" i="87" s="1"/>
  <c r="V92" i="94" s="1"/>
  <c r="W96" i="104"/>
  <c r="BM95" i="87" s="1"/>
  <c r="V95" i="94" s="1"/>
  <c r="W97" i="104"/>
  <c r="BM96" i="87" s="1"/>
  <c r="V96" i="94" s="1"/>
  <c r="W100" i="104"/>
  <c r="BM99" i="87" s="1"/>
  <c r="V99" i="94" s="1"/>
  <c r="W101" i="104"/>
  <c r="BM100" i="87" s="1"/>
  <c r="V100" i="94" s="1"/>
  <c r="W62" i="104"/>
  <c r="BM61" i="87" s="1"/>
  <c r="V61" i="94" s="1"/>
  <c r="W63" i="104"/>
  <c r="BM62" i="87" s="1"/>
  <c r="V62" i="94" s="1"/>
  <c r="W66" i="104"/>
  <c r="BM65" i="87" s="1"/>
  <c r="V65" i="94" s="1"/>
  <c r="W67" i="104"/>
  <c r="BM66" i="87" s="1"/>
  <c r="V66" i="94" s="1"/>
  <c r="W70" i="104"/>
  <c r="BM69" i="87" s="1"/>
  <c r="V69" i="94" s="1"/>
  <c r="W71" i="104"/>
  <c r="BM70" i="87" s="1"/>
  <c r="V70" i="94" s="1"/>
  <c r="W74" i="104"/>
  <c r="BM73" i="87" s="1"/>
  <c r="V73" i="94" s="1"/>
  <c r="W75" i="104"/>
  <c r="BM74" i="87" s="1"/>
  <c r="V74" i="94" s="1"/>
  <c r="W78" i="104"/>
  <c r="BM77" i="87" s="1"/>
  <c r="V77" i="94" s="1"/>
  <c r="W79" i="104"/>
  <c r="BM78" i="87" s="1"/>
  <c r="V78" i="94" s="1"/>
  <c r="W82" i="104"/>
  <c r="BM81" i="87" s="1"/>
  <c r="V81" i="94" s="1"/>
  <c r="W83" i="104"/>
  <c r="BM82" i="87" s="1"/>
  <c r="V82" i="94" s="1"/>
  <c r="W86" i="104"/>
  <c r="BM85" i="87" s="1"/>
  <c r="V85" i="94" s="1"/>
  <c r="W87" i="104"/>
  <c r="BM86" i="87" s="1"/>
  <c r="V86" i="94" s="1"/>
  <c r="W90" i="104"/>
  <c r="BM89" i="87" s="1"/>
  <c r="V89" i="94" s="1"/>
  <c r="W91" i="104"/>
  <c r="BM90" i="87" s="1"/>
  <c r="V90" i="94" s="1"/>
  <c r="W94" i="104"/>
  <c r="BM93" i="87" s="1"/>
  <c r="V93" i="94" s="1"/>
  <c r="W95" i="104"/>
  <c r="BM94" i="87" s="1"/>
  <c r="V94" i="94" s="1"/>
  <c r="W98" i="104"/>
  <c r="BM97" i="87" s="1"/>
  <c r="V97" i="94" s="1"/>
  <c r="W99" i="104"/>
  <c r="BM98" i="87" s="1"/>
  <c r="V98" i="94" s="1"/>
  <c r="W102" i="104"/>
  <c r="BM101" i="87" s="1"/>
  <c r="V101" i="94" s="1"/>
  <c r="R59" i="104"/>
  <c r="T59" i="104" s="1"/>
  <c r="W5" i="103"/>
  <c r="BG4" i="87" s="1"/>
  <c r="W8" i="103"/>
  <c r="BG7" i="87" s="1"/>
  <c r="W9" i="103"/>
  <c r="BG8" i="87" s="1"/>
  <c r="W12" i="103"/>
  <c r="BG11" i="87" s="1"/>
  <c r="W13" i="103"/>
  <c r="BG12" i="87" s="1"/>
  <c r="W16" i="103"/>
  <c r="BG15" i="87" s="1"/>
  <c r="W17" i="103"/>
  <c r="BG16" i="87" s="1"/>
  <c r="W20" i="103"/>
  <c r="BG19" i="87" s="1"/>
  <c r="W21" i="103"/>
  <c r="BG20" i="87" s="1"/>
  <c r="W24" i="103"/>
  <c r="BG23" i="87" s="1"/>
  <c r="W25" i="103"/>
  <c r="BG24" i="87" s="1"/>
  <c r="W28" i="103"/>
  <c r="BG27" i="87" s="1"/>
  <c r="W29" i="103"/>
  <c r="BG28" i="87" s="1"/>
  <c r="W32" i="103"/>
  <c r="BG31" i="87" s="1"/>
  <c r="W36" i="103"/>
  <c r="BG35" i="87" s="1"/>
  <c r="W40" i="103"/>
  <c r="BG39" i="87" s="1"/>
  <c r="W44" i="103"/>
  <c r="BG43" i="87" s="1"/>
  <c r="W48" i="103"/>
  <c r="BG47" i="87" s="1"/>
  <c r="W52" i="103"/>
  <c r="BG51" i="87" s="1"/>
  <c r="W56" i="103"/>
  <c r="BG55" i="87" s="1"/>
  <c r="W60" i="103"/>
  <c r="BG59" i="87" s="1"/>
  <c r="W64" i="103"/>
  <c r="BG63" i="87" s="1"/>
  <c r="W68" i="103"/>
  <c r="BG67" i="87" s="1"/>
  <c r="W72" i="103"/>
  <c r="BG71" i="87" s="1"/>
  <c r="W76" i="103"/>
  <c r="BG75" i="87" s="1"/>
  <c r="W80" i="103"/>
  <c r="BG79" i="87" s="1"/>
  <c r="W3" i="103"/>
  <c r="BG2" i="87" s="1"/>
  <c r="W6" i="103"/>
  <c r="BG5" i="87" s="1"/>
  <c r="W7" i="103"/>
  <c r="BG6" i="87" s="1"/>
  <c r="W10" i="103"/>
  <c r="BG9" i="87" s="1"/>
  <c r="W11" i="103"/>
  <c r="BG10" i="87" s="1"/>
  <c r="W14" i="103"/>
  <c r="BG13" i="87" s="1"/>
  <c r="W15" i="103"/>
  <c r="BG14" i="87" s="1"/>
  <c r="W18" i="103"/>
  <c r="BG17" i="87" s="1"/>
  <c r="W19" i="103"/>
  <c r="BG18" i="87" s="1"/>
  <c r="W22" i="103"/>
  <c r="BG21" i="87" s="1"/>
  <c r="W23" i="103"/>
  <c r="BG22" i="87" s="1"/>
  <c r="W26" i="103"/>
  <c r="BG25" i="87" s="1"/>
  <c r="W27" i="103"/>
  <c r="BG26" i="87" s="1"/>
  <c r="W30" i="103"/>
  <c r="BG29" i="87" s="1"/>
  <c r="W31" i="103"/>
  <c r="BG30" i="87" s="1"/>
  <c r="W34" i="103"/>
  <c r="BG33" i="87" s="1"/>
  <c r="W38" i="103"/>
  <c r="BG37" i="87" s="1"/>
  <c r="W42" i="103"/>
  <c r="BG41" i="87" s="1"/>
  <c r="W46" i="103"/>
  <c r="BG45" i="87" s="1"/>
  <c r="W50" i="103"/>
  <c r="BG49" i="87" s="1"/>
  <c r="W54" i="103"/>
  <c r="BG53" i="87" s="1"/>
  <c r="W58" i="103"/>
  <c r="BG57" i="87" s="1"/>
  <c r="W62" i="103"/>
  <c r="BG61" i="87" s="1"/>
  <c r="W66" i="103"/>
  <c r="BG65" i="87" s="1"/>
  <c r="W70" i="103"/>
  <c r="BG69" i="87" s="1"/>
  <c r="W74" i="103"/>
  <c r="BG73" i="87" s="1"/>
  <c r="W78" i="103"/>
  <c r="BG77" i="87" s="1"/>
  <c r="W33" i="103"/>
  <c r="BG32" i="87" s="1"/>
  <c r="W35" i="103"/>
  <c r="BG34" i="87" s="1"/>
  <c r="W37" i="103"/>
  <c r="BG36" i="87" s="1"/>
  <c r="W39" i="103"/>
  <c r="BG38" i="87" s="1"/>
  <c r="W41" i="103"/>
  <c r="BG40" i="87" s="1"/>
  <c r="W43" i="103"/>
  <c r="BG42" i="87" s="1"/>
  <c r="W45" i="103"/>
  <c r="BG44" i="87" s="1"/>
  <c r="W47" i="103"/>
  <c r="BG46" i="87" s="1"/>
  <c r="W49" i="103"/>
  <c r="BG48" i="87" s="1"/>
  <c r="W51" i="103"/>
  <c r="BG50" i="87" s="1"/>
  <c r="W53" i="103"/>
  <c r="BG52" i="87" s="1"/>
  <c r="W55" i="103"/>
  <c r="BG54" i="87" s="1"/>
  <c r="W57" i="103"/>
  <c r="BG56" i="87" s="1"/>
  <c r="W59" i="103"/>
  <c r="BG58" i="87" s="1"/>
  <c r="W61" i="103"/>
  <c r="BG60" i="87" s="1"/>
  <c r="W63" i="103"/>
  <c r="BG62" i="87" s="1"/>
  <c r="W65" i="103"/>
  <c r="BG64" i="87" s="1"/>
  <c r="W67" i="103"/>
  <c r="BG66" i="87" s="1"/>
  <c r="W69" i="103"/>
  <c r="BG68" i="87" s="1"/>
  <c r="W71" i="103"/>
  <c r="BG70" i="87" s="1"/>
  <c r="W73" i="103"/>
  <c r="BG72" i="87" s="1"/>
  <c r="W75" i="103"/>
  <c r="BG74" i="87" s="1"/>
  <c r="W77" i="103"/>
  <c r="BG76" i="87" s="1"/>
  <c r="W79" i="103"/>
  <c r="BG78" i="87" s="1"/>
  <c r="W81" i="103"/>
  <c r="BG80" i="87" s="1"/>
  <c r="BD3" i="87" l="1"/>
  <c r="V59" i="104"/>
  <c r="BJ58" i="87"/>
  <c r="AN81" i="87"/>
  <c r="X4" i="108"/>
  <c r="X8" i="108"/>
  <c r="X10" i="108"/>
  <c r="X14" i="108"/>
  <c r="X18" i="108"/>
  <c r="X19" i="108"/>
  <c r="X22" i="108"/>
  <c r="X23" i="108"/>
  <c r="X26" i="108"/>
  <c r="X27" i="108"/>
  <c r="X31" i="108"/>
  <c r="X3" i="108"/>
  <c r="X5" i="108"/>
  <c r="X7" i="108"/>
  <c r="X9" i="108"/>
  <c r="X11" i="108"/>
  <c r="X13" i="108"/>
  <c r="X16" i="108"/>
  <c r="X17" i="108"/>
  <c r="X20" i="108"/>
  <c r="X21" i="108"/>
  <c r="X24" i="108"/>
  <c r="X25" i="108"/>
  <c r="X28" i="108"/>
  <c r="X29" i="108"/>
  <c r="X32" i="108"/>
  <c r="X6" i="108"/>
  <c r="X12" i="108"/>
  <c r="X15" i="108"/>
  <c r="X30" i="108"/>
  <c r="X34" i="108"/>
  <c r="X36" i="108"/>
  <c r="X38" i="108"/>
  <c r="X40" i="108"/>
  <c r="X42" i="108"/>
  <c r="X44" i="108"/>
  <c r="X46" i="108"/>
  <c r="X48" i="108"/>
  <c r="X50" i="108"/>
  <c r="X52" i="108"/>
  <c r="X54" i="108"/>
  <c r="X56" i="108"/>
  <c r="X58" i="108"/>
  <c r="X60" i="108"/>
  <c r="X62" i="108"/>
  <c r="X64" i="108"/>
  <c r="X66" i="108"/>
  <c r="X69" i="108"/>
  <c r="X70" i="108"/>
  <c r="X33" i="108"/>
  <c r="X35" i="108"/>
  <c r="X37" i="108"/>
  <c r="X39" i="108"/>
  <c r="X41" i="108"/>
  <c r="X43" i="108"/>
  <c r="X45" i="108"/>
  <c r="X47" i="108"/>
  <c r="X49" i="108"/>
  <c r="X51" i="108"/>
  <c r="X53" i="108"/>
  <c r="X55" i="108"/>
  <c r="X57" i="108"/>
  <c r="X59" i="108"/>
  <c r="X61" i="108"/>
  <c r="X63" i="108"/>
  <c r="X65" i="108"/>
  <c r="X67" i="108"/>
  <c r="X68" i="108"/>
  <c r="X72" i="108"/>
  <c r="X74" i="108"/>
  <c r="X76" i="108"/>
  <c r="X78" i="108"/>
  <c r="X80" i="108"/>
  <c r="X71" i="108"/>
  <c r="X73" i="108"/>
  <c r="X75" i="108"/>
  <c r="X77" i="108"/>
  <c r="X79" i="108"/>
  <c r="X81" i="108"/>
  <c r="X82" i="108"/>
  <c r="Y82" i="108"/>
  <c r="AQ81" i="87" s="1"/>
  <c r="W82" i="108"/>
  <c r="AO81" i="87" s="1"/>
  <c r="AN82" i="87"/>
  <c r="X83" i="108"/>
  <c r="Y83" i="108"/>
  <c r="AQ82" i="87" s="1"/>
  <c r="W83" i="108"/>
  <c r="AO82" i="87" s="1"/>
  <c r="AN83" i="87"/>
  <c r="X84" i="108"/>
  <c r="Y84" i="108"/>
  <c r="AQ83" i="87" s="1"/>
  <c r="W84" i="108"/>
  <c r="AO83" i="87" s="1"/>
  <c r="AN84" i="87"/>
  <c r="X85" i="108"/>
  <c r="Y85" i="108"/>
  <c r="AQ84" i="87" s="1"/>
  <c r="W85" i="108"/>
  <c r="AO84" i="87" s="1"/>
  <c r="AN85" i="87"/>
  <c r="X86" i="108"/>
  <c r="Y86" i="108"/>
  <c r="AQ85" i="87" s="1"/>
  <c r="W86" i="108"/>
  <c r="AO85" i="87" s="1"/>
  <c r="AN86" i="87"/>
  <c r="X87" i="108"/>
  <c r="Y87" i="108"/>
  <c r="AQ86" i="87" s="1"/>
  <c r="W87" i="108"/>
  <c r="AO86" i="87" s="1"/>
  <c r="AN87" i="87"/>
  <c r="X88" i="108"/>
  <c r="Y88" i="108"/>
  <c r="AQ87" i="87" s="1"/>
  <c r="W88" i="108"/>
  <c r="AO87" i="87" s="1"/>
  <c r="AN88" i="87"/>
  <c r="X89" i="108"/>
  <c r="Y89" i="108"/>
  <c r="AQ88" i="87" s="1"/>
  <c r="W89" i="108"/>
  <c r="AO88" i="87" s="1"/>
  <c r="AN89" i="87"/>
  <c r="X90" i="108"/>
  <c r="Y90" i="108"/>
  <c r="AQ89" i="87" s="1"/>
  <c r="W90" i="108"/>
  <c r="AO89" i="87" s="1"/>
  <c r="AN90" i="87"/>
  <c r="X91" i="108"/>
  <c r="Y91" i="108"/>
  <c r="AQ90" i="87" s="1"/>
  <c r="W91" i="108"/>
  <c r="AO90" i="87" s="1"/>
  <c r="AN91" i="87"/>
  <c r="X92" i="108"/>
  <c r="Y92" i="108"/>
  <c r="AQ91" i="87" s="1"/>
  <c r="W92" i="108"/>
  <c r="AO91" i="87" s="1"/>
  <c r="AN92" i="87"/>
  <c r="X93" i="108"/>
  <c r="Y93" i="108"/>
  <c r="AQ92" i="87" s="1"/>
  <c r="W93" i="108"/>
  <c r="AO92" i="87" s="1"/>
  <c r="AN93" i="87"/>
  <c r="X94" i="108"/>
  <c r="Y94" i="108"/>
  <c r="AQ93" i="87" s="1"/>
  <c r="W94" i="108"/>
  <c r="AO93" i="87" s="1"/>
  <c r="AN94" i="87"/>
  <c r="X95" i="108"/>
  <c r="Y95" i="108"/>
  <c r="AQ94" i="87" s="1"/>
  <c r="W95" i="108"/>
  <c r="AO94" i="87" s="1"/>
  <c r="AN95" i="87"/>
  <c r="X96" i="108"/>
  <c r="Y96" i="108"/>
  <c r="AQ95" i="87" s="1"/>
  <c r="W96" i="108"/>
  <c r="AO95" i="87" s="1"/>
  <c r="AN96" i="87"/>
  <c r="X97" i="108"/>
  <c r="Y97" i="108"/>
  <c r="AQ96" i="87" s="1"/>
  <c r="W97" i="108"/>
  <c r="AO96" i="87" s="1"/>
  <c r="AN97" i="87"/>
  <c r="X98" i="108"/>
  <c r="Y98" i="108"/>
  <c r="AQ97" i="87" s="1"/>
  <c r="W98" i="108"/>
  <c r="AO97" i="87" s="1"/>
  <c r="AN98" i="87"/>
  <c r="X99" i="108"/>
  <c r="Y99" i="108"/>
  <c r="AQ98" i="87" s="1"/>
  <c r="W99" i="108"/>
  <c r="AO98" i="87" s="1"/>
  <c r="AN99" i="87"/>
  <c r="X100" i="108"/>
  <c r="Y100" i="108"/>
  <c r="AQ99" i="87" s="1"/>
  <c r="W100" i="108"/>
  <c r="AO99" i="87" s="1"/>
  <c r="AN100" i="87"/>
  <c r="X101" i="108"/>
  <c r="Y101" i="108"/>
  <c r="AQ100" i="87" s="1"/>
  <c r="W101" i="108"/>
  <c r="AO100" i="87" s="1"/>
  <c r="AN101" i="87"/>
  <c r="X102" i="108"/>
  <c r="Y102" i="108"/>
  <c r="AQ101" i="87" s="1"/>
  <c r="W102" i="108"/>
  <c r="AO101" i="87" s="1"/>
  <c r="Y102" i="104"/>
  <c r="BO101" i="87" s="1"/>
  <c r="BL101" i="87"/>
  <c r="Y101" i="104"/>
  <c r="BO100" i="87" s="1"/>
  <c r="BL100" i="87"/>
  <c r="Y100" i="104"/>
  <c r="BO99" i="87" s="1"/>
  <c r="BL99" i="87"/>
  <c r="Y99" i="104"/>
  <c r="BO98" i="87" s="1"/>
  <c r="BL98" i="87"/>
  <c r="Y98" i="104"/>
  <c r="BO97" i="87" s="1"/>
  <c r="BL97" i="87"/>
  <c r="Y97" i="104"/>
  <c r="BO96" i="87" s="1"/>
  <c r="BL96" i="87"/>
  <c r="Y96" i="104"/>
  <c r="BO95" i="87" s="1"/>
  <c r="BL95" i="87"/>
  <c r="Y95" i="104"/>
  <c r="BO94" i="87" s="1"/>
  <c r="BL94" i="87"/>
  <c r="Y94" i="104"/>
  <c r="BO93" i="87" s="1"/>
  <c r="BL93" i="87"/>
  <c r="Y93" i="104"/>
  <c r="BO92" i="87" s="1"/>
  <c r="BL92" i="87"/>
  <c r="Y92" i="104"/>
  <c r="BO91" i="87" s="1"/>
  <c r="BL91" i="87"/>
  <c r="Y91" i="104"/>
  <c r="BO90" i="87" s="1"/>
  <c r="BL90" i="87"/>
  <c r="Y90" i="104"/>
  <c r="BO89" i="87" s="1"/>
  <c r="BL89" i="87"/>
  <c r="Y89" i="104"/>
  <c r="BO88" i="87" s="1"/>
  <c r="BL88" i="87"/>
  <c r="Y88" i="104"/>
  <c r="BO87" i="87" s="1"/>
  <c r="BL87" i="87"/>
  <c r="Y87" i="104"/>
  <c r="BO86" i="87" s="1"/>
  <c r="BL86" i="87"/>
  <c r="Y86" i="104"/>
  <c r="BO85" i="87" s="1"/>
  <c r="BL85" i="87"/>
  <c r="Y85" i="104"/>
  <c r="BO84" i="87" s="1"/>
  <c r="BL84" i="87"/>
  <c r="Y84" i="104"/>
  <c r="BO83" i="87" s="1"/>
  <c r="BL83" i="87"/>
  <c r="Y83" i="104"/>
  <c r="BO82" i="87" s="1"/>
  <c r="BL82" i="87"/>
  <c r="Y82" i="104"/>
  <c r="BO81" i="87" s="1"/>
  <c r="BL81" i="87"/>
  <c r="Y81" i="104"/>
  <c r="BO80" i="87" s="1"/>
  <c r="BL80" i="87"/>
  <c r="Y80" i="104"/>
  <c r="BO79" i="87" s="1"/>
  <c r="BL79" i="87"/>
  <c r="Y79" i="104"/>
  <c r="BO78" i="87" s="1"/>
  <c r="BL78" i="87"/>
  <c r="Y78" i="104"/>
  <c r="BO77" i="87" s="1"/>
  <c r="BL77" i="87"/>
  <c r="Y77" i="104"/>
  <c r="BO76" i="87" s="1"/>
  <c r="BL76" i="87"/>
  <c r="Y76" i="104"/>
  <c r="BO75" i="87" s="1"/>
  <c r="BL75" i="87"/>
  <c r="Y75" i="104"/>
  <c r="BO74" i="87" s="1"/>
  <c r="BL74" i="87"/>
  <c r="Y74" i="104"/>
  <c r="BO73" i="87" s="1"/>
  <c r="BL73" i="87"/>
  <c r="Y73" i="104"/>
  <c r="BO72" i="87" s="1"/>
  <c r="BL72" i="87"/>
  <c r="Y72" i="104"/>
  <c r="BO71" i="87" s="1"/>
  <c r="BL71" i="87"/>
  <c r="Y71" i="104"/>
  <c r="BO70" i="87" s="1"/>
  <c r="BL70" i="87"/>
  <c r="Y70" i="104"/>
  <c r="BO69" i="87" s="1"/>
  <c r="BL69" i="87"/>
  <c r="Y69" i="104"/>
  <c r="BO68" i="87" s="1"/>
  <c r="BL68" i="87"/>
  <c r="Y68" i="104"/>
  <c r="BO67" i="87" s="1"/>
  <c r="BL67" i="87"/>
  <c r="Y67" i="104"/>
  <c r="BO66" i="87" s="1"/>
  <c r="BL66" i="87"/>
  <c r="Y66" i="104"/>
  <c r="BO65" i="87" s="1"/>
  <c r="BL65" i="87"/>
  <c r="Y65" i="104"/>
  <c r="BO64" i="87" s="1"/>
  <c r="BL64" i="87"/>
  <c r="Y64" i="104"/>
  <c r="BO63" i="87" s="1"/>
  <c r="BL63" i="87"/>
  <c r="Y63" i="104"/>
  <c r="BO62" i="87" s="1"/>
  <c r="BL62" i="87"/>
  <c r="Y62" i="104"/>
  <c r="BO61" i="87" s="1"/>
  <c r="BL61" i="87"/>
  <c r="Y61" i="104"/>
  <c r="BO60" i="87" s="1"/>
  <c r="BL60" i="87"/>
  <c r="Y60" i="104"/>
  <c r="BO59" i="87" s="1"/>
  <c r="BL59" i="87"/>
  <c r="V58" i="104"/>
  <c r="BJ57" i="87"/>
  <c r="V57" i="104"/>
  <c r="BJ56" i="87"/>
  <c r="V56" i="104"/>
  <c r="BJ55" i="87"/>
  <c r="V55" i="104"/>
  <c r="BJ54" i="87"/>
  <c r="V54" i="104"/>
  <c r="BJ53" i="87"/>
  <c r="V53" i="104"/>
  <c r="BJ52" i="87"/>
  <c r="V52" i="104"/>
  <c r="BJ51" i="87"/>
  <c r="V51" i="104"/>
  <c r="BJ50" i="87"/>
  <c r="V50" i="104"/>
  <c r="BJ49" i="87"/>
  <c r="V49" i="104"/>
  <c r="BJ48" i="87"/>
  <c r="V48" i="104"/>
  <c r="BJ47" i="87"/>
  <c r="V47" i="104"/>
  <c r="BJ46" i="87"/>
  <c r="V46" i="104"/>
  <c r="BJ45" i="87"/>
  <c r="V45" i="104"/>
  <c r="BJ44" i="87"/>
  <c r="V44" i="104"/>
  <c r="BJ43" i="87"/>
  <c r="V43" i="104"/>
  <c r="BJ42" i="87"/>
  <c r="V42" i="104"/>
  <c r="BJ41" i="87"/>
  <c r="V41" i="104"/>
  <c r="BJ40" i="87"/>
  <c r="V40" i="104"/>
  <c r="BJ39" i="87"/>
  <c r="V39" i="104"/>
  <c r="BJ38" i="87"/>
  <c r="V38" i="104"/>
  <c r="BJ37" i="87"/>
  <c r="V37" i="104"/>
  <c r="BJ36" i="87"/>
  <c r="V36" i="104"/>
  <c r="BJ35" i="87"/>
  <c r="V35" i="104"/>
  <c r="BJ34" i="87"/>
  <c r="V34" i="104"/>
  <c r="BJ33" i="87"/>
  <c r="V33" i="104"/>
  <c r="BJ32" i="87"/>
  <c r="V32" i="104"/>
  <c r="BJ31" i="87"/>
  <c r="V31" i="104"/>
  <c r="BJ30" i="87"/>
  <c r="V30" i="104"/>
  <c r="BJ29" i="87"/>
  <c r="V29" i="104"/>
  <c r="BJ28" i="87"/>
  <c r="V28" i="104"/>
  <c r="BJ27" i="87"/>
  <c r="V27" i="104"/>
  <c r="BJ26" i="87"/>
  <c r="V26" i="104"/>
  <c r="BJ25" i="87"/>
  <c r="V25" i="104"/>
  <c r="BJ24" i="87"/>
  <c r="V24" i="104"/>
  <c r="BJ23" i="87"/>
  <c r="V23" i="104"/>
  <c r="BJ22" i="87"/>
  <c r="V22" i="104"/>
  <c r="BJ21" i="87"/>
  <c r="V21" i="104"/>
  <c r="BJ20" i="87"/>
  <c r="V20" i="104"/>
  <c r="BJ19" i="87"/>
  <c r="V19" i="104"/>
  <c r="BJ18" i="87"/>
  <c r="V18" i="104"/>
  <c r="BJ17" i="87"/>
  <c r="V17" i="104"/>
  <c r="BJ16" i="87"/>
  <c r="V16" i="104"/>
  <c r="BJ15" i="87"/>
  <c r="V15" i="104"/>
  <c r="BJ14" i="87"/>
  <c r="V14" i="104"/>
  <c r="BJ13" i="87"/>
  <c r="V13" i="104"/>
  <c r="BJ12" i="87"/>
  <c r="V12" i="104"/>
  <c r="BJ11" i="87"/>
  <c r="V11" i="104"/>
  <c r="BJ10" i="87"/>
  <c r="V10" i="104"/>
  <c r="BJ9" i="87"/>
  <c r="V9" i="104"/>
  <c r="BJ8" i="87"/>
  <c r="V8" i="104"/>
  <c r="BJ7" i="87"/>
  <c r="V7" i="104"/>
  <c r="BJ6" i="87"/>
  <c r="V6" i="104"/>
  <c r="BJ5" i="87"/>
  <c r="V5" i="104"/>
  <c r="BJ4" i="87"/>
  <c r="V4" i="104"/>
  <c r="BJ3" i="87"/>
  <c r="V3" i="104"/>
  <c r="BJ2" i="87"/>
  <c r="V102" i="103"/>
  <c r="BD101" i="87"/>
  <c r="V101" i="103"/>
  <c r="BD100" i="87"/>
  <c r="V100" i="103"/>
  <c r="BD99" i="87"/>
  <c r="V99" i="103"/>
  <c r="BD98" i="87"/>
  <c r="V98" i="103"/>
  <c r="BD97" i="87"/>
  <c r="V97" i="103"/>
  <c r="BD96" i="87"/>
  <c r="V96" i="103"/>
  <c r="BD95" i="87"/>
  <c r="V95" i="103"/>
  <c r="BD94" i="87"/>
  <c r="V94" i="103"/>
  <c r="BD93" i="87"/>
  <c r="V93" i="103"/>
  <c r="BD92" i="87"/>
  <c r="V92" i="103"/>
  <c r="BD91" i="87"/>
  <c r="V91" i="103"/>
  <c r="BD90" i="87"/>
  <c r="V90" i="103"/>
  <c r="BD89" i="87"/>
  <c r="V89" i="103"/>
  <c r="BD88" i="87"/>
  <c r="V88" i="103"/>
  <c r="BD87" i="87"/>
  <c r="V87" i="103"/>
  <c r="BD86" i="87"/>
  <c r="V86" i="103"/>
  <c r="BD85" i="87"/>
  <c r="V85" i="103"/>
  <c r="BD84" i="87"/>
  <c r="V84" i="103"/>
  <c r="BD83" i="87"/>
  <c r="V83" i="103"/>
  <c r="BD82" i="87"/>
  <c r="V82" i="103"/>
  <c r="BD81" i="87"/>
  <c r="Y81" i="103"/>
  <c r="BI80" i="87" s="1"/>
  <c r="BF80" i="87"/>
  <c r="Y80" i="103"/>
  <c r="BI79" i="87" s="1"/>
  <c r="BF79" i="87"/>
  <c r="Y79" i="103"/>
  <c r="BI78" i="87" s="1"/>
  <c r="BF78" i="87"/>
  <c r="Y78" i="103"/>
  <c r="BI77" i="87" s="1"/>
  <c r="BF77" i="87"/>
  <c r="Y77" i="103"/>
  <c r="BI76" i="87" s="1"/>
  <c r="BF76" i="87"/>
  <c r="Y76" i="103"/>
  <c r="BI75" i="87" s="1"/>
  <c r="BF75" i="87"/>
  <c r="Y75" i="103"/>
  <c r="BI74" i="87" s="1"/>
  <c r="BF74" i="87"/>
  <c r="Y74" i="103"/>
  <c r="BI73" i="87" s="1"/>
  <c r="BF73" i="87"/>
  <c r="Y73" i="103"/>
  <c r="BI72" i="87" s="1"/>
  <c r="BF72" i="87"/>
  <c r="Y72" i="103"/>
  <c r="BI71" i="87" s="1"/>
  <c r="BF71" i="87"/>
  <c r="Y71" i="103"/>
  <c r="BI70" i="87" s="1"/>
  <c r="BF70" i="87"/>
  <c r="Y70" i="103"/>
  <c r="BI69" i="87" s="1"/>
  <c r="BF69" i="87"/>
  <c r="Y69" i="103"/>
  <c r="BI68" i="87" s="1"/>
  <c r="BF68" i="87"/>
  <c r="Y68" i="103"/>
  <c r="BI67" i="87" s="1"/>
  <c r="BF67" i="87"/>
  <c r="Y67" i="103"/>
  <c r="BI66" i="87" s="1"/>
  <c r="BF66" i="87"/>
  <c r="Y66" i="103"/>
  <c r="BI65" i="87" s="1"/>
  <c r="BF65" i="87"/>
  <c r="Y65" i="103"/>
  <c r="BI64" i="87" s="1"/>
  <c r="BF64" i="87"/>
  <c r="Y64" i="103"/>
  <c r="BI63" i="87" s="1"/>
  <c r="BF63" i="87"/>
  <c r="Y63" i="103"/>
  <c r="BI62" i="87" s="1"/>
  <c r="BF62" i="87"/>
  <c r="Y62" i="103"/>
  <c r="BI61" i="87" s="1"/>
  <c r="BF61" i="87"/>
  <c r="Y61" i="103"/>
  <c r="BI60" i="87" s="1"/>
  <c r="BF60" i="87"/>
  <c r="Y60" i="103"/>
  <c r="BI59" i="87" s="1"/>
  <c r="BF59" i="87"/>
  <c r="Y59" i="103"/>
  <c r="BI58" i="87" s="1"/>
  <c r="BF58" i="87"/>
  <c r="Y58" i="103"/>
  <c r="BI57" i="87" s="1"/>
  <c r="BF57" i="87"/>
  <c r="Y57" i="103"/>
  <c r="BI56" i="87" s="1"/>
  <c r="BF56" i="87"/>
  <c r="Y56" i="103"/>
  <c r="BI55" i="87" s="1"/>
  <c r="BF55" i="87"/>
  <c r="Y55" i="103"/>
  <c r="BI54" i="87" s="1"/>
  <c r="BF54" i="87"/>
  <c r="Y54" i="103"/>
  <c r="BI53" i="87" s="1"/>
  <c r="BF53" i="87"/>
  <c r="Y53" i="103"/>
  <c r="BI52" i="87" s="1"/>
  <c r="BF52" i="87"/>
  <c r="Y52" i="103"/>
  <c r="BI51" i="87" s="1"/>
  <c r="BF51" i="87"/>
  <c r="Y51" i="103"/>
  <c r="BI50" i="87" s="1"/>
  <c r="BF50" i="87"/>
  <c r="Y50" i="103"/>
  <c r="BI49" i="87" s="1"/>
  <c r="BF49" i="87"/>
  <c r="Y49" i="103"/>
  <c r="BI48" i="87" s="1"/>
  <c r="BF48" i="87"/>
  <c r="Y48" i="103"/>
  <c r="BI47" i="87" s="1"/>
  <c r="BF47" i="87"/>
  <c r="Y47" i="103"/>
  <c r="BI46" i="87" s="1"/>
  <c r="BF46" i="87"/>
  <c r="Y46" i="103"/>
  <c r="BI45" i="87" s="1"/>
  <c r="BF45" i="87"/>
  <c r="Y45" i="103"/>
  <c r="BI44" i="87" s="1"/>
  <c r="BF44" i="87"/>
  <c r="Y44" i="103"/>
  <c r="BI43" i="87" s="1"/>
  <c r="BF43" i="87"/>
  <c r="Y43" i="103"/>
  <c r="BI42" i="87" s="1"/>
  <c r="BF42" i="87"/>
  <c r="Y42" i="103"/>
  <c r="BI41" i="87" s="1"/>
  <c r="BF41" i="87"/>
  <c r="Y41" i="103"/>
  <c r="BI40" i="87" s="1"/>
  <c r="BF40" i="87"/>
  <c r="Y40" i="103"/>
  <c r="BI39" i="87" s="1"/>
  <c r="BF39" i="87"/>
  <c r="Y39" i="103"/>
  <c r="BI38" i="87" s="1"/>
  <c r="BF38" i="87"/>
  <c r="Y38" i="103"/>
  <c r="BI37" i="87" s="1"/>
  <c r="BF37" i="87"/>
  <c r="Y37" i="103"/>
  <c r="BI36" i="87" s="1"/>
  <c r="BF36" i="87"/>
  <c r="Y36" i="103"/>
  <c r="BI35" i="87" s="1"/>
  <c r="BF35" i="87"/>
  <c r="Y35" i="103"/>
  <c r="BI34" i="87" s="1"/>
  <c r="BF34" i="87"/>
  <c r="Y34" i="103"/>
  <c r="BI33" i="87" s="1"/>
  <c r="BF33" i="87"/>
  <c r="Y33" i="103"/>
  <c r="BI32" i="87" s="1"/>
  <c r="BF32" i="87"/>
  <c r="Y32" i="103"/>
  <c r="BI31" i="87" s="1"/>
  <c r="BF31" i="87"/>
  <c r="Y31" i="103"/>
  <c r="BI30" i="87" s="1"/>
  <c r="BF30" i="87"/>
  <c r="Y30" i="103"/>
  <c r="BI29" i="87" s="1"/>
  <c r="BF29" i="87"/>
  <c r="Y29" i="103"/>
  <c r="BI28" i="87" s="1"/>
  <c r="BF28" i="87"/>
  <c r="Y28" i="103"/>
  <c r="BI27" i="87" s="1"/>
  <c r="BF27" i="87"/>
  <c r="Y27" i="103"/>
  <c r="BI26" i="87" s="1"/>
  <c r="BF26" i="87"/>
  <c r="Y26" i="103"/>
  <c r="BI25" i="87" s="1"/>
  <c r="BF25" i="87"/>
  <c r="Y25" i="103"/>
  <c r="BI24" i="87" s="1"/>
  <c r="BF24" i="87"/>
  <c r="Y24" i="103"/>
  <c r="BI23" i="87" s="1"/>
  <c r="BF23" i="87"/>
  <c r="Y23" i="103"/>
  <c r="BI22" i="87" s="1"/>
  <c r="BF22" i="87"/>
  <c r="Y22" i="103"/>
  <c r="BI21" i="87" s="1"/>
  <c r="BF21" i="87"/>
  <c r="Y21" i="103"/>
  <c r="BI20" i="87" s="1"/>
  <c r="BF20" i="87"/>
  <c r="Y20" i="103"/>
  <c r="BI19" i="87" s="1"/>
  <c r="BF19" i="87"/>
  <c r="Y19" i="103"/>
  <c r="BI18" i="87" s="1"/>
  <c r="BF18" i="87"/>
  <c r="Y18" i="103"/>
  <c r="BI17" i="87" s="1"/>
  <c r="BF17" i="87"/>
  <c r="Y17" i="103"/>
  <c r="BI16" i="87" s="1"/>
  <c r="BF16" i="87"/>
  <c r="Y16" i="103"/>
  <c r="BI15" i="87" s="1"/>
  <c r="BF15" i="87"/>
  <c r="Y15" i="103"/>
  <c r="BI14" i="87" s="1"/>
  <c r="BF14" i="87"/>
  <c r="Y14" i="103"/>
  <c r="BI13" i="87" s="1"/>
  <c r="BF13" i="87"/>
  <c r="Y13" i="103"/>
  <c r="BI12" i="87" s="1"/>
  <c r="BF12" i="87"/>
  <c r="Y12" i="103"/>
  <c r="BI11" i="87" s="1"/>
  <c r="BF11" i="87"/>
  <c r="Y11" i="103"/>
  <c r="BI10" i="87" s="1"/>
  <c r="BF10" i="87"/>
  <c r="Y10" i="103"/>
  <c r="BI9" i="87" s="1"/>
  <c r="BF9" i="87"/>
  <c r="Y9" i="103"/>
  <c r="BI8" i="87" s="1"/>
  <c r="BF8" i="87"/>
  <c r="Y8" i="103"/>
  <c r="BI7" i="87" s="1"/>
  <c r="BF7" i="87"/>
  <c r="Y7" i="103"/>
  <c r="BI6" i="87" s="1"/>
  <c r="BF6" i="87"/>
  <c r="Y6" i="103"/>
  <c r="BI5" i="87" s="1"/>
  <c r="BF5" i="87"/>
  <c r="Y5" i="103"/>
  <c r="BI4" i="87" s="1"/>
  <c r="BF4" i="87"/>
  <c r="Y4" i="103"/>
  <c r="BI3" i="87" s="1"/>
  <c r="BF3" i="87"/>
  <c r="Y3" i="103"/>
  <c r="BI2" i="87" s="1"/>
  <c r="BF2" i="87"/>
  <c r="X102" i="104"/>
  <c r="X98" i="104"/>
  <c r="X94" i="104"/>
  <c r="X90" i="104"/>
  <c r="X86" i="104"/>
  <c r="X82" i="104"/>
  <c r="X78" i="104"/>
  <c r="X74" i="104"/>
  <c r="X70" i="104"/>
  <c r="X66" i="104"/>
  <c r="X62" i="104"/>
  <c r="X56" i="104"/>
  <c r="X52" i="104"/>
  <c r="X48" i="104"/>
  <c r="X44" i="104"/>
  <c r="X40" i="104"/>
  <c r="X36" i="104"/>
  <c r="X32" i="104"/>
  <c r="X28" i="104"/>
  <c r="X101" i="104"/>
  <c r="X97" i="104"/>
  <c r="X93" i="104"/>
  <c r="X89" i="104"/>
  <c r="X85" i="104"/>
  <c r="X81" i="104"/>
  <c r="X77" i="104"/>
  <c r="X73" i="104"/>
  <c r="X69" i="104"/>
  <c r="X65" i="104"/>
  <c r="X61" i="104"/>
  <c r="X57" i="104"/>
  <c r="X53" i="104"/>
  <c r="X49" i="104"/>
  <c r="X45" i="104"/>
  <c r="X41" i="104"/>
  <c r="X37" i="104"/>
  <c r="X33" i="104"/>
  <c r="X29" i="104"/>
  <c r="X24" i="104"/>
  <c r="X20" i="104"/>
  <c r="X16" i="104"/>
  <c r="X12" i="104"/>
  <c r="X8" i="104"/>
  <c r="X4" i="104"/>
  <c r="X25" i="104"/>
  <c r="X21" i="104"/>
  <c r="X17" i="104"/>
  <c r="X13" i="104"/>
  <c r="X9" i="104"/>
  <c r="W59" i="104"/>
  <c r="BM58" i="87" s="1"/>
  <c r="V58" i="94" s="1"/>
  <c r="X59" i="104"/>
  <c r="X99" i="104"/>
  <c r="X95" i="104"/>
  <c r="X91" i="104"/>
  <c r="X87" i="104"/>
  <c r="X83" i="104"/>
  <c r="X79" i="104"/>
  <c r="X75" i="104"/>
  <c r="X71" i="104"/>
  <c r="X67" i="104"/>
  <c r="X63" i="104"/>
  <c r="X58" i="104"/>
  <c r="X54" i="104"/>
  <c r="X50" i="104"/>
  <c r="X46" i="104"/>
  <c r="X42" i="104"/>
  <c r="X38" i="104"/>
  <c r="X34" i="104"/>
  <c r="X30" i="104"/>
  <c r="X100" i="104"/>
  <c r="X96" i="104"/>
  <c r="X92" i="104"/>
  <c r="X88" i="104"/>
  <c r="X84" i="104"/>
  <c r="X80" i="104"/>
  <c r="X76" i="104"/>
  <c r="X72" i="104"/>
  <c r="X68" i="104"/>
  <c r="X64" i="104"/>
  <c r="X60" i="104"/>
  <c r="X55" i="104"/>
  <c r="X51" i="104"/>
  <c r="X47" i="104"/>
  <c r="X43" i="104"/>
  <c r="X39" i="104"/>
  <c r="X35" i="104"/>
  <c r="X31" i="104"/>
  <c r="X26" i="104"/>
  <c r="X22" i="104"/>
  <c r="X18" i="104"/>
  <c r="X14" i="104"/>
  <c r="X10" i="104"/>
  <c r="X6" i="104"/>
  <c r="X27" i="104"/>
  <c r="X23" i="104"/>
  <c r="X19" i="104"/>
  <c r="X15" i="104"/>
  <c r="X11" i="104"/>
  <c r="X7" i="104"/>
  <c r="X3" i="104"/>
  <c r="AX102" i="87"/>
  <c r="AY102" i="87"/>
  <c r="AZ102" i="87"/>
  <c r="BA102" i="87"/>
  <c r="BB102" i="87"/>
  <c r="BC102" i="87"/>
  <c r="AX103" i="87"/>
  <c r="AY103" i="87"/>
  <c r="AZ103" i="87"/>
  <c r="BA103" i="87"/>
  <c r="BB103" i="87"/>
  <c r="BC103" i="87"/>
  <c r="AX104" i="87"/>
  <c r="AY104" i="87"/>
  <c r="AZ104" i="87"/>
  <c r="BA104" i="87"/>
  <c r="BB104" i="87"/>
  <c r="BC104" i="87"/>
  <c r="AX105" i="87"/>
  <c r="AY105" i="87"/>
  <c r="AZ105" i="87"/>
  <c r="BA105" i="87"/>
  <c r="BB105" i="87"/>
  <c r="BC105" i="87"/>
  <c r="AX106" i="87"/>
  <c r="AY106" i="87"/>
  <c r="AZ106" i="87"/>
  <c r="BA106" i="87"/>
  <c r="BB106" i="87"/>
  <c r="BC106" i="87"/>
  <c r="AX107" i="87"/>
  <c r="AY107" i="87"/>
  <c r="AZ107" i="87"/>
  <c r="BA107" i="87"/>
  <c r="BB107" i="87"/>
  <c r="BC107" i="87"/>
  <c r="AX108" i="87"/>
  <c r="AY108" i="87"/>
  <c r="AZ108" i="87"/>
  <c r="BA108" i="87"/>
  <c r="BB108" i="87"/>
  <c r="BC108" i="87"/>
  <c r="AX109" i="87"/>
  <c r="AY109" i="87"/>
  <c r="AZ109" i="87"/>
  <c r="BA109" i="87"/>
  <c r="BB109" i="87"/>
  <c r="BC109" i="87"/>
  <c r="AX110" i="87"/>
  <c r="AY110" i="87"/>
  <c r="AZ110" i="87"/>
  <c r="BA110" i="87"/>
  <c r="BB110" i="87"/>
  <c r="BC110" i="87"/>
  <c r="AX111" i="87"/>
  <c r="AY111" i="87"/>
  <c r="AZ111" i="87"/>
  <c r="BA111" i="87"/>
  <c r="BB111" i="87"/>
  <c r="BC111" i="87"/>
  <c r="AX112" i="87"/>
  <c r="AY112" i="87"/>
  <c r="AZ112" i="87"/>
  <c r="BA112" i="87"/>
  <c r="BB112" i="87"/>
  <c r="BC112" i="87"/>
  <c r="AX113" i="87"/>
  <c r="AY113" i="87"/>
  <c r="AZ113" i="87"/>
  <c r="BA113" i="87"/>
  <c r="BB113" i="87"/>
  <c r="BC113" i="87"/>
  <c r="AX114" i="87"/>
  <c r="AY114" i="87"/>
  <c r="AZ114" i="87"/>
  <c r="BA114" i="87"/>
  <c r="BB114" i="87"/>
  <c r="BC114" i="87"/>
  <c r="AX115" i="87"/>
  <c r="AY115" i="87"/>
  <c r="AZ115" i="87"/>
  <c r="BA115" i="87"/>
  <c r="BB115" i="87"/>
  <c r="BC115" i="87"/>
  <c r="AX116" i="87"/>
  <c r="AY116" i="87"/>
  <c r="AZ116" i="87"/>
  <c r="BA116" i="87"/>
  <c r="BB116" i="87"/>
  <c r="BC116" i="87"/>
  <c r="AX117" i="87"/>
  <c r="AY117" i="87"/>
  <c r="AZ117" i="87"/>
  <c r="BA117" i="87"/>
  <c r="BB117" i="87"/>
  <c r="BC117" i="87"/>
  <c r="AX118" i="87"/>
  <c r="AY118" i="87"/>
  <c r="AZ118" i="87"/>
  <c r="BA118" i="87"/>
  <c r="BB118" i="87"/>
  <c r="BC118" i="87"/>
  <c r="AX119" i="87"/>
  <c r="AY119" i="87"/>
  <c r="AZ119" i="87"/>
  <c r="BA119" i="87"/>
  <c r="BB119" i="87"/>
  <c r="BC119" i="87"/>
  <c r="AX120" i="87"/>
  <c r="AY120" i="87"/>
  <c r="AZ120" i="87"/>
  <c r="BA120" i="87"/>
  <c r="BB120" i="87"/>
  <c r="BC120" i="87"/>
  <c r="AX121" i="87"/>
  <c r="AY121" i="87"/>
  <c r="AZ121" i="87"/>
  <c r="BA121" i="87"/>
  <c r="BB121" i="87"/>
  <c r="BC121" i="87"/>
  <c r="AX122" i="87"/>
  <c r="AY122" i="87"/>
  <c r="AZ122" i="87"/>
  <c r="BA122" i="87"/>
  <c r="BB122" i="87"/>
  <c r="BC122" i="87"/>
  <c r="AX123" i="87"/>
  <c r="AY123" i="87"/>
  <c r="AZ123" i="87"/>
  <c r="BA123" i="87"/>
  <c r="BB123" i="87"/>
  <c r="BC123" i="87"/>
  <c r="AX124" i="87"/>
  <c r="AY124" i="87"/>
  <c r="AZ124" i="87"/>
  <c r="BA124" i="87"/>
  <c r="BB124" i="87"/>
  <c r="BC124" i="87"/>
  <c r="AX125" i="87"/>
  <c r="AY125" i="87"/>
  <c r="AZ125" i="87"/>
  <c r="BA125" i="87"/>
  <c r="BB125" i="87"/>
  <c r="BC125" i="87"/>
  <c r="AX126" i="87"/>
  <c r="AY126" i="87"/>
  <c r="AZ126" i="87"/>
  <c r="BA126" i="87"/>
  <c r="BB126" i="87"/>
  <c r="BC126" i="87"/>
  <c r="AX127" i="87"/>
  <c r="AY127" i="87"/>
  <c r="AZ127" i="87"/>
  <c r="BA127" i="87"/>
  <c r="BB127" i="87"/>
  <c r="BC127" i="87"/>
  <c r="AX128" i="87"/>
  <c r="AY128" i="87"/>
  <c r="AZ128" i="87"/>
  <c r="BA128" i="87"/>
  <c r="BB128" i="87"/>
  <c r="BC128" i="87"/>
  <c r="AX129" i="87"/>
  <c r="AY129" i="87"/>
  <c r="AZ129" i="87"/>
  <c r="BA129" i="87"/>
  <c r="BB129" i="87"/>
  <c r="BC129" i="87"/>
  <c r="AX130" i="87"/>
  <c r="AY130" i="87"/>
  <c r="AZ130" i="87"/>
  <c r="BA130" i="87"/>
  <c r="BB130" i="87"/>
  <c r="BC130" i="87"/>
  <c r="AX131" i="87"/>
  <c r="AY131" i="87"/>
  <c r="AZ131" i="87"/>
  <c r="BA131" i="87"/>
  <c r="BB131" i="87"/>
  <c r="BC131" i="87"/>
  <c r="AX132" i="87"/>
  <c r="AY132" i="87"/>
  <c r="AZ132" i="87"/>
  <c r="BA132" i="87"/>
  <c r="BB132" i="87"/>
  <c r="BC132" i="87"/>
  <c r="AX133" i="87"/>
  <c r="AY133" i="87"/>
  <c r="AZ133" i="87"/>
  <c r="BA133" i="87"/>
  <c r="BB133" i="87"/>
  <c r="BC133" i="87"/>
  <c r="AX134" i="87"/>
  <c r="AY134" i="87"/>
  <c r="AZ134" i="87"/>
  <c r="BA134" i="87"/>
  <c r="BB134" i="87"/>
  <c r="BC134" i="87"/>
  <c r="AX135" i="87"/>
  <c r="AY135" i="87"/>
  <c r="AZ135" i="87"/>
  <c r="BA135" i="87"/>
  <c r="BB135" i="87"/>
  <c r="BC135" i="87"/>
  <c r="AX136" i="87"/>
  <c r="AY136" i="87"/>
  <c r="AZ136" i="87"/>
  <c r="BA136" i="87"/>
  <c r="BB136" i="87"/>
  <c r="BC136" i="87"/>
  <c r="AX137" i="87"/>
  <c r="AY137" i="87"/>
  <c r="AZ137" i="87"/>
  <c r="BA137" i="87"/>
  <c r="BB137" i="87"/>
  <c r="BC137" i="87"/>
  <c r="AX138" i="87"/>
  <c r="AY138" i="87"/>
  <c r="AZ138" i="87"/>
  <c r="BA138" i="87"/>
  <c r="BB138" i="87"/>
  <c r="BC138" i="87"/>
  <c r="AX139" i="87"/>
  <c r="AY139" i="87"/>
  <c r="AZ139" i="87"/>
  <c r="BA139" i="87"/>
  <c r="BB139" i="87"/>
  <c r="BC139" i="87"/>
  <c r="AX140" i="87"/>
  <c r="AY140" i="87"/>
  <c r="AZ140" i="87"/>
  <c r="BA140" i="87"/>
  <c r="BB140" i="87"/>
  <c r="BC140" i="87"/>
  <c r="AX141" i="87"/>
  <c r="AY141" i="87"/>
  <c r="AZ141" i="87"/>
  <c r="BA141" i="87"/>
  <c r="BB141" i="87"/>
  <c r="BC141" i="87"/>
  <c r="AX142" i="87"/>
  <c r="AY142" i="87"/>
  <c r="AZ142" i="87"/>
  <c r="BA142" i="87"/>
  <c r="BB142" i="87"/>
  <c r="BC142" i="87"/>
  <c r="AX143" i="87"/>
  <c r="AY143" i="87"/>
  <c r="AZ143" i="87"/>
  <c r="BA143" i="87"/>
  <c r="BB143" i="87"/>
  <c r="BC143" i="87"/>
  <c r="AX144" i="87"/>
  <c r="AY144" i="87"/>
  <c r="AZ144" i="87"/>
  <c r="BA144" i="87"/>
  <c r="BB144" i="87"/>
  <c r="BC144" i="87"/>
  <c r="AX145" i="87"/>
  <c r="AY145" i="87"/>
  <c r="AZ145" i="87"/>
  <c r="BA145" i="87"/>
  <c r="BB145" i="87"/>
  <c r="BC145" i="87"/>
  <c r="AX146" i="87"/>
  <c r="AY146" i="87"/>
  <c r="AZ146" i="87"/>
  <c r="BA146" i="87"/>
  <c r="BB146" i="87"/>
  <c r="BC146" i="87"/>
  <c r="AX147" i="87"/>
  <c r="AY147" i="87"/>
  <c r="AZ147" i="87"/>
  <c r="BA147" i="87"/>
  <c r="BB147" i="87"/>
  <c r="BC147" i="87"/>
  <c r="AX148" i="87"/>
  <c r="AY148" i="87"/>
  <c r="AZ148" i="87"/>
  <c r="BA148" i="87"/>
  <c r="BB148" i="87"/>
  <c r="BC148" i="87"/>
  <c r="AX149" i="87"/>
  <c r="AY149" i="87"/>
  <c r="AZ149" i="87"/>
  <c r="BA149" i="87"/>
  <c r="BB149" i="87"/>
  <c r="BC149" i="87"/>
  <c r="AX150" i="87"/>
  <c r="AY150" i="87"/>
  <c r="AZ150" i="87"/>
  <c r="BA150" i="87"/>
  <c r="BB150" i="87"/>
  <c r="BC150" i="87"/>
  <c r="AX151" i="87"/>
  <c r="AY151" i="87"/>
  <c r="AZ151" i="87"/>
  <c r="BA151" i="87"/>
  <c r="BB151" i="87"/>
  <c r="BC151" i="87"/>
  <c r="AX152" i="87"/>
  <c r="AY152" i="87"/>
  <c r="AZ152" i="87"/>
  <c r="BA152" i="87"/>
  <c r="BB152" i="87"/>
  <c r="BC152" i="87"/>
  <c r="AX153" i="87"/>
  <c r="AY153" i="87"/>
  <c r="AZ153" i="87"/>
  <c r="BA153" i="87"/>
  <c r="BB153" i="87"/>
  <c r="BC153" i="87"/>
  <c r="AX154" i="87"/>
  <c r="AY154" i="87"/>
  <c r="AZ154" i="87"/>
  <c r="BA154" i="87"/>
  <c r="BB154" i="87"/>
  <c r="BC154" i="87"/>
  <c r="AX155" i="87"/>
  <c r="AY155" i="87"/>
  <c r="AZ155" i="87"/>
  <c r="BA155" i="87"/>
  <c r="BB155" i="87"/>
  <c r="BC155" i="87"/>
  <c r="AX156" i="87"/>
  <c r="AY156" i="87"/>
  <c r="AZ156" i="87"/>
  <c r="BA156" i="87"/>
  <c r="BB156" i="87"/>
  <c r="BC156" i="87"/>
  <c r="AX157" i="87"/>
  <c r="AY157" i="87"/>
  <c r="AZ157" i="87"/>
  <c r="BA157" i="87"/>
  <c r="BB157" i="87"/>
  <c r="BC157" i="87"/>
  <c r="AX158" i="87"/>
  <c r="AY158" i="87"/>
  <c r="AZ158" i="87"/>
  <c r="BA158" i="87"/>
  <c r="BB158" i="87"/>
  <c r="BC158" i="87"/>
  <c r="AX159" i="87"/>
  <c r="AY159" i="87"/>
  <c r="AZ159" i="87"/>
  <c r="BA159" i="87"/>
  <c r="BB159" i="87"/>
  <c r="BC159" i="87"/>
  <c r="AX160" i="87"/>
  <c r="AY160" i="87"/>
  <c r="AZ160" i="87"/>
  <c r="BA160" i="87"/>
  <c r="BB160" i="87"/>
  <c r="BC160" i="87"/>
  <c r="AX161" i="87"/>
  <c r="AY161" i="87"/>
  <c r="AZ161" i="87"/>
  <c r="BA161" i="87"/>
  <c r="BB161" i="87"/>
  <c r="BC161" i="87"/>
  <c r="AX162" i="87"/>
  <c r="AY162" i="87"/>
  <c r="AZ162" i="87"/>
  <c r="BA162" i="87"/>
  <c r="BB162" i="87"/>
  <c r="BC162" i="87"/>
  <c r="AX163" i="87"/>
  <c r="AY163" i="87"/>
  <c r="AZ163" i="87"/>
  <c r="BA163" i="87"/>
  <c r="BB163" i="87"/>
  <c r="BC163" i="87"/>
  <c r="AX164" i="87"/>
  <c r="AY164" i="87"/>
  <c r="AZ164" i="87"/>
  <c r="BA164" i="87"/>
  <c r="BB164" i="87"/>
  <c r="BC164" i="87"/>
  <c r="AX165" i="87"/>
  <c r="AY165" i="87"/>
  <c r="AZ165" i="87"/>
  <c r="BA165" i="87"/>
  <c r="BB165" i="87"/>
  <c r="BC165" i="87"/>
  <c r="AX166" i="87"/>
  <c r="AY166" i="87"/>
  <c r="AZ166" i="87"/>
  <c r="BA166" i="87"/>
  <c r="BB166" i="87"/>
  <c r="BC166" i="87"/>
  <c r="AX167" i="87"/>
  <c r="AY167" i="87"/>
  <c r="AZ167" i="87"/>
  <c r="BA167" i="87"/>
  <c r="BB167" i="87"/>
  <c r="BC167" i="87"/>
  <c r="AX168" i="87"/>
  <c r="AY168" i="87"/>
  <c r="AZ168" i="87"/>
  <c r="BA168" i="87"/>
  <c r="BB168" i="87"/>
  <c r="BC168" i="87"/>
  <c r="AX169" i="87"/>
  <c r="AY169" i="87"/>
  <c r="AZ169" i="87"/>
  <c r="BA169" i="87"/>
  <c r="BB169" i="87"/>
  <c r="BC169" i="87"/>
  <c r="AX170" i="87"/>
  <c r="AY170" i="87"/>
  <c r="AZ170" i="87"/>
  <c r="BA170" i="87"/>
  <c r="BB170" i="87"/>
  <c r="BC170" i="87"/>
  <c r="AX171" i="87"/>
  <c r="AY171" i="87"/>
  <c r="AZ171" i="87"/>
  <c r="BA171" i="87"/>
  <c r="BB171" i="87"/>
  <c r="BC171" i="87"/>
  <c r="AX172" i="87"/>
  <c r="AY172" i="87"/>
  <c r="AZ172" i="87"/>
  <c r="BA172" i="87"/>
  <c r="BB172" i="87"/>
  <c r="BC172" i="87"/>
  <c r="AX173" i="87"/>
  <c r="AY173" i="87"/>
  <c r="AZ173" i="87"/>
  <c r="BA173" i="87"/>
  <c r="BB173" i="87"/>
  <c r="BC173" i="87"/>
  <c r="AX174" i="87"/>
  <c r="AY174" i="87"/>
  <c r="AZ174" i="87"/>
  <c r="BA174" i="87"/>
  <c r="BB174" i="87"/>
  <c r="BC174" i="87"/>
  <c r="AX175" i="87"/>
  <c r="AY175" i="87"/>
  <c r="AZ175" i="87"/>
  <c r="BA175" i="87"/>
  <c r="BB175" i="87"/>
  <c r="BC175" i="87"/>
  <c r="AX176" i="87"/>
  <c r="AY176" i="87"/>
  <c r="AZ176" i="87"/>
  <c r="BA176" i="87"/>
  <c r="BB176" i="87"/>
  <c r="BC176" i="87"/>
  <c r="AX177" i="87"/>
  <c r="AY177" i="87"/>
  <c r="AZ177" i="87"/>
  <c r="BA177" i="87"/>
  <c r="BB177" i="87"/>
  <c r="BC177" i="87"/>
  <c r="AX178" i="87"/>
  <c r="AY178" i="87"/>
  <c r="AZ178" i="87"/>
  <c r="BA178" i="87"/>
  <c r="BB178" i="87"/>
  <c r="BC178" i="87"/>
  <c r="AX179" i="87"/>
  <c r="AY179" i="87"/>
  <c r="AZ179" i="87"/>
  <c r="BA179" i="87"/>
  <c r="BB179" i="87"/>
  <c r="BC179" i="87"/>
  <c r="AX180" i="87"/>
  <c r="AY180" i="87"/>
  <c r="AZ180" i="87"/>
  <c r="BA180" i="87"/>
  <c r="BB180" i="87"/>
  <c r="BC180" i="87"/>
  <c r="AX181" i="87"/>
  <c r="AY181" i="87"/>
  <c r="AZ181" i="87"/>
  <c r="BA181" i="87"/>
  <c r="BB181" i="87"/>
  <c r="BC181" i="87"/>
  <c r="AX182" i="87"/>
  <c r="AY182" i="87"/>
  <c r="AZ182" i="87"/>
  <c r="BA182" i="87"/>
  <c r="BB182" i="87"/>
  <c r="BC182" i="87"/>
  <c r="AX183" i="87"/>
  <c r="AY183" i="87"/>
  <c r="AZ183" i="87"/>
  <c r="BA183" i="87"/>
  <c r="BB183" i="87"/>
  <c r="BC183" i="87"/>
  <c r="AX184" i="87"/>
  <c r="AY184" i="87"/>
  <c r="AZ184" i="87"/>
  <c r="BA184" i="87"/>
  <c r="BB184" i="87"/>
  <c r="BC184" i="87"/>
  <c r="AX185" i="87"/>
  <c r="AY185" i="87"/>
  <c r="AZ185" i="87"/>
  <c r="BA185" i="87"/>
  <c r="BB185" i="87"/>
  <c r="BC185" i="87"/>
  <c r="AX186" i="87"/>
  <c r="AY186" i="87"/>
  <c r="AZ186" i="87"/>
  <c r="BA186" i="87"/>
  <c r="BB186" i="87"/>
  <c r="BC186" i="87"/>
  <c r="AX187" i="87"/>
  <c r="AY187" i="87"/>
  <c r="AZ187" i="87"/>
  <c r="BA187" i="87"/>
  <c r="BB187" i="87"/>
  <c r="BC187" i="87"/>
  <c r="AX188" i="87"/>
  <c r="AY188" i="87"/>
  <c r="AZ188" i="87"/>
  <c r="BA188" i="87"/>
  <c r="BB188" i="87"/>
  <c r="BC188" i="87"/>
  <c r="AX189" i="87"/>
  <c r="AY189" i="87"/>
  <c r="AZ189" i="87"/>
  <c r="BA189" i="87"/>
  <c r="BB189" i="87"/>
  <c r="BC189" i="87"/>
  <c r="AX190" i="87"/>
  <c r="AY190" i="87"/>
  <c r="AZ190" i="87"/>
  <c r="BA190" i="87"/>
  <c r="BB190" i="87"/>
  <c r="BC190" i="87"/>
  <c r="AX191" i="87"/>
  <c r="AY191" i="87"/>
  <c r="AZ191" i="87"/>
  <c r="BA191" i="87"/>
  <c r="BB191" i="87"/>
  <c r="BC191" i="87"/>
  <c r="AX192" i="87"/>
  <c r="AY192" i="87"/>
  <c r="AZ192" i="87"/>
  <c r="BA192" i="87"/>
  <c r="BB192" i="87"/>
  <c r="BC192" i="87"/>
  <c r="AX193" i="87"/>
  <c r="AY193" i="87"/>
  <c r="AZ193" i="87"/>
  <c r="BA193" i="87"/>
  <c r="BB193" i="87"/>
  <c r="BC193" i="87"/>
  <c r="AX194" i="87"/>
  <c r="AY194" i="87"/>
  <c r="AZ194" i="87"/>
  <c r="BA194" i="87"/>
  <c r="BB194" i="87"/>
  <c r="BC194" i="87"/>
  <c r="AX195" i="87"/>
  <c r="AY195" i="87"/>
  <c r="AZ195" i="87"/>
  <c r="BA195" i="87"/>
  <c r="BB195" i="87"/>
  <c r="BC195" i="87"/>
  <c r="AX196" i="87"/>
  <c r="AY196" i="87"/>
  <c r="AZ196" i="87"/>
  <c r="BA196" i="87"/>
  <c r="BB196" i="87"/>
  <c r="BC196" i="87"/>
  <c r="AX197" i="87"/>
  <c r="AY197" i="87"/>
  <c r="AZ197" i="87"/>
  <c r="BA197" i="87"/>
  <c r="BB197" i="87"/>
  <c r="BC197" i="87"/>
  <c r="AX198" i="87"/>
  <c r="AY198" i="87"/>
  <c r="AZ198" i="87"/>
  <c r="BA198" i="87"/>
  <c r="BB198" i="87"/>
  <c r="BC198" i="87"/>
  <c r="AX199" i="87"/>
  <c r="AY199" i="87"/>
  <c r="AZ199" i="87"/>
  <c r="BA199" i="87"/>
  <c r="BB199" i="87"/>
  <c r="BC199" i="87"/>
  <c r="AX200" i="87"/>
  <c r="AY200" i="87"/>
  <c r="AZ200" i="87"/>
  <c r="BA200" i="87"/>
  <c r="BB200" i="87"/>
  <c r="BC200" i="87"/>
  <c r="AX201" i="87"/>
  <c r="AY201" i="87"/>
  <c r="AZ201" i="87"/>
  <c r="BA201" i="87"/>
  <c r="BB201" i="87"/>
  <c r="BC201" i="87"/>
  <c r="AR102" i="87"/>
  <c r="AS102" i="87"/>
  <c r="AT102" i="87"/>
  <c r="AU102" i="87"/>
  <c r="AV102" i="87"/>
  <c r="AW102" i="87"/>
  <c r="AR103" i="87"/>
  <c r="AS103" i="87"/>
  <c r="AT103" i="87"/>
  <c r="AU103" i="87"/>
  <c r="AV103" i="87"/>
  <c r="AW103" i="87"/>
  <c r="AR104" i="87"/>
  <c r="AS104" i="87"/>
  <c r="AT104" i="87"/>
  <c r="AU104" i="87"/>
  <c r="AV104" i="87"/>
  <c r="AW104" i="87"/>
  <c r="AR105" i="87"/>
  <c r="AS105" i="87"/>
  <c r="AT105" i="87"/>
  <c r="AU105" i="87"/>
  <c r="AV105" i="87"/>
  <c r="AW105" i="87"/>
  <c r="AR106" i="87"/>
  <c r="AS106" i="87"/>
  <c r="AT106" i="87"/>
  <c r="AU106" i="87"/>
  <c r="AV106" i="87"/>
  <c r="AW106" i="87"/>
  <c r="AR107" i="87"/>
  <c r="AS107" i="87"/>
  <c r="AT107" i="87"/>
  <c r="AU107" i="87"/>
  <c r="AV107" i="87"/>
  <c r="AW107" i="87"/>
  <c r="AR108" i="87"/>
  <c r="AS108" i="87"/>
  <c r="AT108" i="87"/>
  <c r="AU108" i="87"/>
  <c r="AV108" i="87"/>
  <c r="AW108" i="87"/>
  <c r="AR109" i="87"/>
  <c r="AS109" i="87"/>
  <c r="AT109" i="87"/>
  <c r="AU109" i="87"/>
  <c r="AV109" i="87"/>
  <c r="AW109" i="87"/>
  <c r="AR110" i="87"/>
  <c r="AS110" i="87"/>
  <c r="AT110" i="87"/>
  <c r="AU110" i="87"/>
  <c r="AV110" i="87"/>
  <c r="AW110" i="87"/>
  <c r="AR111" i="87"/>
  <c r="AS111" i="87"/>
  <c r="AT111" i="87"/>
  <c r="AU111" i="87"/>
  <c r="AV111" i="87"/>
  <c r="AW111" i="87"/>
  <c r="AR112" i="87"/>
  <c r="AS112" i="87"/>
  <c r="AT112" i="87"/>
  <c r="AU112" i="87"/>
  <c r="AV112" i="87"/>
  <c r="AW112" i="87"/>
  <c r="AR113" i="87"/>
  <c r="AS113" i="87"/>
  <c r="AT113" i="87"/>
  <c r="AU113" i="87"/>
  <c r="AV113" i="87"/>
  <c r="AW113" i="87"/>
  <c r="AR114" i="87"/>
  <c r="AS114" i="87"/>
  <c r="AT114" i="87"/>
  <c r="AU114" i="87"/>
  <c r="AV114" i="87"/>
  <c r="AW114" i="87"/>
  <c r="AR115" i="87"/>
  <c r="AS115" i="87"/>
  <c r="AT115" i="87"/>
  <c r="AU115" i="87"/>
  <c r="AV115" i="87"/>
  <c r="AW115" i="87"/>
  <c r="AR116" i="87"/>
  <c r="AS116" i="87"/>
  <c r="AT116" i="87"/>
  <c r="AU116" i="87"/>
  <c r="AV116" i="87"/>
  <c r="AW116" i="87"/>
  <c r="AR117" i="87"/>
  <c r="AS117" i="87"/>
  <c r="AT117" i="87"/>
  <c r="AU117" i="87"/>
  <c r="AV117" i="87"/>
  <c r="AW117" i="87"/>
  <c r="AR118" i="87"/>
  <c r="AS118" i="87"/>
  <c r="AT118" i="87"/>
  <c r="AU118" i="87"/>
  <c r="AV118" i="87"/>
  <c r="AW118" i="87"/>
  <c r="AR119" i="87"/>
  <c r="AS119" i="87"/>
  <c r="AT119" i="87"/>
  <c r="AU119" i="87"/>
  <c r="AV119" i="87"/>
  <c r="AW119" i="87"/>
  <c r="AR120" i="87"/>
  <c r="AS120" i="87"/>
  <c r="AT120" i="87"/>
  <c r="AU120" i="87"/>
  <c r="AV120" i="87"/>
  <c r="AW120" i="87"/>
  <c r="AR121" i="87"/>
  <c r="AS121" i="87"/>
  <c r="AT121" i="87"/>
  <c r="AU121" i="87"/>
  <c r="AV121" i="87"/>
  <c r="AW121" i="87"/>
  <c r="AR122" i="87"/>
  <c r="AS122" i="87"/>
  <c r="AT122" i="87"/>
  <c r="AU122" i="87"/>
  <c r="AV122" i="87"/>
  <c r="AW122" i="87"/>
  <c r="AR123" i="87"/>
  <c r="AS123" i="87"/>
  <c r="AT123" i="87"/>
  <c r="AU123" i="87"/>
  <c r="AV123" i="87"/>
  <c r="AW123" i="87"/>
  <c r="AR124" i="87"/>
  <c r="AS124" i="87"/>
  <c r="AT124" i="87"/>
  <c r="AU124" i="87"/>
  <c r="AV124" i="87"/>
  <c r="AW124" i="87"/>
  <c r="AR125" i="87"/>
  <c r="AS125" i="87"/>
  <c r="AT125" i="87"/>
  <c r="AU125" i="87"/>
  <c r="AV125" i="87"/>
  <c r="AW125" i="87"/>
  <c r="AR126" i="87"/>
  <c r="AS126" i="87"/>
  <c r="AT126" i="87"/>
  <c r="AU126" i="87"/>
  <c r="AV126" i="87"/>
  <c r="AW126" i="87"/>
  <c r="AR127" i="87"/>
  <c r="AS127" i="87"/>
  <c r="AT127" i="87"/>
  <c r="AU127" i="87"/>
  <c r="AV127" i="87"/>
  <c r="AW127" i="87"/>
  <c r="AR128" i="87"/>
  <c r="AS128" i="87"/>
  <c r="AT128" i="87"/>
  <c r="AU128" i="87"/>
  <c r="AV128" i="87"/>
  <c r="AW128" i="87"/>
  <c r="AR129" i="87"/>
  <c r="AS129" i="87"/>
  <c r="AT129" i="87"/>
  <c r="AU129" i="87"/>
  <c r="AV129" i="87"/>
  <c r="AW129" i="87"/>
  <c r="AR130" i="87"/>
  <c r="AS130" i="87"/>
  <c r="AT130" i="87"/>
  <c r="AU130" i="87"/>
  <c r="AV130" i="87"/>
  <c r="AW130" i="87"/>
  <c r="AR131" i="87"/>
  <c r="AS131" i="87"/>
  <c r="AT131" i="87"/>
  <c r="AU131" i="87"/>
  <c r="AV131" i="87"/>
  <c r="AW131" i="87"/>
  <c r="AR132" i="87"/>
  <c r="AS132" i="87"/>
  <c r="AT132" i="87"/>
  <c r="AU132" i="87"/>
  <c r="AV132" i="87"/>
  <c r="AW132" i="87"/>
  <c r="AR133" i="87"/>
  <c r="AS133" i="87"/>
  <c r="AT133" i="87"/>
  <c r="AU133" i="87"/>
  <c r="AV133" i="87"/>
  <c r="AW133" i="87"/>
  <c r="AR134" i="87"/>
  <c r="AS134" i="87"/>
  <c r="AT134" i="87"/>
  <c r="AU134" i="87"/>
  <c r="AV134" i="87"/>
  <c r="AW134" i="87"/>
  <c r="AR135" i="87"/>
  <c r="AS135" i="87"/>
  <c r="AT135" i="87"/>
  <c r="AU135" i="87"/>
  <c r="AV135" i="87"/>
  <c r="AW135" i="87"/>
  <c r="AR136" i="87"/>
  <c r="AS136" i="87"/>
  <c r="AT136" i="87"/>
  <c r="AU136" i="87"/>
  <c r="AV136" i="87"/>
  <c r="AW136" i="87"/>
  <c r="AR137" i="87"/>
  <c r="AS137" i="87"/>
  <c r="AT137" i="87"/>
  <c r="AU137" i="87"/>
  <c r="AV137" i="87"/>
  <c r="AW137" i="87"/>
  <c r="AR138" i="87"/>
  <c r="AS138" i="87"/>
  <c r="AT138" i="87"/>
  <c r="AU138" i="87"/>
  <c r="AV138" i="87"/>
  <c r="AW138" i="87"/>
  <c r="AR139" i="87"/>
  <c r="AS139" i="87"/>
  <c r="AT139" i="87"/>
  <c r="AU139" i="87"/>
  <c r="AV139" i="87"/>
  <c r="AW139" i="87"/>
  <c r="AR140" i="87"/>
  <c r="AS140" i="87"/>
  <c r="AT140" i="87"/>
  <c r="AU140" i="87"/>
  <c r="AV140" i="87"/>
  <c r="AW140" i="87"/>
  <c r="AR141" i="87"/>
  <c r="AS141" i="87"/>
  <c r="AT141" i="87"/>
  <c r="AU141" i="87"/>
  <c r="AV141" i="87"/>
  <c r="AW141" i="87"/>
  <c r="AR142" i="87"/>
  <c r="AS142" i="87"/>
  <c r="AT142" i="87"/>
  <c r="AU142" i="87"/>
  <c r="AV142" i="87"/>
  <c r="AW142" i="87"/>
  <c r="AR143" i="87"/>
  <c r="AS143" i="87"/>
  <c r="AT143" i="87"/>
  <c r="AU143" i="87"/>
  <c r="AV143" i="87"/>
  <c r="AW143" i="87"/>
  <c r="AR144" i="87"/>
  <c r="AS144" i="87"/>
  <c r="AT144" i="87"/>
  <c r="AU144" i="87"/>
  <c r="AV144" i="87"/>
  <c r="AW144" i="87"/>
  <c r="AR145" i="87"/>
  <c r="AS145" i="87"/>
  <c r="AT145" i="87"/>
  <c r="AU145" i="87"/>
  <c r="AV145" i="87"/>
  <c r="AW145" i="87"/>
  <c r="AR146" i="87"/>
  <c r="AS146" i="87"/>
  <c r="AT146" i="87"/>
  <c r="AU146" i="87"/>
  <c r="AV146" i="87"/>
  <c r="AW146" i="87"/>
  <c r="AR147" i="87"/>
  <c r="AS147" i="87"/>
  <c r="AT147" i="87"/>
  <c r="AU147" i="87"/>
  <c r="AV147" i="87"/>
  <c r="AW147" i="87"/>
  <c r="AR148" i="87"/>
  <c r="AS148" i="87"/>
  <c r="AT148" i="87"/>
  <c r="AU148" i="87"/>
  <c r="AV148" i="87"/>
  <c r="AW148" i="87"/>
  <c r="AR149" i="87"/>
  <c r="AS149" i="87"/>
  <c r="AT149" i="87"/>
  <c r="AU149" i="87"/>
  <c r="AV149" i="87"/>
  <c r="AW149" i="87"/>
  <c r="AR150" i="87"/>
  <c r="AS150" i="87"/>
  <c r="AT150" i="87"/>
  <c r="AU150" i="87"/>
  <c r="AV150" i="87"/>
  <c r="AW150" i="87"/>
  <c r="AR151" i="87"/>
  <c r="AS151" i="87"/>
  <c r="AT151" i="87"/>
  <c r="AU151" i="87"/>
  <c r="AV151" i="87"/>
  <c r="AW151" i="87"/>
  <c r="AR152" i="87"/>
  <c r="AS152" i="87"/>
  <c r="AT152" i="87"/>
  <c r="AU152" i="87"/>
  <c r="AV152" i="87"/>
  <c r="AW152" i="87"/>
  <c r="AR153" i="87"/>
  <c r="AS153" i="87"/>
  <c r="AT153" i="87"/>
  <c r="AU153" i="87"/>
  <c r="AV153" i="87"/>
  <c r="AW153" i="87"/>
  <c r="AR154" i="87"/>
  <c r="AS154" i="87"/>
  <c r="AT154" i="87"/>
  <c r="AU154" i="87"/>
  <c r="AV154" i="87"/>
  <c r="AW154" i="87"/>
  <c r="AR155" i="87"/>
  <c r="AS155" i="87"/>
  <c r="AT155" i="87"/>
  <c r="AU155" i="87"/>
  <c r="AV155" i="87"/>
  <c r="AW155" i="87"/>
  <c r="AR156" i="87"/>
  <c r="AS156" i="87"/>
  <c r="AT156" i="87"/>
  <c r="AU156" i="87"/>
  <c r="AV156" i="87"/>
  <c r="AW156" i="87"/>
  <c r="AR157" i="87"/>
  <c r="AS157" i="87"/>
  <c r="AT157" i="87"/>
  <c r="AU157" i="87"/>
  <c r="AV157" i="87"/>
  <c r="AW157" i="87"/>
  <c r="AR158" i="87"/>
  <c r="AS158" i="87"/>
  <c r="AT158" i="87"/>
  <c r="AU158" i="87"/>
  <c r="AV158" i="87"/>
  <c r="AW158" i="87"/>
  <c r="AR159" i="87"/>
  <c r="AS159" i="87"/>
  <c r="AT159" i="87"/>
  <c r="AU159" i="87"/>
  <c r="AV159" i="87"/>
  <c r="AW159" i="87"/>
  <c r="AR160" i="87"/>
  <c r="AS160" i="87"/>
  <c r="AT160" i="87"/>
  <c r="AU160" i="87"/>
  <c r="AV160" i="87"/>
  <c r="AW160" i="87"/>
  <c r="AR161" i="87"/>
  <c r="AS161" i="87"/>
  <c r="AT161" i="87"/>
  <c r="AU161" i="87"/>
  <c r="AV161" i="87"/>
  <c r="AW161" i="87"/>
  <c r="AR162" i="87"/>
  <c r="AS162" i="87"/>
  <c r="AT162" i="87"/>
  <c r="AU162" i="87"/>
  <c r="AV162" i="87"/>
  <c r="AW162" i="87"/>
  <c r="AR163" i="87"/>
  <c r="AS163" i="87"/>
  <c r="AT163" i="87"/>
  <c r="AU163" i="87"/>
  <c r="AV163" i="87"/>
  <c r="AW163" i="87"/>
  <c r="AR164" i="87"/>
  <c r="AS164" i="87"/>
  <c r="AT164" i="87"/>
  <c r="AU164" i="87"/>
  <c r="AV164" i="87"/>
  <c r="AW164" i="87"/>
  <c r="AR165" i="87"/>
  <c r="AS165" i="87"/>
  <c r="AT165" i="87"/>
  <c r="AU165" i="87"/>
  <c r="AV165" i="87"/>
  <c r="AW165" i="87"/>
  <c r="AR166" i="87"/>
  <c r="AS166" i="87"/>
  <c r="AT166" i="87"/>
  <c r="AU166" i="87"/>
  <c r="AV166" i="87"/>
  <c r="AW166" i="87"/>
  <c r="AR167" i="87"/>
  <c r="AS167" i="87"/>
  <c r="AT167" i="87"/>
  <c r="AU167" i="87"/>
  <c r="AV167" i="87"/>
  <c r="AW167" i="87"/>
  <c r="AR168" i="87"/>
  <c r="AS168" i="87"/>
  <c r="AT168" i="87"/>
  <c r="AU168" i="87"/>
  <c r="AV168" i="87"/>
  <c r="AW168" i="87"/>
  <c r="AR169" i="87"/>
  <c r="AS169" i="87"/>
  <c r="AT169" i="87"/>
  <c r="AU169" i="87"/>
  <c r="AV169" i="87"/>
  <c r="AW169" i="87"/>
  <c r="AR170" i="87"/>
  <c r="AS170" i="87"/>
  <c r="AT170" i="87"/>
  <c r="AU170" i="87"/>
  <c r="AV170" i="87"/>
  <c r="AW170" i="87"/>
  <c r="AR171" i="87"/>
  <c r="AS171" i="87"/>
  <c r="AT171" i="87"/>
  <c r="AU171" i="87"/>
  <c r="AV171" i="87"/>
  <c r="AW171" i="87"/>
  <c r="AR172" i="87"/>
  <c r="AS172" i="87"/>
  <c r="AT172" i="87"/>
  <c r="AU172" i="87"/>
  <c r="AV172" i="87"/>
  <c r="AW172" i="87"/>
  <c r="AR173" i="87"/>
  <c r="AS173" i="87"/>
  <c r="AT173" i="87"/>
  <c r="AU173" i="87"/>
  <c r="AV173" i="87"/>
  <c r="AW173" i="87"/>
  <c r="AR174" i="87"/>
  <c r="AS174" i="87"/>
  <c r="AT174" i="87"/>
  <c r="AU174" i="87"/>
  <c r="AV174" i="87"/>
  <c r="AW174" i="87"/>
  <c r="AR175" i="87"/>
  <c r="AS175" i="87"/>
  <c r="AT175" i="87"/>
  <c r="AU175" i="87"/>
  <c r="AV175" i="87"/>
  <c r="AW175" i="87"/>
  <c r="AR176" i="87"/>
  <c r="AS176" i="87"/>
  <c r="AT176" i="87"/>
  <c r="AU176" i="87"/>
  <c r="AV176" i="87"/>
  <c r="AW176" i="87"/>
  <c r="AR177" i="87"/>
  <c r="AS177" i="87"/>
  <c r="AT177" i="87"/>
  <c r="AU177" i="87"/>
  <c r="AV177" i="87"/>
  <c r="AW177" i="87"/>
  <c r="AR178" i="87"/>
  <c r="AS178" i="87"/>
  <c r="AT178" i="87"/>
  <c r="AU178" i="87"/>
  <c r="AV178" i="87"/>
  <c r="AW178" i="87"/>
  <c r="AR179" i="87"/>
  <c r="AS179" i="87"/>
  <c r="AT179" i="87"/>
  <c r="AU179" i="87"/>
  <c r="AV179" i="87"/>
  <c r="AW179" i="87"/>
  <c r="AR180" i="87"/>
  <c r="AS180" i="87"/>
  <c r="AT180" i="87"/>
  <c r="AU180" i="87"/>
  <c r="AV180" i="87"/>
  <c r="AW180" i="87"/>
  <c r="AR181" i="87"/>
  <c r="AS181" i="87"/>
  <c r="AT181" i="87"/>
  <c r="AU181" i="87"/>
  <c r="AV181" i="87"/>
  <c r="AW181" i="87"/>
  <c r="AR182" i="87"/>
  <c r="AS182" i="87"/>
  <c r="AT182" i="87"/>
  <c r="AU182" i="87"/>
  <c r="AV182" i="87"/>
  <c r="AW182" i="87"/>
  <c r="AR183" i="87"/>
  <c r="AS183" i="87"/>
  <c r="AT183" i="87"/>
  <c r="AU183" i="87"/>
  <c r="AV183" i="87"/>
  <c r="AW183" i="87"/>
  <c r="AR184" i="87"/>
  <c r="AS184" i="87"/>
  <c r="AT184" i="87"/>
  <c r="AU184" i="87"/>
  <c r="AV184" i="87"/>
  <c r="AW184" i="87"/>
  <c r="AR185" i="87"/>
  <c r="AS185" i="87"/>
  <c r="AT185" i="87"/>
  <c r="AU185" i="87"/>
  <c r="AV185" i="87"/>
  <c r="AW185" i="87"/>
  <c r="AR186" i="87"/>
  <c r="AS186" i="87"/>
  <c r="AT186" i="87"/>
  <c r="AU186" i="87"/>
  <c r="AV186" i="87"/>
  <c r="AW186" i="87"/>
  <c r="AR187" i="87"/>
  <c r="AS187" i="87"/>
  <c r="AT187" i="87"/>
  <c r="AU187" i="87"/>
  <c r="AV187" i="87"/>
  <c r="AW187" i="87"/>
  <c r="AR188" i="87"/>
  <c r="AS188" i="87"/>
  <c r="AT188" i="87"/>
  <c r="AU188" i="87"/>
  <c r="AV188" i="87"/>
  <c r="AW188" i="87"/>
  <c r="AR189" i="87"/>
  <c r="AS189" i="87"/>
  <c r="AT189" i="87"/>
  <c r="AU189" i="87"/>
  <c r="AV189" i="87"/>
  <c r="AW189" i="87"/>
  <c r="AR190" i="87"/>
  <c r="AS190" i="87"/>
  <c r="AT190" i="87"/>
  <c r="AU190" i="87"/>
  <c r="AV190" i="87"/>
  <c r="AW190" i="87"/>
  <c r="AR191" i="87"/>
  <c r="AS191" i="87"/>
  <c r="AT191" i="87"/>
  <c r="AU191" i="87"/>
  <c r="AV191" i="87"/>
  <c r="AW191" i="87"/>
  <c r="AR192" i="87"/>
  <c r="AS192" i="87"/>
  <c r="AT192" i="87"/>
  <c r="AU192" i="87"/>
  <c r="AV192" i="87"/>
  <c r="AW192" i="87"/>
  <c r="AR193" i="87"/>
  <c r="AS193" i="87"/>
  <c r="AT193" i="87"/>
  <c r="AU193" i="87"/>
  <c r="AV193" i="87"/>
  <c r="AW193" i="87"/>
  <c r="AR194" i="87"/>
  <c r="AS194" i="87"/>
  <c r="AT194" i="87"/>
  <c r="AU194" i="87"/>
  <c r="AV194" i="87"/>
  <c r="AW194" i="87"/>
  <c r="AR195" i="87"/>
  <c r="AS195" i="87"/>
  <c r="AT195" i="87"/>
  <c r="AU195" i="87"/>
  <c r="AV195" i="87"/>
  <c r="AW195" i="87"/>
  <c r="AR196" i="87"/>
  <c r="AS196" i="87"/>
  <c r="AT196" i="87"/>
  <c r="AU196" i="87"/>
  <c r="AV196" i="87"/>
  <c r="AW196" i="87"/>
  <c r="AR197" i="87"/>
  <c r="AS197" i="87"/>
  <c r="AT197" i="87"/>
  <c r="AU197" i="87"/>
  <c r="AV197" i="87"/>
  <c r="AW197" i="87"/>
  <c r="AR198" i="87"/>
  <c r="AS198" i="87"/>
  <c r="AT198" i="87"/>
  <c r="AU198" i="87"/>
  <c r="AV198" i="87"/>
  <c r="AW198" i="87"/>
  <c r="AR199" i="87"/>
  <c r="AS199" i="87"/>
  <c r="AT199" i="87"/>
  <c r="AU199" i="87"/>
  <c r="AV199" i="87"/>
  <c r="AW199" i="87"/>
  <c r="AR200" i="87"/>
  <c r="AS200" i="87"/>
  <c r="AT200" i="87"/>
  <c r="AU200" i="87"/>
  <c r="AV200" i="87"/>
  <c r="AW200" i="87"/>
  <c r="AR201" i="87"/>
  <c r="AS201" i="87"/>
  <c r="AT201" i="87"/>
  <c r="AU201" i="87"/>
  <c r="AV201" i="87"/>
  <c r="AW201" i="87"/>
  <c r="AF102" i="87"/>
  <c r="AG102" i="87"/>
  <c r="AH102" i="87"/>
  <c r="AI102" i="87"/>
  <c r="AJ102" i="87"/>
  <c r="AK102" i="87"/>
  <c r="AF103" i="87"/>
  <c r="AG103" i="87"/>
  <c r="AH103" i="87"/>
  <c r="AI103" i="87"/>
  <c r="AJ103" i="87"/>
  <c r="AK103" i="87"/>
  <c r="AF104" i="87"/>
  <c r="AG104" i="87"/>
  <c r="AH104" i="87"/>
  <c r="AI104" i="87"/>
  <c r="AJ104" i="87"/>
  <c r="AK104" i="87"/>
  <c r="AF105" i="87"/>
  <c r="AG105" i="87"/>
  <c r="AH105" i="87"/>
  <c r="AI105" i="87"/>
  <c r="AJ105" i="87"/>
  <c r="AK105" i="87"/>
  <c r="AF106" i="87"/>
  <c r="AG106" i="87"/>
  <c r="AH106" i="87"/>
  <c r="AI106" i="87"/>
  <c r="AJ106" i="87"/>
  <c r="AK106" i="87"/>
  <c r="AF107" i="87"/>
  <c r="AG107" i="87"/>
  <c r="AH107" i="87"/>
  <c r="AI107" i="87"/>
  <c r="AJ107" i="87"/>
  <c r="AK107" i="87"/>
  <c r="AF108" i="87"/>
  <c r="AG108" i="87"/>
  <c r="AH108" i="87"/>
  <c r="AI108" i="87"/>
  <c r="AJ108" i="87"/>
  <c r="AK108" i="87"/>
  <c r="AF109" i="87"/>
  <c r="AG109" i="87"/>
  <c r="AH109" i="87"/>
  <c r="AI109" i="87"/>
  <c r="AJ109" i="87"/>
  <c r="AK109" i="87"/>
  <c r="AF110" i="87"/>
  <c r="AG110" i="87"/>
  <c r="AH110" i="87"/>
  <c r="AI110" i="87"/>
  <c r="AJ110" i="87"/>
  <c r="AK110" i="87"/>
  <c r="AF111" i="87"/>
  <c r="AG111" i="87"/>
  <c r="AH111" i="87"/>
  <c r="AI111" i="87"/>
  <c r="AJ111" i="87"/>
  <c r="AK111" i="87"/>
  <c r="AF112" i="87"/>
  <c r="AG112" i="87"/>
  <c r="AH112" i="87"/>
  <c r="AI112" i="87"/>
  <c r="AJ112" i="87"/>
  <c r="AK112" i="87"/>
  <c r="AF113" i="87"/>
  <c r="AG113" i="87"/>
  <c r="AH113" i="87"/>
  <c r="AI113" i="87"/>
  <c r="AJ113" i="87"/>
  <c r="AK113" i="87"/>
  <c r="AF114" i="87"/>
  <c r="AG114" i="87"/>
  <c r="AH114" i="87"/>
  <c r="AI114" i="87"/>
  <c r="AJ114" i="87"/>
  <c r="AK114" i="87"/>
  <c r="AF115" i="87"/>
  <c r="AG115" i="87"/>
  <c r="AH115" i="87"/>
  <c r="AI115" i="87"/>
  <c r="AJ115" i="87"/>
  <c r="AK115" i="87"/>
  <c r="AF116" i="87"/>
  <c r="AG116" i="87"/>
  <c r="AH116" i="87"/>
  <c r="AI116" i="87"/>
  <c r="AJ116" i="87"/>
  <c r="AK116" i="87"/>
  <c r="AF117" i="87"/>
  <c r="AG117" i="87"/>
  <c r="AH117" i="87"/>
  <c r="AI117" i="87"/>
  <c r="AJ117" i="87"/>
  <c r="AK117" i="87"/>
  <c r="AF118" i="87"/>
  <c r="AG118" i="87"/>
  <c r="AH118" i="87"/>
  <c r="AI118" i="87"/>
  <c r="AJ118" i="87"/>
  <c r="AK118" i="87"/>
  <c r="AF119" i="87"/>
  <c r="AG119" i="87"/>
  <c r="AH119" i="87"/>
  <c r="AI119" i="87"/>
  <c r="AJ119" i="87"/>
  <c r="AK119" i="87"/>
  <c r="AF120" i="87"/>
  <c r="AG120" i="87"/>
  <c r="AH120" i="87"/>
  <c r="AI120" i="87"/>
  <c r="AJ120" i="87"/>
  <c r="AK120" i="87"/>
  <c r="AF121" i="87"/>
  <c r="AG121" i="87"/>
  <c r="AH121" i="87"/>
  <c r="AI121" i="87"/>
  <c r="AJ121" i="87"/>
  <c r="AK121" i="87"/>
  <c r="AF122" i="87"/>
  <c r="AG122" i="87"/>
  <c r="AH122" i="87"/>
  <c r="AI122" i="87"/>
  <c r="AJ122" i="87"/>
  <c r="AK122" i="87"/>
  <c r="AF123" i="87"/>
  <c r="AG123" i="87"/>
  <c r="AH123" i="87"/>
  <c r="AI123" i="87"/>
  <c r="AJ123" i="87"/>
  <c r="AK123" i="87"/>
  <c r="AF124" i="87"/>
  <c r="AG124" i="87"/>
  <c r="AH124" i="87"/>
  <c r="AI124" i="87"/>
  <c r="AJ124" i="87"/>
  <c r="AK124" i="87"/>
  <c r="AF125" i="87"/>
  <c r="AG125" i="87"/>
  <c r="AH125" i="87"/>
  <c r="AI125" i="87"/>
  <c r="AJ125" i="87"/>
  <c r="AK125" i="87"/>
  <c r="AF126" i="87"/>
  <c r="AG126" i="87"/>
  <c r="AH126" i="87"/>
  <c r="AI126" i="87"/>
  <c r="AJ126" i="87"/>
  <c r="AK126" i="87"/>
  <c r="AF127" i="87"/>
  <c r="AG127" i="87"/>
  <c r="AH127" i="87"/>
  <c r="AI127" i="87"/>
  <c r="AJ127" i="87"/>
  <c r="AK127" i="87"/>
  <c r="AF128" i="87"/>
  <c r="AG128" i="87"/>
  <c r="AH128" i="87"/>
  <c r="AI128" i="87"/>
  <c r="AJ128" i="87"/>
  <c r="AK128" i="87"/>
  <c r="AF129" i="87"/>
  <c r="AG129" i="87"/>
  <c r="AH129" i="87"/>
  <c r="AI129" i="87"/>
  <c r="AJ129" i="87"/>
  <c r="AK129" i="87"/>
  <c r="AF130" i="87"/>
  <c r="AG130" i="87"/>
  <c r="AH130" i="87"/>
  <c r="AI130" i="87"/>
  <c r="AJ130" i="87"/>
  <c r="AK130" i="87"/>
  <c r="AF131" i="87"/>
  <c r="AG131" i="87"/>
  <c r="AH131" i="87"/>
  <c r="AI131" i="87"/>
  <c r="AJ131" i="87"/>
  <c r="AK131" i="87"/>
  <c r="AF132" i="87"/>
  <c r="AG132" i="87"/>
  <c r="AH132" i="87"/>
  <c r="AI132" i="87"/>
  <c r="AJ132" i="87"/>
  <c r="AK132" i="87"/>
  <c r="AF133" i="87"/>
  <c r="AG133" i="87"/>
  <c r="AH133" i="87"/>
  <c r="AI133" i="87"/>
  <c r="AJ133" i="87"/>
  <c r="AK133" i="87"/>
  <c r="AF134" i="87"/>
  <c r="AG134" i="87"/>
  <c r="AH134" i="87"/>
  <c r="AI134" i="87"/>
  <c r="AJ134" i="87"/>
  <c r="AK134" i="87"/>
  <c r="AF135" i="87"/>
  <c r="AG135" i="87"/>
  <c r="AH135" i="87"/>
  <c r="AI135" i="87"/>
  <c r="AJ135" i="87"/>
  <c r="AK135" i="87"/>
  <c r="AF136" i="87"/>
  <c r="AG136" i="87"/>
  <c r="AH136" i="87"/>
  <c r="AI136" i="87"/>
  <c r="AJ136" i="87"/>
  <c r="AK136" i="87"/>
  <c r="AF137" i="87"/>
  <c r="AG137" i="87"/>
  <c r="AH137" i="87"/>
  <c r="AI137" i="87"/>
  <c r="AJ137" i="87"/>
  <c r="AK137" i="87"/>
  <c r="AF138" i="87"/>
  <c r="AG138" i="87"/>
  <c r="AH138" i="87"/>
  <c r="AI138" i="87"/>
  <c r="AJ138" i="87"/>
  <c r="AK138" i="87"/>
  <c r="AF139" i="87"/>
  <c r="AG139" i="87"/>
  <c r="AH139" i="87"/>
  <c r="AI139" i="87"/>
  <c r="AJ139" i="87"/>
  <c r="AK139" i="87"/>
  <c r="AF140" i="87"/>
  <c r="AG140" i="87"/>
  <c r="AH140" i="87"/>
  <c r="AI140" i="87"/>
  <c r="AJ140" i="87"/>
  <c r="AK140" i="87"/>
  <c r="AF141" i="87"/>
  <c r="AG141" i="87"/>
  <c r="AH141" i="87"/>
  <c r="AI141" i="87"/>
  <c r="AJ141" i="87"/>
  <c r="AK141" i="87"/>
  <c r="AF142" i="87"/>
  <c r="AG142" i="87"/>
  <c r="AH142" i="87"/>
  <c r="AI142" i="87"/>
  <c r="AJ142" i="87"/>
  <c r="AK142" i="87"/>
  <c r="AF143" i="87"/>
  <c r="AG143" i="87"/>
  <c r="AH143" i="87"/>
  <c r="AI143" i="87"/>
  <c r="AJ143" i="87"/>
  <c r="AK143" i="87"/>
  <c r="AF144" i="87"/>
  <c r="AG144" i="87"/>
  <c r="AH144" i="87"/>
  <c r="AI144" i="87"/>
  <c r="AJ144" i="87"/>
  <c r="AK144" i="87"/>
  <c r="AF145" i="87"/>
  <c r="AG145" i="87"/>
  <c r="AH145" i="87"/>
  <c r="AI145" i="87"/>
  <c r="AJ145" i="87"/>
  <c r="AK145" i="87"/>
  <c r="AF146" i="87"/>
  <c r="AG146" i="87"/>
  <c r="AH146" i="87"/>
  <c r="AI146" i="87"/>
  <c r="AJ146" i="87"/>
  <c r="AK146" i="87"/>
  <c r="AF147" i="87"/>
  <c r="AG147" i="87"/>
  <c r="AH147" i="87"/>
  <c r="AI147" i="87"/>
  <c r="AJ147" i="87"/>
  <c r="AK147" i="87"/>
  <c r="AF148" i="87"/>
  <c r="AG148" i="87"/>
  <c r="AH148" i="87"/>
  <c r="AI148" i="87"/>
  <c r="AJ148" i="87"/>
  <c r="AK148" i="87"/>
  <c r="AF149" i="87"/>
  <c r="AG149" i="87"/>
  <c r="AH149" i="87"/>
  <c r="AI149" i="87"/>
  <c r="AJ149" i="87"/>
  <c r="AK149" i="87"/>
  <c r="AF150" i="87"/>
  <c r="AG150" i="87"/>
  <c r="AH150" i="87"/>
  <c r="AI150" i="87"/>
  <c r="AJ150" i="87"/>
  <c r="AK150" i="87"/>
  <c r="AF151" i="87"/>
  <c r="AG151" i="87"/>
  <c r="AH151" i="87"/>
  <c r="AI151" i="87"/>
  <c r="AJ151" i="87"/>
  <c r="AK151" i="87"/>
  <c r="AF152" i="87"/>
  <c r="AG152" i="87"/>
  <c r="AH152" i="87"/>
  <c r="AI152" i="87"/>
  <c r="AJ152" i="87"/>
  <c r="AK152" i="87"/>
  <c r="AF153" i="87"/>
  <c r="AG153" i="87"/>
  <c r="AH153" i="87"/>
  <c r="AI153" i="87"/>
  <c r="AJ153" i="87"/>
  <c r="AK153" i="87"/>
  <c r="AF154" i="87"/>
  <c r="AG154" i="87"/>
  <c r="AH154" i="87"/>
  <c r="AI154" i="87"/>
  <c r="AJ154" i="87"/>
  <c r="AK154" i="87"/>
  <c r="AF155" i="87"/>
  <c r="AG155" i="87"/>
  <c r="AH155" i="87"/>
  <c r="AI155" i="87"/>
  <c r="AJ155" i="87"/>
  <c r="AK155" i="87"/>
  <c r="AF156" i="87"/>
  <c r="AG156" i="87"/>
  <c r="AH156" i="87"/>
  <c r="AI156" i="87"/>
  <c r="AJ156" i="87"/>
  <c r="AK156" i="87"/>
  <c r="AF157" i="87"/>
  <c r="AG157" i="87"/>
  <c r="AH157" i="87"/>
  <c r="AI157" i="87"/>
  <c r="AJ157" i="87"/>
  <c r="AK157" i="87"/>
  <c r="AF158" i="87"/>
  <c r="AG158" i="87"/>
  <c r="AH158" i="87"/>
  <c r="AI158" i="87"/>
  <c r="AJ158" i="87"/>
  <c r="AK158" i="87"/>
  <c r="AF159" i="87"/>
  <c r="AG159" i="87"/>
  <c r="AH159" i="87"/>
  <c r="AI159" i="87"/>
  <c r="AJ159" i="87"/>
  <c r="AK159" i="87"/>
  <c r="AF160" i="87"/>
  <c r="AG160" i="87"/>
  <c r="AH160" i="87"/>
  <c r="AI160" i="87"/>
  <c r="AJ160" i="87"/>
  <c r="AK160" i="87"/>
  <c r="AF161" i="87"/>
  <c r="AG161" i="87"/>
  <c r="AH161" i="87"/>
  <c r="AI161" i="87"/>
  <c r="AJ161" i="87"/>
  <c r="AK161" i="87"/>
  <c r="AF162" i="87"/>
  <c r="AG162" i="87"/>
  <c r="AH162" i="87"/>
  <c r="AI162" i="87"/>
  <c r="AJ162" i="87"/>
  <c r="AK162" i="87"/>
  <c r="AF163" i="87"/>
  <c r="AG163" i="87"/>
  <c r="AH163" i="87"/>
  <c r="AI163" i="87"/>
  <c r="AJ163" i="87"/>
  <c r="AK163" i="87"/>
  <c r="AF164" i="87"/>
  <c r="AG164" i="87"/>
  <c r="AH164" i="87"/>
  <c r="AI164" i="87"/>
  <c r="AJ164" i="87"/>
  <c r="AK164" i="87"/>
  <c r="AF165" i="87"/>
  <c r="AG165" i="87"/>
  <c r="AH165" i="87"/>
  <c r="AI165" i="87"/>
  <c r="AJ165" i="87"/>
  <c r="AK165" i="87"/>
  <c r="AF166" i="87"/>
  <c r="AG166" i="87"/>
  <c r="AH166" i="87"/>
  <c r="AI166" i="87"/>
  <c r="AJ166" i="87"/>
  <c r="AK166" i="87"/>
  <c r="AF167" i="87"/>
  <c r="AG167" i="87"/>
  <c r="AH167" i="87"/>
  <c r="AI167" i="87"/>
  <c r="AJ167" i="87"/>
  <c r="AK167" i="87"/>
  <c r="AF168" i="87"/>
  <c r="AG168" i="87"/>
  <c r="AH168" i="87"/>
  <c r="AI168" i="87"/>
  <c r="AJ168" i="87"/>
  <c r="AK168" i="87"/>
  <c r="AF169" i="87"/>
  <c r="AG169" i="87"/>
  <c r="AH169" i="87"/>
  <c r="AI169" i="87"/>
  <c r="AJ169" i="87"/>
  <c r="AK169" i="87"/>
  <c r="AF170" i="87"/>
  <c r="AG170" i="87"/>
  <c r="AH170" i="87"/>
  <c r="AI170" i="87"/>
  <c r="AJ170" i="87"/>
  <c r="AK170" i="87"/>
  <c r="AF171" i="87"/>
  <c r="AG171" i="87"/>
  <c r="AH171" i="87"/>
  <c r="AI171" i="87"/>
  <c r="AJ171" i="87"/>
  <c r="AK171" i="87"/>
  <c r="AF172" i="87"/>
  <c r="AG172" i="87"/>
  <c r="AH172" i="87"/>
  <c r="AI172" i="87"/>
  <c r="AJ172" i="87"/>
  <c r="AK172" i="87"/>
  <c r="AF173" i="87"/>
  <c r="AG173" i="87"/>
  <c r="AH173" i="87"/>
  <c r="AI173" i="87"/>
  <c r="AJ173" i="87"/>
  <c r="AK173" i="87"/>
  <c r="AF174" i="87"/>
  <c r="AG174" i="87"/>
  <c r="AH174" i="87"/>
  <c r="AI174" i="87"/>
  <c r="AJ174" i="87"/>
  <c r="AK174" i="87"/>
  <c r="AF175" i="87"/>
  <c r="AG175" i="87"/>
  <c r="AH175" i="87"/>
  <c r="AI175" i="87"/>
  <c r="AJ175" i="87"/>
  <c r="AK175" i="87"/>
  <c r="AF176" i="87"/>
  <c r="AG176" i="87"/>
  <c r="AH176" i="87"/>
  <c r="AI176" i="87"/>
  <c r="AJ176" i="87"/>
  <c r="AK176" i="87"/>
  <c r="AF177" i="87"/>
  <c r="AG177" i="87"/>
  <c r="AH177" i="87"/>
  <c r="AI177" i="87"/>
  <c r="AJ177" i="87"/>
  <c r="AK177" i="87"/>
  <c r="AF178" i="87"/>
  <c r="AG178" i="87"/>
  <c r="AH178" i="87"/>
  <c r="AI178" i="87"/>
  <c r="AJ178" i="87"/>
  <c r="AK178" i="87"/>
  <c r="AF179" i="87"/>
  <c r="AG179" i="87"/>
  <c r="AH179" i="87"/>
  <c r="AI179" i="87"/>
  <c r="AJ179" i="87"/>
  <c r="AK179" i="87"/>
  <c r="AF180" i="87"/>
  <c r="AG180" i="87"/>
  <c r="AH180" i="87"/>
  <c r="AI180" i="87"/>
  <c r="AJ180" i="87"/>
  <c r="AK180" i="87"/>
  <c r="AF181" i="87"/>
  <c r="AG181" i="87"/>
  <c r="AH181" i="87"/>
  <c r="AI181" i="87"/>
  <c r="AJ181" i="87"/>
  <c r="AK181" i="87"/>
  <c r="AF182" i="87"/>
  <c r="AG182" i="87"/>
  <c r="AH182" i="87"/>
  <c r="AI182" i="87"/>
  <c r="AJ182" i="87"/>
  <c r="AK182" i="87"/>
  <c r="AF183" i="87"/>
  <c r="AG183" i="87"/>
  <c r="AH183" i="87"/>
  <c r="AI183" i="87"/>
  <c r="AJ183" i="87"/>
  <c r="AK183" i="87"/>
  <c r="AF184" i="87"/>
  <c r="AG184" i="87"/>
  <c r="AH184" i="87"/>
  <c r="AI184" i="87"/>
  <c r="AJ184" i="87"/>
  <c r="AK184" i="87"/>
  <c r="AF185" i="87"/>
  <c r="AG185" i="87"/>
  <c r="AH185" i="87"/>
  <c r="AI185" i="87"/>
  <c r="AJ185" i="87"/>
  <c r="AK185" i="87"/>
  <c r="AF186" i="87"/>
  <c r="AG186" i="87"/>
  <c r="AH186" i="87"/>
  <c r="AI186" i="87"/>
  <c r="AJ186" i="87"/>
  <c r="AK186" i="87"/>
  <c r="AF187" i="87"/>
  <c r="AG187" i="87"/>
  <c r="AH187" i="87"/>
  <c r="AI187" i="87"/>
  <c r="AJ187" i="87"/>
  <c r="AK187" i="87"/>
  <c r="AF188" i="87"/>
  <c r="AG188" i="87"/>
  <c r="AH188" i="87"/>
  <c r="AI188" i="87"/>
  <c r="AJ188" i="87"/>
  <c r="AK188" i="87"/>
  <c r="AF189" i="87"/>
  <c r="AG189" i="87"/>
  <c r="AH189" i="87"/>
  <c r="AI189" i="87"/>
  <c r="AJ189" i="87"/>
  <c r="AK189" i="87"/>
  <c r="AF190" i="87"/>
  <c r="AG190" i="87"/>
  <c r="AH190" i="87"/>
  <c r="AI190" i="87"/>
  <c r="AJ190" i="87"/>
  <c r="AK190" i="87"/>
  <c r="AF191" i="87"/>
  <c r="AG191" i="87"/>
  <c r="AH191" i="87"/>
  <c r="AI191" i="87"/>
  <c r="AJ191" i="87"/>
  <c r="AK191" i="87"/>
  <c r="AF192" i="87"/>
  <c r="AG192" i="87"/>
  <c r="AH192" i="87"/>
  <c r="AI192" i="87"/>
  <c r="AJ192" i="87"/>
  <c r="AK192" i="87"/>
  <c r="AF193" i="87"/>
  <c r="AG193" i="87"/>
  <c r="AH193" i="87"/>
  <c r="AI193" i="87"/>
  <c r="AJ193" i="87"/>
  <c r="AK193" i="87"/>
  <c r="AF194" i="87"/>
  <c r="AG194" i="87"/>
  <c r="AH194" i="87"/>
  <c r="AI194" i="87"/>
  <c r="AJ194" i="87"/>
  <c r="AK194" i="87"/>
  <c r="AF195" i="87"/>
  <c r="AG195" i="87"/>
  <c r="AH195" i="87"/>
  <c r="AI195" i="87"/>
  <c r="AJ195" i="87"/>
  <c r="AK195" i="87"/>
  <c r="AF196" i="87"/>
  <c r="AG196" i="87"/>
  <c r="AH196" i="87"/>
  <c r="AI196" i="87"/>
  <c r="AJ196" i="87"/>
  <c r="AK196" i="87"/>
  <c r="AF197" i="87"/>
  <c r="AG197" i="87"/>
  <c r="AH197" i="87"/>
  <c r="AI197" i="87"/>
  <c r="AJ197" i="87"/>
  <c r="AK197" i="87"/>
  <c r="AF198" i="87"/>
  <c r="AG198" i="87"/>
  <c r="AH198" i="87"/>
  <c r="AI198" i="87"/>
  <c r="AJ198" i="87"/>
  <c r="AK198" i="87"/>
  <c r="AF199" i="87"/>
  <c r="AG199" i="87"/>
  <c r="AH199" i="87"/>
  <c r="AI199" i="87"/>
  <c r="AJ199" i="87"/>
  <c r="AK199" i="87"/>
  <c r="AF200" i="87"/>
  <c r="AG200" i="87"/>
  <c r="AH200" i="87"/>
  <c r="AI200" i="87"/>
  <c r="AJ200" i="87"/>
  <c r="AK200" i="87"/>
  <c r="AF201" i="87"/>
  <c r="AG201" i="87"/>
  <c r="AH201" i="87"/>
  <c r="AI201" i="87"/>
  <c r="AJ201" i="87"/>
  <c r="AK201" i="87"/>
  <c r="Z102" i="87"/>
  <c r="AA102" i="87"/>
  <c r="AB102" i="87"/>
  <c r="AC102" i="87"/>
  <c r="AD102" i="87"/>
  <c r="AE102" i="87"/>
  <c r="Z103" i="87"/>
  <c r="AA103" i="87"/>
  <c r="AB103" i="87"/>
  <c r="AC103" i="87"/>
  <c r="AD103" i="87"/>
  <c r="AE103" i="87"/>
  <c r="Z104" i="87"/>
  <c r="AA104" i="87"/>
  <c r="AB104" i="87"/>
  <c r="AC104" i="87"/>
  <c r="AD104" i="87"/>
  <c r="AE104" i="87"/>
  <c r="Z105" i="87"/>
  <c r="AA105" i="87"/>
  <c r="AB105" i="87"/>
  <c r="AC105" i="87"/>
  <c r="AD105" i="87"/>
  <c r="AE105" i="87"/>
  <c r="Z106" i="87"/>
  <c r="AA106" i="87"/>
  <c r="AB106" i="87"/>
  <c r="AC106" i="87"/>
  <c r="AD106" i="87"/>
  <c r="AE106" i="87"/>
  <c r="Z107" i="87"/>
  <c r="AA107" i="87"/>
  <c r="AB107" i="87"/>
  <c r="AC107" i="87"/>
  <c r="AD107" i="87"/>
  <c r="AE107" i="87"/>
  <c r="Z108" i="87"/>
  <c r="AA108" i="87"/>
  <c r="AB108" i="87"/>
  <c r="AC108" i="87"/>
  <c r="AD108" i="87"/>
  <c r="AE108" i="87"/>
  <c r="Z109" i="87"/>
  <c r="AA109" i="87"/>
  <c r="AB109" i="87"/>
  <c r="AC109" i="87"/>
  <c r="AD109" i="87"/>
  <c r="AE109" i="87"/>
  <c r="Z110" i="87"/>
  <c r="AA110" i="87"/>
  <c r="AB110" i="87"/>
  <c r="AC110" i="87"/>
  <c r="AD110" i="87"/>
  <c r="AE110" i="87"/>
  <c r="Z111" i="87"/>
  <c r="AA111" i="87"/>
  <c r="AB111" i="87"/>
  <c r="AC111" i="87"/>
  <c r="AD111" i="87"/>
  <c r="AE111" i="87"/>
  <c r="Z112" i="87"/>
  <c r="AA112" i="87"/>
  <c r="AB112" i="87"/>
  <c r="AC112" i="87"/>
  <c r="AD112" i="87"/>
  <c r="AE112" i="87"/>
  <c r="Z113" i="87"/>
  <c r="AA113" i="87"/>
  <c r="AB113" i="87"/>
  <c r="AC113" i="87"/>
  <c r="AD113" i="87"/>
  <c r="AE113" i="87"/>
  <c r="Z114" i="87"/>
  <c r="AA114" i="87"/>
  <c r="AB114" i="87"/>
  <c r="AC114" i="87"/>
  <c r="AD114" i="87"/>
  <c r="AE114" i="87"/>
  <c r="Z115" i="87"/>
  <c r="AA115" i="87"/>
  <c r="AB115" i="87"/>
  <c r="AC115" i="87"/>
  <c r="AD115" i="87"/>
  <c r="AE115" i="87"/>
  <c r="Z116" i="87"/>
  <c r="AA116" i="87"/>
  <c r="AB116" i="87"/>
  <c r="AC116" i="87"/>
  <c r="AD116" i="87"/>
  <c r="AE116" i="87"/>
  <c r="Z117" i="87"/>
  <c r="AA117" i="87"/>
  <c r="AB117" i="87"/>
  <c r="AC117" i="87"/>
  <c r="AD117" i="87"/>
  <c r="AE117" i="87"/>
  <c r="Z118" i="87"/>
  <c r="AA118" i="87"/>
  <c r="AB118" i="87"/>
  <c r="AC118" i="87"/>
  <c r="AD118" i="87"/>
  <c r="AE118" i="87"/>
  <c r="Z119" i="87"/>
  <c r="AA119" i="87"/>
  <c r="AB119" i="87"/>
  <c r="AC119" i="87"/>
  <c r="AD119" i="87"/>
  <c r="AE119" i="87"/>
  <c r="Z120" i="87"/>
  <c r="AA120" i="87"/>
  <c r="AB120" i="87"/>
  <c r="AC120" i="87"/>
  <c r="AD120" i="87"/>
  <c r="AE120" i="87"/>
  <c r="Z121" i="87"/>
  <c r="AA121" i="87"/>
  <c r="AB121" i="87"/>
  <c r="AC121" i="87"/>
  <c r="AD121" i="87"/>
  <c r="AE121" i="87"/>
  <c r="Z122" i="87"/>
  <c r="AA122" i="87"/>
  <c r="AB122" i="87"/>
  <c r="AC122" i="87"/>
  <c r="AD122" i="87"/>
  <c r="AE122" i="87"/>
  <c r="Z123" i="87"/>
  <c r="AA123" i="87"/>
  <c r="AB123" i="87"/>
  <c r="AC123" i="87"/>
  <c r="AD123" i="87"/>
  <c r="AE123" i="87"/>
  <c r="Z124" i="87"/>
  <c r="AA124" i="87"/>
  <c r="AB124" i="87"/>
  <c r="AC124" i="87"/>
  <c r="AD124" i="87"/>
  <c r="AE124" i="87"/>
  <c r="Z125" i="87"/>
  <c r="AA125" i="87"/>
  <c r="AB125" i="87"/>
  <c r="AC125" i="87"/>
  <c r="AD125" i="87"/>
  <c r="AE125" i="87"/>
  <c r="Z126" i="87"/>
  <c r="AA126" i="87"/>
  <c r="AB126" i="87"/>
  <c r="AC126" i="87"/>
  <c r="AD126" i="87"/>
  <c r="AE126" i="87"/>
  <c r="Z127" i="87"/>
  <c r="AA127" i="87"/>
  <c r="AB127" i="87"/>
  <c r="AC127" i="87"/>
  <c r="AD127" i="87"/>
  <c r="AE127" i="87"/>
  <c r="Z128" i="87"/>
  <c r="AA128" i="87"/>
  <c r="AB128" i="87"/>
  <c r="AC128" i="87"/>
  <c r="AD128" i="87"/>
  <c r="AE128" i="87"/>
  <c r="Z129" i="87"/>
  <c r="AA129" i="87"/>
  <c r="AB129" i="87"/>
  <c r="AC129" i="87"/>
  <c r="AD129" i="87"/>
  <c r="AE129" i="87"/>
  <c r="Z130" i="87"/>
  <c r="AA130" i="87"/>
  <c r="AB130" i="87"/>
  <c r="AC130" i="87"/>
  <c r="AD130" i="87"/>
  <c r="AE130" i="87"/>
  <c r="Z131" i="87"/>
  <c r="AA131" i="87"/>
  <c r="AB131" i="87"/>
  <c r="AC131" i="87"/>
  <c r="AD131" i="87"/>
  <c r="AE131" i="87"/>
  <c r="Z132" i="87"/>
  <c r="AA132" i="87"/>
  <c r="AB132" i="87"/>
  <c r="AC132" i="87"/>
  <c r="AD132" i="87"/>
  <c r="AE132" i="87"/>
  <c r="Z133" i="87"/>
  <c r="AA133" i="87"/>
  <c r="AB133" i="87"/>
  <c r="AC133" i="87"/>
  <c r="AD133" i="87"/>
  <c r="AE133" i="87"/>
  <c r="Z134" i="87"/>
  <c r="AA134" i="87"/>
  <c r="AB134" i="87"/>
  <c r="AC134" i="87"/>
  <c r="AD134" i="87"/>
  <c r="AE134" i="87"/>
  <c r="Z135" i="87"/>
  <c r="AA135" i="87"/>
  <c r="AB135" i="87"/>
  <c r="AC135" i="87"/>
  <c r="AD135" i="87"/>
  <c r="AE135" i="87"/>
  <c r="Z136" i="87"/>
  <c r="AA136" i="87"/>
  <c r="AB136" i="87"/>
  <c r="AC136" i="87"/>
  <c r="AD136" i="87"/>
  <c r="AE136" i="87"/>
  <c r="Z137" i="87"/>
  <c r="AA137" i="87"/>
  <c r="AB137" i="87"/>
  <c r="AC137" i="87"/>
  <c r="AD137" i="87"/>
  <c r="AE137" i="87"/>
  <c r="Z138" i="87"/>
  <c r="AA138" i="87"/>
  <c r="AB138" i="87"/>
  <c r="AC138" i="87"/>
  <c r="AD138" i="87"/>
  <c r="AE138" i="87"/>
  <c r="Z139" i="87"/>
  <c r="AA139" i="87"/>
  <c r="AB139" i="87"/>
  <c r="AC139" i="87"/>
  <c r="AD139" i="87"/>
  <c r="AE139" i="87"/>
  <c r="Z140" i="87"/>
  <c r="AA140" i="87"/>
  <c r="AB140" i="87"/>
  <c r="AC140" i="87"/>
  <c r="AD140" i="87"/>
  <c r="AE140" i="87"/>
  <c r="Z141" i="87"/>
  <c r="AA141" i="87"/>
  <c r="AB141" i="87"/>
  <c r="AC141" i="87"/>
  <c r="AD141" i="87"/>
  <c r="AE141" i="87"/>
  <c r="Z142" i="87"/>
  <c r="AA142" i="87"/>
  <c r="AB142" i="87"/>
  <c r="AC142" i="87"/>
  <c r="AD142" i="87"/>
  <c r="AE142" i="87"/>
  <c r="Z143" i="87"/>
  <c r="AA143" i="87"/>
  <c r="AB143" i="87"/>
  <c r="AC143" i="87"/>
  <c r="AD143" i="87"/>
  <c r="AE143" i="87"/>
  <c r="Z144" i="87"/>
  <c r="AA144" i="87"/>
  <c r="AB144" i="87"/>
  <c r="AC144" i="87"/>
  <c r="AD144" i="87"/>
  <c r="AE144" i="87"/>
  <c r="Z145" i="87"/>
  <c r="AA145" i="87"/>
  <c r="AB145" i="87"/>
  <c r="AC145" i="87"/>
  <c r="AD145" i="87"/>
  <c r="AE145" i="87"/>
  <c r="Z146" i="87"/>
  <c r="AA146" i="87"/>
  <c r="AB146" i="87"/>
  <c r="AC146" i="87"/>
  <c r="AD146" i="87"/>
  <c r="AE146" i="87"/>
  <c r="Z147" i="87"/>
  <c r="AA147" i="87"/>
  <c r="AB147" i="87"/>
  <c r="AC147" i="87"/>
  <c r="AD147" i="87"/>
  <c r="AE147" i="87"/>
  <c r="Z148" i="87"/>
  <c r="AA148" i="87"/>
  <c r="AB148" i="87"/>
  <c r="AC148" i="87"/>
  <c r="AD148" i="87"/>
  <c r="AE148" i="87"/>
  <c r="Z149" i="87"/>
  <c r="AA149" i="87"/>
  <c r="AB149" i="87"/>
  <c r="AC149" i="87"/>
  <c r="AD149" i="87"/>
  <c r="AE149" i="87"/>
  <c r="Z150" i="87"/>
  <c r="AA150" i="87"/>
  <c r="AB150" i="87"/>
  <c r="AC150" i="87"/>
  <c r="AD150" i="87"/>
  <c r="AE150" i="87"/>
  <c r="Z151" i="87"/>
  <c r="AA151" i="87"/>
  <c r="AB151" i="87"/>
  <c r="AC151" i="87"/>
  <c r="AD151" i="87"/>
  <c r="AE151" i="87"/>
  <c r="Z152" i="87"/>
  <c r="AA152" i="87"/>
  <c r="AB152" i="87"/>
  <c r="AC152" i="87"/>
  <c r="AD152" i="87"/>
  <c r="AE152" i="87"/>
  <c r="Z153" i="87"/>
  <c r="AA153" i="87"/>
  <c r="AB153" i="87"/>
  <c r="AC153" i="87"/>
  <c r="AD153" i="87"/>
  <c r="AE153" i="87"/>
  <c r="Z154" i="87"/>
  <c r="AA154" i="87"/>
  <c r="AB154" i="87"/>
  <c r="AC154" i="87"/>
  <c r="AD154" i="87"/>
  <c r="AE154" i="87"/>
  <c r="Z155" i="87"/>
  <c r="AA155" i="87"/>
  <c r="AB155" i="87"/>
  <c r="AC155" i="87"/>
  <c r="AD155" i="87"/>
  <c r="AE155" i="87"/>
  <c r="Z156" i="87"/>
  <c r="AA156" i="87"/>
  <c r="AB156" i="87"/>
  <c r="AC156" i="87"/>
  <c r="AD156" i="87"/>
  <c r="AE156" i="87"/>
  <c r="Z157" i="87"/>
  <c r="AA157" i="87"/>
  <c r="AB157" i="87"/>
  <c r="AC157" i="87"/>
  <c r="AD157" i="87"/>
  <c r="AE157" i="87"/>
  <c r="Z158" i="87"/>
  <c r="AA158" i="87"/>
  <c r="AB158" i="87"/>
  <c r="AC158" i="87"/>
  <c r="AD158" i="87"/>
  <c r="AE158" i="87"/>
  <c r="Z159" i="87"/>
  <c r="AA159" i="87"/>
  <c r="AB159" i="87"/>
  <c r="AC159" i="87"/>
  <c r="AD159" i="87"/>
  <c r="AE159" i="87"/>
  <c r="Z160" i="87"/>
  <c r="AA160" i="87"/>
  <c r="AB160" i="87"/>
  <c r="AC160" i="87"/>
  <c r="AD160" i="87"/>
  <c r="AE160" i="87"/>
  <c r="Z161" i="87"/>
  <c r="AA161" i="87"/>
  <c r="AB161" i="87"/>
  <c r="AC161" i="87"/>
  <c r="AD161" i="87"/>
  <c r="AE161" i="87"/>
  <c r="Z162" i="87"/>
  <c r="AA162" i="87"/>
  <c r="AB162" i="87"/>
  <c r="AC162" i="87"/>
  <c r="AD162" i="87"/>
  <c r="AE162" i="87"/>
  <c r="Z163" i="87"/>
  <c r="AA163" i="87"/>
  <c r="AB163" i="87"/>
  <c r="AC163" i="87"/>
  <c r="AD163" i="87"/>
  <c r="AE163" i="87"/>
  <c r="Z164" i="87"/>
  <c r="AA164" i="87"/>
  <c r="AB164" i="87"/>
  <c r="AC164" i="87"/>
  <c r="AD164" i="87"/>
  <c r="AE164" i="87"/>
  <c r="Z165" i="87"/>
  <c r="AA165" i="87"/>
  <c r="AB165" i="87"/>
  <c r="AC165" i="87"/>
  <c r="AD165" i="87"/>
  <c r="AE165" i="87"/>
  <c r="Z166" i="87"/>
  <c r="AA166" i="87"/>
  <c r="AB166" i="87"/>
  <c r="AC166" i="87"/>
  <c r="AD166" i="87"/>
  <c r="AE166" i="87"/>
  <c r="Z167" i="87"/>
  <c r="AA167" i="87"/>
  <c r="AB167" i="87"/>
  <c r="AC167" i="87"/>
  <c r="AD167" i="87"/>
  <c r="AE167" i="87"/>
  <c r="Z168" i="87"/>
  <c r="AA168" i="87"/>
  <c r="AB168" i="87"/>
  <c r="AC168" i="87"/>
  <c r="AD168" i="87"/>
  <c r="AE168" i="87"/>
  <c r="Z169" i="87"/>
  <c r="AA169" i="87"/>
  <c r="AB169" i="87"/>
  <c r="AC169" i="87"/>
  <c r="AD169" i="87"/>
  <c r="AE169" i="87"/>
  <c r="Z170" i="87"/>
  <c r="AA170" i="87"/>
  <c r="AB170" i="87"/>
  <c r="AC170" i="87"/>
  <c r="AD170" i="87"/>
  <c r="AE170" i="87"/>
  <c r="Z171" i="87"/>
  <c r="AA171" i="87"/>
  <c r="AB171" i="87"/>
  <c r="AC171" i="87"/>
  <c r="AD171" i="87"/>
  <c r="AE171" i="87"/>
  <c r="Z172" i="87"/>
  <c r="AA172" i="87"/>
  <c r="AB172" i="87"/>
  <c r="AC172" i="87"/>
  <c r="AD172" i="87"/>
  <c r="AE172" i="87"/>
  <c r="Z173" i="87"/>
  <c r="AA173" i="87"/>
  <c r="AB173" i="87"/>
  <c r="AC173" i="87"/>
  <c r="AD173" i="87"/>
  <c r="AE173" i="87"/>
  <c r="Z174" i="87"/>
  <c r="AA174" i="87"/>
  <c r="AB174" i="87"/>
  <c r="AC174" i="87"/>
  <c r="AD174" i="87"/>
  <c r="AE174" i="87"/>
  <c r="Z175" i="87"/>
  <c r="AA175" i="87"/>
  <c r="AB175" i="87"/>
  <c r="AC175" i="87"/>
  <c r="AD175" i="87"/>
  <c r="AE175" i="87"/>
  <c r="Z176" i="87"/>
  <c r="AA176" i="87"/>
  <c r="AB176" i="87"/>
  <c r="AC176" i="87"/>
  <c r="AD176" i="87"/>
  <c r="AE176" i="87"/>
  <c r="Z177" i="87"/>
  <c r="AA177" i="87"/>
  <c r="AB177" i="87"/>
  <c r="AC177" i="87"/>
  <c r="AD177" i="87"/>
  <c r="AE177" i="87"/>
  <c r="Z178" i="87"/>
  <c r="AA178" i="87"/>
  <c r="AB178" i="87"/>
  <c r="AC178" i="87"/>
  <c r="AD178" i="87"/>
  <c r="AE178" i="87"/>
  <c r="Z179" i="87"/>
  <c r="AA179" i="87"/>
  <c r="AB179" i="87"/>
  <c r="AC179" i="87"/>
  <c r="AD179" i="87"/>
  <c r="AE179" i="87"/>
  <c r="Z180" i="87"/>
  <c r="AA180" i="87"/>
  <c r="AB180" i="87"/>
  <c r="AC180" i="87"/>
  <c r="AD180" i="87"/>
  <c r="AE180" i="87"/>
  <c r="Z181" i="87"/>
  <c r="AA181" i="87"/>
  <c r="AB181" i="87"/>
  <c r="AC181" i="87"/>
  <c r="AD181" i="87"/>
  <c r="AE181" i="87"/>
  <c r="Z182" i="87"/>
  <c r="AA182" i="87"/>
  <c r="AB182" i="87"/>
  <c r="AC182" i="87"/>
  <c r="AD182" i="87"/>
  <c r="AE182" i="87"/>
  <c r="Z183" i="87"/>
  <c r="AA183" i="87"/>
  <c r="AB183" i="87"/>
  <c r="AC183" i="87"/>
  <c r="AD183" i="87"/>
  <c r="AE183" i="87"/>
  <c r="Z184" i="87"/>
  <c r="AA184" i="87"/>
  <c r="AB184" i="87"/>
  <c r="AC184" i="87"/>
  <c r="AD184" i="87"/>
  <c r="AE184" i="87"/>
  <c r="Z185" i="87"/>
  <c r="AA185" i="87"/>
  <c r="AB185" i="87"/>
  <c r="AC185" i="87"/>
  <c r="AD185" i="87"/>
  <c r="AE185" i="87"/>
  <c r="Z186" i="87"/>
  <c r="AA186" i="87"/>
  <c r="AB186" i="87"/>
  <c r="AC186" i="87"/>
  <c r="AD186" i="87"/>
  <c r="AE186" i="87"/>
  <c r="Z187" i="87"/>
  <c r="AA187" i="87"/>
  <c r="AB187" i="87"/>
  <c r="AC187" i="87"/>
  <c r="AD187" i="87"/>
  <c r="AE187" i="87"/>
  <c r="Z188" i="87"/>
  <c r="AA188" i="87"/>
  <c r="AB188" i="87"/>
  <c r="AC188" i="87"/>
  <c r="AD188" i="87"/>
  <c r="AE188" i="87"/>
  <c r="Z189" i="87"/>
  <c r="AA189" i="87"/>
  <c r="AB189" i="87"/>
  <c r="AC189" i="87"/>
  <c r="AD189" i="87"/>
  <c r="AE189" i="87"/>
  <c r="Z190" i="87"/>
  <c r="AA190" i="87"/>
  <c r="AB190" i="87"/>
  <c r="AC190" i="87"/>
  <c r="AD190" i="87"/>
  <c r="AE190" i="87"/>
  <c r="Z191" i="87"/>
  <c r="AA191" i="87"/>
  <c r="AB191" i="87"/>
  <c r="AC191" i="87"/>
  <c r="AD191" i="87"/>
  <c r="AE191" i="87"/>
  <c r="Z192" i="87"/>
  <c r="AA192" i="87"/>
  <c r="AB192" i="87"/>
  <c r="AC192" i="87"/>
  <c r="AD192" i="87"/>
  <c r="AE192" i="87"/>
  <c r="Z193" i="87"/>
  <c r="AA193" i="87"/>
  <c r="AB193" i="87"/>
  <c r="AC193" i="87"/>
  <c r="AD193" i="87"/>
  <c r="AE193" i="87"/>
  <c r="Z194" i="87"/>
  <c r="AA194" i="87"/>
  <c r="AB194" i="87"/>
  <c r="AC194" i="87"/>
  <c r="AD194" i="87"/>
  <c r="AE194" i="87"/>
  <c r="Z195" i="87"/>
  <c r="AA195" i="87"/>
  <c r="AB195" i="87"/>
  <c r="AC195" i="87"/>
  <c r="AD195" i="87"/>
  <c r="AE195" i="87"/>
  <c r="Z196" i="87"/>
  <c r="AA196" i="87"/>
  <c r="AB196" i="87"/>
  <c r="AC196" i="87"/>
  <c r="AD196" i="87"/>
  <c r="AE196" i="87"/>
  <c r="Z197" i="87"/>
  <c r="AA197" i="87"/>
  <c r="AB197" i="87"/>
  <c r="AC197" i="87"/>
  <c r="AD197" i="87"/>
  <c r="AE197" i="87"/>
  <c r="Z198" i="87"/>
  <c r="AA198" i="87"/>
  <c r="AB198" i="87"/>
  <c r="AC198" i="87"/>
  <c r="AD198" i="87"/>
  <c r="AE198" i="87"/>
  <c r="Z199" i="87"/>
  <c r="AA199" i="87"/>
  <c r="AB199" i="87"/>
  <c r="AC199" i="87"/>
  <c r="AD199" i="87"/>
  <c r="AE199" i="87"/>
  <c r="Z200" i="87"/>
  <c r="AA200" i="87"/>
  <c r="AB200" i="87"/>
  <c r="AC200" i="87"/>
  <c r="AD200" i="87"/>
  <c r="AE200" i="87"/>
  <c r="Z201" i="87"/>
  <c r="AA201" i="87"/>
  <c r="AB201" i="87"/>
  <c r="AC201" i="87"/>
  <c r="AD201" i="87"/>
  <c r="AE201" i="87"/>
  <c r="T102" i="87"/>
  <c r="U102" i="87"/>
  <c r="V102" i="87"/>
  <c r="W102" i="87"/>
  <c r="X102" i="87"/>
  <c r="Y102" i="87"/>
  <c r="T103" i="87"/>
  <c r="U103" i="87"/>
  <c r="V103" i="87"/>
  <c r="W103" i="87"/>
  <c r="X103" i="87"/>
  <c r="Y103" i="87"/>
  <c r="T104" i="87"/>
  <c r="U104" i="87"/>
  <c r="V104" i="87"/>
  <c r="W104" i="87"/>
  <c r="X104" i="87"/>
  <c r="Y104" i="87"/>
  <c r="T105" i="87"/>
  <c r="U105" i="87"/>
  <c r="V105" i="87"/>
  <c r="W105" i="87"/>
  <c r="X105" i="87"/>
  <c r="Y105" i="87"/>
  <c r="T106" i="87"/>
  <c r="U106" i="87"/>
  <c r="V106" i="87"/>
  <c r="W106" i="87"/>
  <c r="X106" i="87"/>
  <c r="Y106" i="87"/>
  <c r="T107" i="87"/>
  <c r="U107" i="87"/>
  <c r="V107" i="87"/>
  <c r="W107" i="87"/>
  <c r="X107" i="87"/>
  <c r="Y107" i="87"/>
  <c r="T108" i="87"/>
  <c r="U108" i="87"/>
  <c r="V108" i="87"/>
  <c r="W108" i="87"/>
  <c r="X108" i="87"/>
  <c r="Y108" i="87"/>
  <c r="T109" i="87"/>
  <c r="U109" i="87"/>
  <c r="V109" i="87"/>
  <c r="W109" i="87"/>
  <c r="X109" i="87"/>
  <c r="Y109" i="87"/>
  <c r="T110" i="87"/>
  <c r="U110" i="87"/>
  <c r="V110" i="87"/>
  <c r="W110" i="87"/>
  <c r="X110" i="87"/>
  <c r="Y110" i="87"/>
  <c r="T111" i="87"/>
  <c r="U111" i="87"/>
  <c r="V111" i="87"/>
  <c r="W111" i="87"/>
  <c r="X111" i="87"/>
  <c r="Y111" i="87"/>
  <c r="T112" i="87"/>
  <c r="U112" i="87"/>
  <c r="V112" i="87"/>
  <c r="W112" i="87"/>
  <c r="X112" i="87"/>
  <c r="Y112" i="87"/>
  <c r="T113" i="87"/>
  <c r="U113" i="87"/>
  <c r="V113" i="87"/>
  <c r="W113" i="87"/>
  <c r="X113" i="87"/>
  <c r="Y113" i="87"/>
  <c r="T114" i="87"/>
  <c r="U114" i="87"/>
  <c r="V114" i="87"/>
  <c r="W114" i="87"/>
  <c r="X114" i="87"/>
  <c r="Y114" i="87"/>
  <c r="T115" i="87"/>
  <c r="U115" i="87"/>
  <c r="V115" i="87"/>
  <c r="W115" i="87"/>
  <c r="X115" i="87"/>
  <c r="Y115" i="87"/>
  <c r="T116" i="87"/>
  <c r="U116" i="87"/>
  <c r="V116" i="87"/>
  <c r="W116" i="87"/>
  <c r="X116" i="87"/>
  <c r="Y116" i="87"/>
  <c r="T117" i="87"/>
  <c r="U117" i="87"/>
  <c r="V117" i="87"/>
  <c r="W117" i="87"/>
  <c r="X117" i="87"/>
  <c r="Y117" i="87"/>
  <c r="T118" i="87"/>
  <c r="U118" i="87"/>
  <c r="V118" i="87"/>
  <c r="W118" i="87"/>
  <c r="X118" i="87"/>
  <c r="Y118" i="87"/>
  <c r="T119" i="87"/>
  <c r="U119" i="87"/>
  <c r="V119" i="87"/>
  <c r="W119" i="87"/>
  <c r="X119" i="87"/>
  <c r="Y119" i="87"/>
  <c r="T120" i="87"/>
  <c r="U120" i="87"/>
  <c r="V120" i="87"/>
  <c r="W120" i="87"/>
  <c r="X120" i="87"/>
  <c r="Y120" i="87"/>
  <c r="T121" i="87"/>
  <c r="U121" i="87"/>
  <c r="V121" i="87"/>
  <c r="W121" i="87"/>
  <c r="X121" i="87"/>
  <c r="Y121" i="87"/>
  <c r="T122" i="87"/>
  <c r="U122" i="87"/>
  <c r="V122" i="87"/>
  <c r="W122" i="87"/>
  <c r="X122" i="87"/>
  <c r="Y122" i="87"/>
  <c r="T123" i="87"/>
  <c r="U123" i="87"/>
  <c r="V123" i="87"/>
  <c r="W123" i="87"/>
  <c r="X123" i="87"/>
  <c r="Y123" i="87"/>
  <c r="T124" i="87"/>
  <c r="U124" i="87"/>
  <c r="V124" i="87"/>
  <c r="W124" i="87"/>
  <c r="X124" i="87"/>
  <c r="Y124" i="87"/>
  <c r="T125" i="87"/>
  <c r="U125" i="87"/>
  <c r="V125" i="87"/>
  <c r="W125" i="87"/>
  <c r="X125" i="87"/>
  <c r="Y125" i="87"/>
  <c r="T126" i="87"/>
  <c r="U126" i="87"/>
  <c r="V126" i="87"/>
  <c r="W126" i="87"/>
  <c r="X126" i="87"/>
  <c r="Y126" i="87"/>
  <c r="T127" i="87"/>
  <c r="U127" i="87"/>
  <c r="V127" i="87"/>
  <c r="W127" i="87"/>
  <c r="X127" i="87"/>
  <c r="Y127" i="87"/>
  <c r="T128" i="87"/>
  <c r="U128" i="87"/>
  <c r="V128" i="87"/>
  <c r="W128" i="87"/>
  <c r="X128" i="87"/>
  <c r="Y128" i="87"/>
  <c r="T129" i="87"/>
  <c r="U129" i="87"/>
  <c r="V129" i="87"/>
  <c r="W129" i="87"/>
  <c r="X129" i="87"/>
  <c r="Y129" i="87"/>
  <c r="T130" i="87"/>
  <c r="U130" i="87"/>
  <c r="V130" i="87"/>
  <c r="W130" i="87"/>
  <c r="X130" i="87"/>
  <c r="Y130" i="87"/>
  <c r="T131" i="87"/>
  <c r="U131" i="87"/>
  <c r="V131" i="87"/>
  <c r="W131" i="87"/>
  <c r="X131" i="87"/>
  <c r="Y131" i="87"/>
  <c r="T132" i="87"/>
  <c r="U132" i="87"/>
  <c r="V132" i="87"/>
  <c r="W132" i="87"/>
  <c r="X132" i="87"/>
  <c r="Y132" i="87"/>
  <c r="T133" i="87"/>
  <c r="U133" i="87"/>
  <c r="V133" i="87"/>
  <c r="W133" i="87"/>
  <c r="X133" i="87"/>
  <c r="Y133" i="87"/>
  <c r="T134" i="87"/>
  <c r="U134" i="87"/>
  <c r="V134" i="87"/>
  <c r="W134" i="87"/>
  <c r="X134" i="87"/>
  <c r="Y134" i="87"/>
  <c r="T135" i="87"/>
  <c r="U135" i="87"/>
  <c r="V135" i="87"/>
  <c r="W135" i="87"/>
  <c r="X135" i="87"/>
  <c r="Y135" i="87"/>
  <c r="T136" i="87"/>
  <c r="U136" i="87"/>
  <c r="V136" i="87"/>
  <c r="W136" i="87"/>
  <c r="X136" i="87"/>
  <c r="Y136" i="87"/>
  <c r="T137" i="87"/>
  <c r="U137" i="87"/>
  <c r="V137" i="87"/>
  <c r="W137" i="87"/>
  <c r="X137" i="87"/>
  <c r="Y137" i="87"/>
  <c r="T138" i="87"/>
  <c r="U138" i="87"/>
  <c r="V138" i="87"/>
  <c r="W138" i="87"/>
  <c r="X138" i="87"/>
  <c r="Y138" i="87"/>
  <c r="T139" i="87"/>
  <c r="U139" i="87"/>
  <c r="V139" i="87"/>
  <c r="W139" i="87"/>
  <c r="X139" i="87"/>
  <c r="Y139" i="87"/>
  <c r="T140" i="87"/>
  <c r="U140" i="87"/>
  <c r="V140" i="87"/>
  <c r="W140" i="87"/>
  <c r="X140" i="87"/>
  <c r="Y140" i="87"/>
  <c r="T141" i="87"/>
  <c r="U141" i="87"/>
  <c r="V141" i="87"/>
  <c r="W141" i="87"/>
  <c r="X141" i="87"/>
  <c r="Y141" i="87"/>
  <c r="T142" i="87"/>
  <c r="U142" i="87"/>
  <c r="V142" i="87"/>
  <c r="W142" i="87"/>
  <c r="X142" i="87"/>
  <c r="Y142" i="87"/>
  <c r="T143" i="87"/>
  <c r="U143" i="87"/>
  <c r="V143" i="87"/>
  <c r="W143" i="87"/>
  <c r="X143" i="87"/>
  <c r="Y143" i="87"/>
  <c r="T144" i="87"/>
  <c r="U144" i="87"/>
  <c r="V144" i="87"/>
  <c r="W144" i="87"/>
  <c r="X144" i="87"/>
  <c r="Y144" i="87"/>
  <c r="T145" i="87"/>
  <c r="U145" i="87"/>
  <c r="V145" i="87"/>
  <c r="W145" i="87"/>
  <c r="X145" i="87"/>
  <c r="Y145" i="87"/>
  <c r="T146" i="87"/>
  <c r="U146" i="87"/>
  <c r="V146" i="87"/>
  <c r="W146" i="87"/>
  <c r="X146" i="87"/>
  <c r="Y146" i="87"/>
  <c r="T147" i="87"/>
  <c r="U147" i="87"/>
  <c r="V147" i="87"/>
  <c r="W147" i="87"/>
  <c r="X147" i="87"/>
  <c r="Y147" i="87"/>
  <c r="T148" i="87"/>
  <c r="U148" i="87"/>
  <c r="V148" i="87"/>
  <c r="W148" i="87"/>
  <c r="X148" i="87"/>
  <c r="Y148" i="87"/>
  <c r="T149" i="87"/>
  <c r="U149" i="87"/>
  <c r="V149" i="87"/>
  <c r="W149" i="87"/>
  <c r="X149" i="87"/>
  <c r="Y149" i="87"/>
  <c r="T150" i="87"/>
  <c r="U150" i="87"/>
  <c r="V150" i="87"/>
  <c r="W150" i="87"/>
  <c r="X150" i="87"/>
  <c r="Y150" i="87"/>
  <c r="T151" i="87"/>
  <c r="U151" i="87"/>
  <c r="V151" i="87"/>
  <c r="W151" i="87"/>
  <c r="X151" i="87"/>
  <c r="Y151" i="87"/>
  <c r="T152" i="87"/>
  <c r="U152" i="87"/>
  <c r="V152" i="87"/>
  <c r="W152" i="87"/>
  <c r="X152" i="87"/>
  <c r="Y152" i="87"/>
  <c r="T153" i="87"/>
  <c r="U153" i="87"/>
  <c r="V153" i="87"/>
  <c r="W153" i="87"/>
  <c r="X153" i="87"/>
  <c r="Y153" i="87"/>
  <c r="T154" i="87"/>
  <c r="U154" i="87"/>
  <c r="V154" i="87"/>
  <c r="W154" i="87"/>
  <c r="X154" i="87"/>
  <c r="Y154" i="87"/>
  <c r="T155" i="87"/>
  <c r="U155" i="87"/>
  <c r="V155" i="87"/>
  <c r="W155" i="87"/>
  <c r="X155" i="87"/>
  <c r="Y155" i="87"/>
  <c r="T156" i="87"/>
  <c r="U156" i="87"/>
  <c r="V156" i="87"/>
  <c r="W156" i="87"/>
  <c r="X156" i="87"/>
  <c r="Y156" i="87"/>
  <c r="T157" i="87"/>
  <c r="U157" i="87"/>
  <c r="V157" i="87"/>
  <c r="W157" i="87"/>
  <c r="X157" i="87"/>
  <c r="Y157" i="87"/>
  <c r="T158" i="87"/>
  <c r="U158" i="87"/>
  <c r="V158" i="87"/>
  <c r="W158" i="87"/>
  <c r="X158" i="87"/>
  <c r="Y158" i="87"/>
  <c r="T159" i="87"/>
  <c r="U159" i="87"/>
  <c r="V159" i="87"/>
  <c r="W159" i="87"/>
  <c r="X159" i="87"/>
  <c r="Y159" i="87"/>
  <c r="T160" i="87"/>
  <c r="U160" i="87"/>
  <c r="V160" i="87"/>
  <c r="W160" i="87"/>
  <c r="X160" i="87"/>
  <c r="Y160" i="87"/>
  <c r="T161" i="87"/>
  <c r="U161" i="87"/>
  <c r="V161" i="87"/>
  <c r="W161" i="87"/>
  <c r="X161" i="87"/>
  <c r="Y161" i="87"/>
  <c r="T162" i="87"/>
  <c r="U162" i="87"/>
  <c r="V162" i="87"/>
  <c r="W162" i="87"/>
  <c r="X162" i="87"/>
  <c r="Y162" i="87"/>
  <c r="T163" i="87"/>
  <c r="U163" i="87"/>
  <c r="V163" i="87"/>
  <c r="W163" i="87"/>
  <c r="X163" i="87"/>
  <c r="Y163" i="87"/>
  <c r="T164" i="87"/>
  <c r="U164" i="87"/>
  <c r="V164" i="87"/>
  <c r="W164" i="87"/>
  <c r="X164" i="87"/>
  <c r="Y164" i="87"/>
  <c r="T165" i="87"/>
  <c r="U165" i="87"/>
  <c r="V165" i="87"/>
  <c r="W165" i="87"/>
  <c r="X165" i="87"/>
  <c r="Y165" i="87"/>
  <c r="T166" i="87"/>
  <c r="U166" i="87"/>
  <c r="V166" i="87"/>
  <c r="W166" i="87"/>
  <c r="X166" i="87"/>
  <c r="Y166" i="87"/>
  <c r="T167" i="87"/>
  <c r="U167" i="87"/>
  <c r="V167" i="87"/>
  <c r="W167" i="87"/>
  <c r="X167" i="87"/>
  <c r="Y167" i="87"/>
  <c r="T168" i="87"/>
  <c r="U168" i="87"/>
  <c r="V168" i="87"/>
  <c r="W168" i="87"/>
  <c r="X168" i="87"/>
  <c r="Y168" i="87"/>
  <c r="T169" i="87"/>
  <c r="U169" i="87"/>
  <c r="V169" i="87"/>
  <c r="W169" i="87"/>
  <c r="X169" i="87"/>
  <c r="Y169" i="87"/>
  <c r="T170" i="87"/>
  <c r="U170" i="87"/>
  <c r="V170" i="87"/>
  <c r="W170" i="87"/>
  <c r="X170" i="87"/>
  <c r="Y170" i="87"/>
  <c r="T171" i="87"/>
  <c r="U171" i="87"/>
  <c r="V171" i="87"/>
  <c r="W171" i="87"/>
  <c r="X171" i="87"/>
  <c r="Y171" i="87"/>
  <c r="T172" i="87"/>
  <c r="U172" i="87"/>
  <c r="V172" i="87"/>
  <c r="W172" i="87"/>
  <c r="X172" i="87"/>
  <c r="Y172" i="87"/>
  <c r="T173" i="87"/>
  <c r="U173" i="87"/>
  <c r="V173" i="87"/>
  <c r="W173" i="87"/>
  <c r="X173" i="87"/>
  <c r="Y173" i="87"/>
  <c r="T174" i="87"/>
  <c r="U174" i="87"/>
  <c r="V174" i="87"/>
  <c r="W174" i="87"/>
  <c r="X174" i="87"/>
  <c r="Y174" i="87"/>
  <c r="T175" i="87"/>
  <c r="U175" i="87"/>
  <c r="V175" i="87"/>
  <c r="W175" i="87"/>
  <c r="X175" i="87"/>
  <c r="Y175" i="87"/>
  <c r="T176" i="87"/>
  <c r="U176" i="87"/>
  <c r="V176" i="87"/>
  <c r="W176" i="87"/>
  <c r="X176" i="87"/>
  <c r="Y176" i="87"/>
  <c r="T177" i="87"/>
  <c r="U177" i="87"/>
  <c r="V177" i="87"/>
  <c r="W177" i="87"/>
  <c r="X177" i="87"/>
  <c r="Y177" i="87"/>
  <c r="T178" i="87"/>
  <c r="U178" i="87"/>
  <c r="V178" i="87"/>
  <c r="W178" i="87"/>
  <c r="X178" i="87"/>
  <c r="Y178" i="87"/>
  <c r="T179" i="87"/>
  <c r="U179" i="87"/>
  <c r="V179" i="87"/>
  <c r="W179" i="87"/>
  <c r="X179" i="87"/>
  <c r="Y179" i="87"/>
  <c r="T180" i="87"/>
  <c r="U180" i="87"/>
  <c r="V180" i="87"/>
  <c r="W180" i="87"/>
  <c r="X180" i="87"/>
  <c r="Y180" i="87"/>
  <c r="T181" i="87"/>
  <c r="U181" i="87"/>
  <c r="V181" i="87"/>
  <c r="W181" i="87"/>
  <c r="X181" i="87"/>
  <c r="Y181" i="87"/>
  <c r="T182" i="87"/>
  <c r="U182" i="87"/>
  <c r="V182" i="87"/>
  <c r="W182" i="87"/>
  <c r="X182" i="87"/>
  <c r="Y182" i="87"/>
  <c r="T183" i="87"/>
  <c r="U183" i="87"/>
  <c r="V183" i="87"/>
  <c r="W183" i="87"/>
  <c r="X183" i="87"/>
  <c r="Y183" i="87"/>
  <c r="T184" i="87"/>
  <c r="U184" i="87"/>
  <c r="V184" i="87"/>
  <c r="W184" i="87"/>
  <c r="X184" i="87"/>
  <c r="Y184" i="87"/>
  <c r="T185" i="87"/>
  <c r="U185" i="87"/>
  <c r="V185" i="87"/>
  <c r="W185" i="87"/>
  <c r="X185" i="87"/>
  <c r="Y185" i="87"/>
  <c r="T186" i="87"/>
  <c r="U186" i="87"/>
  <c r="V186" i="87"/>
  <c r="W186" i="87"/>
  <c r="X186" i="87"/>
  <c r="Y186" i="87"/>
  <c r="T187" i="87"/>
  <c r="U187" i="87"/>
  <c r="V187" i="87"/>
  <c r="W187" i="87"/>
  <c r="X187" i="87"/>
  <c r="Y187" i="87"/>
  <c r="T188" i="87"/>
  <c r="U188" i="87"/>
  <c r="V188" i="87"/>
  <c r="W188" i="87"/>
  <c r="X188" i="87"/>
  <c r="Y188" i="87"/>
  <c r="T189" i="87"/>
  <c r="U189" i="87"/>
  <c r="V189" i="87"/>
  <c r="W189" i="87"/>
  <c r="X189" i="87"/>
  <c r="Y189" i="87"/>
  <c r="T190" i="87"/>
  <c r="U190" i="87"/>
  <c r="V190" i="87"/>
  <c r="W190" i="87"/>
  <c r="X190" i="87"/>
  <c r="Y190" i="87"/>
  <c r="T191" i="87"/>
  <c r="U191" i="87"/>
  <c r="V191" i="87"/>
  <c r="W191" i="87"/>
  <c r="X191" i="87"/>
  <c r="Y191" i="87"/>
  <c r="T192" i="87"/>
  <c r="U192" i="87"/>
  <c r="V192" i="87"/>
  <c r="W192" i="87"/>
  <c r="X192" i="87"/>
  <c r="Y192" i="87"/>
  <c r="T193" i="87"/>
  <c r="U193" i="87"/>
  <c r="V193" i="87"/>
  <c r="W193" i="87"/>
  <c r="X193" i="87"/>
  <c r="Y193" i="87"/>
  <c r="T194" i="87"/>
  <c r="U194" i="87"/>
  <c r="V194" i="87"/>
  <c r="W194" i="87"/>
  <c r="X194" i="87"/>
  <c r="Y194" i="87"/>
  <c r="T195" i="87"/>
  <c r="U195" i="87"/>
  <c r="V195" i="87"/>
  <c r="W195" i="87"/>
  <c r="X195" i="87"/>
  <c r="Y195" i="87"/>
  <c r="T196" i="87"/>
  <c r="U196" i="87"/>
  <c r="V196" i="87"/>
  <c r="W196" i="87"/>
  <c r="X196" i="87"/>
  <c r="Y196" i="87"/>
  <c r="T197" i="87"/>
  <c r="U197" i="87"/>
  <c r="V197" i="87"/>
  <c r="W197" i="87"/>
  <c r="X197" i="87"/>
  <c r="Y197" i="87"/>
  <c r="T198" i="87"/>
  <c r="U198" i="87"/>
  <c r="V198" i="87"/>
  <c r="W198" i="87"/>
  <c r="X198" i="87"/>
  <c r="Y198" i="87"/>
  <c r="T199" i="87"/>
  <c r="U199" i="87"/>
  <c r="V199" i="87"/>
  <c r="W199" i="87"/>
  <c r="X199" i="87"/>
  <c r="Y199" i="87"/>
  <c r="T200" i="87"/>
  <c r="U200" i="87"/>
  <c r="V200" i="87"/>
  <c r="W200" i="87"/>
  <c r="X200" i="87"/>
  <c r="Y200" i="87"/>
  <c r="T201" i="87"/>
  <c r="U201" i="87"/>
  <c r="V201" i="87"/>
  <c r="W201" i="87"/>
  <c r="X201" i="87"/>
  <c r="Y201" i="87"/>
  <c r="N102" i="87"/>
  <c r="O102" i="87"/>
  <c r="P102" i="87"/>
  <c r="Q102" i="87"/>
  <c r="R102" i="87"/>
  <c r="S102" i="87"/>
  <c r="N103" i="87"/>
  <c r="O103" i="87"/>
  <c r="P103" i="87"/>
  <c r="Q103" i="87"/>
  <c r="R103" i="87"/>
  <c r="S103" i="87"/>
  <c r="N104" i="87"/>
  <c r="O104" i="87"/>
  <c r="P104" i="87"/>
  <c r="Q104" i="87"/>
  <c r="R104" i="87"/>
  <c r="S104" i="87"/>
  <c r="N105" i="87"/>
  <c r="O105" i="87"/>
  <c r="P105" i="87"/>
  <c r="Q105" i="87"/>
  <c r="R105" i="87"/>
  <c r="S105" i="87"/>
  <c r="N106" i="87"/>
  <c r="O106" i="87"/>
  <c r="P106" i="87"/>
  <c r="Q106" i="87"/>
  <c r="R106" i="87"/>
  <c r="S106" i="87"/>
  <c r="N107" i="87"/>
  <c r="O107" i="87"/>
  <c r="P107" i="87"/>
  <c r="Q107" i="87"/>
  <c r="R107" i="87"/>
  <c r="S107" i="87"/>
  <c r="N108" i="87"/>
  <c r="O108" i="87"/>
  <c r="P108" i="87"/>
  <c r="Q108" i="87"/>
  <c r="R108" i="87"/>
  <c r="S108" i="87"/>
  <c r="N109" i="87"/>
  <c r="O109" i="87"/>
  <c r="P109" i="87"/>
  <c r="Q109" i="87"/>
  <c r="R109" i="87"/>
  <c r="S109" i="87"/>
  <c r="N110" i="87"/>
  <c r="O110" i="87"/>
  <c r="P110" i="87"/>
  <c r="Q110" i="87"/>
  <c r="R110" i="87"/>
  <c r="S110" i="87"/>
  <c r="N111" i="87"/>
  <c r="O111" i="87"/>
  <c r="P111" i="87"/>
  <c r="Q111" i="87"/>
  <c r="R111" i="87"/>
  <c r="S111" i="87"/>
  <c r="N112" i="87"/>
  <c r="O112" i="87"/>
  <c r="P112" i="87"/>
  <c r="Q112" i="87"/>
  <c r="R112" i="87"/>
  <c r="S112" i="87"/>
  <c r="N113" i="87"/>
  <c r="O113" i="87"/>
  <c r="P113" i="87"/>
  <c r="Q113" i="87"/>
  <c r="R113" i="87"/>
  <c r="S113" i="87"/>
  <c r="N114" i="87"/>
  <c r="O114" i="87"/>
  <c r="P114" i="87"/>
  <c r="Q114" i="87"/>
  <c r="R114" i="87"/>
  <c r="S114" i="87"/>
  <c r="N115" i="87"/>
  <c r="O115" i="87"/>
  <c r="P115" i="87"/>
  <c r="Q115" i="87"/>
  <c r="R115" i="87"/>
  <c r="S115" i="87"/>
  <c r="N116" i="87"/>
  <c r="O116" i="87"/>
  <c r="P116" i="87"/>
  <c r="Q116" i="87"/>
  <c r="R116" i="87"/>
  <c r="S116" i="87"/>
  <c r="N117" i="87"/>
  <c r="O117" i="87"/>
  <c r="P117" i="87"/>
  <c r="Q117" i="87"/>
  <c r="R117" i="87"/>
  <c r="S117" i="87"/>
  <c r="N118" i="87"/>
  <c r="O118" i="87"/>
  <c r="P118" i="87"/>
  <c r="Q118" i="87"/>
  <c r="R118" i="87"/>
  <c r="S118" i="87"/>
  <c r="N119" i="87"/>
  <c r="O119" i="87"/>
  <c r="P119" i="87"/>
  <c r="Q119" i="87"/>
  <c r="R119" i="87"/>
  <c r="S119" i="87"/>
  <c r="N120" i="87"/>
  <c r="O120" i="87"/>
  <c r="P120" i="87"/>
  <c r="Q120" i="87"/>
  <c r="R120" i="87"/>
  <c r="S120" i="87"/>
  <c r="N121" i="87"/>
  <c r="O121" i="87"/>
  <c r="P121" i="87"/>
  <c r="Q121" i="87"/>
  <c r="R121" i="87"/>
  <c r="S121" i="87"/>
  <c r="N122" i="87"/>
  <c r="O122" i="87"/>
  <c r="P122" i="87"/>
  <c r="Q122" i="87"/>
  <c r="R122" i="87"/>
  <c r="S122" i="87"/>
  <c r="N123" i="87"/>
  <c r="O123" i="87"/>
  <c r="P123" i="87"/>
  <c r="Q123" i="87"/>
  <c r="R123" i="87"/>
  <c r="S123" i="87"/>
  <c r="N124" i="87"/>
  <c r="O124" i="87"/>
  <c r="P124" i="87"/>
  <c r="Q124" i="87"/>
  <c r="R124" i="87"/>
  <c r="S124" i="87"/>
  <c r="N125" i="87"/>
  <c r="O125" i="87"/>
  <c r="P125" i="87"/>
  <c r="Q125" i="87"/>
  <c r="R125" i="87"/>
  <c r="S125" i="87"/>
  <c r="N126" i="87"/>
  <c r="O126" i="87"/>
  <c r="P126" i="87"/>
  <c r="Q126" i="87"/>
  <c r="R126" i="87"/>
  <c r="S126" i="87"/>
  <c r="N127" i="87"/>
  <c r="O127" i="87"/>
  <c r="P127" i="87"/>
  <c r="Q127" i="87"/>
  <c r="R127" i="87"/>
  <c r="S127" i="87"/>
  <c r="N128" i="87"/>
  <c r="O128" i="87"/>
  <c r="P128" i="87"/>
  <c r="Q128" i="87"/>
  <c r="R128" i="87"/>
  <c r="S128" i="87"/>
  <c r="N129" i="87"/>
  <c r="O129" i="87"/>
  <c r="P129" i="87"/>
  <c r="Q129" i="87"/>
  <c r="R129" i="87"/>
  <c r="S129" i="87"/>
  <c r="N130" i="87"/>
  <c r="O130" i="87"/>
  <c r="P130" i="87"/>
  <c r="Q130" i="87"/>
  <c r="R130" i="87"/>
  <c r="S130" i="87"/>
  <c r="N131" i="87"/>
  <c r="O131" i="87"/>
  <c r="P131" i="87"/>
  <c r="Q131" i="87"/>
  <c r="R131" i="87"/>
  <c r="S131" i="87"/>
  <c r="N132" i="87"/>
  <c r="O132" i="87"/>
  <c r="P132" i="87"/>
  <c r="Q132" i="87"/>
  <c r="R132" i="87"/>
  <c r="S132" i="87"/>
  <c r="N133" i="87"/>
  <c r="O133" i="87"/>
  <c r="P133" i="87"/>
  <c r="Q133" i="87"/>
  <c r="R133" i="87"/>
  <c r="S133" i="87"/>
  <c r="N134" i="87"/>
  <c r="O134" i="87"/>
  <c r="P134" i="87"/>
  <c r="Q134" i="87"/>
  <c r="R134" i="87"/>
  <c r="S134" i="87"/>
  <c r="N135" i="87"/>
  <c r="O135" i="87"/>
  <c r="P135" i="87"/>
  <c r="Q135" i="87"/>
  <c r="R135" i="87"/>
  <c r="S135" i="87"/>
  <c r="N136" i="87"/>
  <c r="O136" i="87"/>
  <c r="P136" i="87"/>
  <c r="Q136" i="87"/>
  <c r="R136" i="87"/>
  <c r="S136" i="87"/>
  <c r="N137" i="87"/>
  <c r="O137" i="87"/>
  <c r="P137" i="87"/>
  <c r="Q137" i="87"/>
  <c r="R137" i="87"/>
  <c r="S137" i="87"/>
  <c r="N138" i="87"/>
  <c r="O138" i="87"/>
  <c r="P138" i="87"/>
  <c r="Q138" i="87"/>
  <c r="R138" i="87"/>
  <c r="S138" i="87"/>
  <c r="N139" i="87"/>
  <c r="O139" i="87"/>
  <c r="P139" i="87"/>
  <c r="Q139" i="87"/>
  <c r="R139" i="87"/>
  <c r="S139" i="87"/>
  <c r="N140" i="87"/>
  <c r="O140" i="87"/>
  <c r="P140" i="87"/>
  <c r="Q140" i="87"/>
  <c r="R140" i="87"/>
  <c r="S140" i="87"/>
  <c r="N141" i="87"/>
  <c r="O141" i="87"/>
  <c r="P141" i="87"/>
  <c r="Q141" i="87"/>
  <c r="R141" i="87"/>
  <c r="S141" i="87"/>
  <c r="N142" i="87"/>
  <c r="O142" i="87"/>
  <c r="P142" i="87"/>
  <c r="Q142" i="87"/>
  <c r="R142" i="87"/>
  <c r="S142" i="87"/>
  <c r="N143" i="87"/>
  <c r="O143" i="87"/>
  <c r="P143" i="87"/>
  <c r="Q143" i="87"/>
  <c r="R143" i="87"/>
  <c r="S143" i="87"/>
  <c r="N144" i="87"/>
  <c r="O144" i="87"/>
  <c r="P144" i="87"/>
  <c r="Q144" i="87"/>
  <c r="R144" i="87"/>
  <c r="S144" i="87"/>
  <c r="N145" i="87"/>
  <c r="O145" i="87"/>
  <c r="P145" i="87"/>
  <c r="Q145" i="87"/>
  <c r="R145" i="87"/>
  <c r="S145" i="87"/>
  <c r="N146" i="87"/>
  <c r="O146" i="87"/>
  <c r="P146" i="87"/>
  <c r="Q146" i="87"/>
  <c r="R146" i="87"/>
  <c r="S146" i="87"/>
  <c r="N147" i="87"/>
  <c r="O147" i="87"/>
  <c r="P147" i="87"/>
  <c r="Q147" i="87"/>
  <c r="R147" i="87"/>
  <c r="S147" i="87"/>
  <c r="N148" i="87"/>
  <c r="O148" i="87"/>
  <c r="P148" i="87"/>
  <c r="Q148" i="87"/>
  <c r="R148" i="87"/>
  <c r="S148" i="87"/>
  <c r="N149" i="87"/>
  <c r="O149" i="87"/>
  <c r="P149" i="87"/>
  <c r="Q149" i="87"/>
  <c r="R149" i="87"/>
  <c r="S149" i="87"/>
  <c r="N150" i="87"/>
  <c r="O150" i="87"/>
  <c r="P150" i="87"/>
  <c r="Q150" i="87"/>
  <c r="R150" i="87"/>
  <c r="S150" i="87"/>
  <c r="N151" i="87"/>
  <c r="O151" i="87"/>
  <c r="P151" i="87"/>
  <c r="Q151" i="87"/>
  <c r="R151" i="87"/>
  <c r="S151" i="87"/>
  <c r="N152" i="87"/>
  <c r="O152" i="87"/>
  <c r="P152" i="87"/>
  <c r="Q152" i="87"/>
  <c r="R152" i="87"/>
  <c r="S152" i="87"/>
  <c r="N153" i="87"/>
  <c r="O153" i="87"/>
  <c r="P153" i="87"/>
  <c r="Q153" i="87"/>
  <c r="R153" i="87"/>
  <c r="S153" i="87"/>
  <c r="N154" i="87"/>
  <c r="O154" i="87"/>
  <c r="P154" i="87"/>
  <c r="Q154" i="87"/>
  <c r="R154" i="87"/>
  <c r="S154" i="87"/>
  <c r="N155" i="87"/>
  <c r="O155" i="87"/>
  <c r="P155" i="87"/>
  <c r="Q155" i="87"/>
  <c r="R155" i="87"/>
  <c r="S155" i="87"/>
  <c r="N156" i="87"/>
  <c r="O156" i="87"/>
  <c r="P156" i="87"/>
  <c r="Q156" i="87"/>
  <c r="R156" i="87"/>
  <c r="S156" i="87"/>
  <c r="N157" i="87"/>
  <c r="O157" i="87"/>
  <c r="P157" i="87"/>
  <c r="Q157" i="87"/>
  <c r="R157" i="87"/>
  <c r="S157" i="87"/>
  <c r="N158" i="87"/>
  <c r="O158" i="87"/>
  <c r="P158" i="87"/>
  <c r="Q158" i="87"/>
  <c r="R158" i="87"/>
  <c r="S158" i="87"/>
  <c r="N159" i="87"/>
  <c r="O159" i="87"/>
  <c r="P159" i="87"/>
  <c r="Q159" i="87"/>
  <c r="R159" i="87"/>
  <c r="S159" i="87"/>
  <c r="N160" i="87"/>
  <c r="O160" i="87"/>
  <c r="P160" i="87"/>
  <c r="Q160" i="87"/>
  <c r="R160" i="87"/>
  <c r="S160" i="87"/>
  <c r="N161" i="87"/>
  <c r="O161" i="87"/>
  <c r="P161" i="87"/>
  <c r="Q161" i="87"/>
  <c r="R161" i="87"/>
  <c r="S161" i="87"/>
  <c r="N162" i="87"/>
  <c r="O162" i="87"/>
  <c r="P162" i="87"/>
  <c r="Q162" i="87"/>
  <c r="R162" i="87"/>
  <c r="S162" i="87"/>
  <c r="N163" i="87"/>
  <c r="O163" i="87"/>
  <c r="P163" i="87"/>
  <c r="Q163" i="87"/>
  <c r="R163" i="87"/>
  <c r="S163" i="87"/>
  <c r="N164" i="87"/>
  <c r="O164" i="87"/>
  <c r="P164" i="87"/>
  <c r="Q164" i="87"/>
  <c r="R164" i="87"/>
  <c r="S164" i="87"/>
  <c r="N165" i="87"/>
  <c r="O165" i="87"/>
  <c r="P165" i="87"/>
  <c r="Q165" i="87"/>
  <c r="R165" i="87"/>
  <c r="S165" i="87"/>
  <c r="N166" i="87"/>
  <c r="O166" i="87"/>
  <c r="P166" i="87"/>
  <c r="Q166" i="87"/>
  <c r="R166" i="87"/>
  <c r="S166" i="87"/>
  <c r="N167" i="87"/>
  <c r="O167" i="87"/>
  <c r="P167" i="87"/>
  <c r="Q167" i="87"/>
  <c r="R167" i="87"/>
  <c r="S167" i="87"/>
  <c r="N168" i="87"/>
  <c r="O168" i="87"/>
  <c r="P168" i="87"/>
  <c r="Q168" i="87"/>
  <c r="R168" i="87"/>
  <c r="S168" i="87"/>
  <c r="N169" i="87"/>
  <c r="O169" i="87"/>
  <c r="P169" i="87"/>
  <c r="Q169" i="87"/>
  <c r="R169" i="87"/>
  <c r="S169" i="87"/>
  <c r="N170" i="87"/>
  <c r="O170" i="87"/>
  <c r="P170" i="87"/>
  <c r="Q170" i="87"/>
  <c r="R170" i="87"/>
  <c r="S170" i="87"/>
  <c r="N171" i="87"/>
  <c r="O171" i="87"/>
  <c r="P171" i="87"/>
  <c r="Q171" i="87"/>
  <c r="R171" i="87"/>
  <c r="S171" i="87"/>
  <c r="N172" i="87"/>
  <c r="O172" i="87"/>
  <c r="P172" i="87"/>
  <c r="Q172" i="87"/>
  <c r="R172" i="87"/>
  <c r="S172" i="87"/>
  <c r="N173" i="87"/>
  <c r="O173" i="87"/>
  <c r="P173" i="87"/>
  <c r="Q173" i="87"/>
  <c r="R173" i="87"/>
  <c r="S173" i="87"/>
  <c r="N174" i="87"/>
  <c r="O174" i="87"/>
  <c r="P174" i="87"/>
  <c r="Q174" i="87"/>
  <c r="R174" i="87"/>
  <c r="S174" i="87"/>
  <c r="N175" i="87"/>
  <c r="O175" i="87"/>
  <c r="P175" i="87"/>
  <c r="Q175" i="87"/>
  <c r="R175" i="87"/>
  <c r="S175" i="87"/>
  <c r="N176" i="87"/>
  <c r="O176" i="87"/>
  <c r="P176" i="87"/>
  <c r="Q176" i="87"/>
  <c r="R176" i="87"/>
  <c r="S176" i="87"/>
  <c r="N177" i="87"/>
  <c r="O177" i="87"/>
  <c r="P177" i="87"/>
  <c r="Q177" i="87"/>
  <c r="R177" i="87"/>
  <c r="S177" i="87"/>
  <c r="N178" i="87"/>
  <c r="O178" i="87"/>
  <c r="P178" i="87"/>
  <c r="Q178" i="87"/>
  <c r="R178" i="87"/>
  <c r="S178" i="87"/>
  <c r="N179" i="87"/>
  <c r="O179" i="87"/>
  <c r="P179" i="87"/>
  <c r="Q179" i="87"/>
  <c r="R179" i="87"/>
  <c r="S179" i="87"/>
  <c r="N180" i="87"/>
  <c r="O180" i="87"/>
  <c r="P180" i="87"/>
  <c r="Q180" i="87"/>
  <c r="R180" i="87"/>
  <c r="S180" i="87"/>
  <c r="N181" i="87"/>
  <c r="O181" i="87"/>
  <c r="P181" i="87"/>
  <c r="Q181" i="87"/>
  <c r="R181" i="87"/>
  <c r="S181" i="87"/>
  <c r="N182" i="87"/>
  <c r="O182" i="87"/>
  <c r="P182" i="87"/>
  <c r="Q182" i="87"/>
  <c r="R182" i="87"/>
  <c r="S182" i="87"/>
  <c r="N183" i="87"/>
  <c r="O183" i="87"/>
  <c r="P183" i="87"/>
  <c r="Q183" i="87"/>
  <c r="R183" i="87"/>
  <c r="S183" i="87"/>
  <c r="N184" i="87"/>
  <c r="O184" i="87"/>
  <c r="P184" i="87"/>
  <c r="Q184" i="87"/>
  <c r="R184" i="87"/>
  <c r="S184" i="87"/>
  <c r="N185" i="87"/>
  <c r="O185" i="87"/>
  <c r="P185" i="87"/>
  <c r="Q185" i="87"/>
  <c r="R185" i="87"/>
  <c r="S185" i="87"/>
  <c r="N186" i="87"/>
  <c r="O186" i="87"/>
  <c r="P186" i="87"/>
  <c r="Q186" i="87"/>
  <c r="R186" i="87"/>
  <c r="S186" i="87"/>
  <c r="N187" i="87"/>
  <c r="O187" i="87"/>
  <c r="P187" i="87"/>
  <c r="Q187" i="87"/>
  <c r="R187" i="87"/>
  <c r="S187" i="87"/>
  <c r="N188" i="87"/>
  <c r="O188" i="87"/>
  <c r="P188" i="87"/>
  <c r="Q188" i="87"/>
  <c r="R188" i="87"/>
  <c r="S188" i="87"/>
  <c r="N189" i="87"/>
  <c r="O189" i="87"/>
  <c r="P189" i="87"/>
  <c r="Q189" i="87"/>
  <c r="R189" i="87"/>
  <c r="S189" i="87"/>
  <c r="N190" i="87"/>
  <c r="O190" i="87"/>
  <c r="P190" i="87"/>
  <c r="Q190" i="87"/>
  <c r="R190" i="87"/>
  <c r="S190" i="87"/>
  <c r="N191" i="87"/>
  <c r="O191" i="87"/>
  <c r="P191" i="87"/>
  <c r="Q191" i="87"/>
  <c r="R191" i="87"/>
  <c r="S191" i="87"/>
  <c r="N192" i="87"/>
  <c r="O192" i="87"/>
  <c r="P192" i="87"/>
  <c r="Q192" i="87"/>
  <c r="R192" i="87"/>
  <c r="S192" i="87"/>
  <c r="N193" i="87"/>
  <c r="O193" i="87"/>
  <c r="P193" i="87"/>
  <c r="Q193" i="87"/>
  <c r="R193" i="87"/>
  <c r="S193" i="87"/>
  <c r="N194" i="87"/>
  <c r="O194" i="87"/>
  <c r="P194" i="87"/>
  <c r="Q194" i="87"/>
  <c r="R194" i="87"/>
  <c r="S194" i="87"/>
  <c r="N195" i="87"/>
  <c r="O195" i="87"/>
  <c r="P195" i="87"/>
  <c r="Q195" i="87"/>
  <c r="R195" i="87"/>
  <c r="S195" i="87"/>
  <c r="N196" i="87"/>
  <c r="O196" i="87"/>
  <c r="P196" i="87"/>
  <c r="Q196" i="87"/>
  <c r="R196" i="87"/>
  <c r="S196" i="87"/>
  <c r="N197" i="87"/>
  <c r="O197" i="87"/>
  <c r="P197" i="87"/>
  <c r="Q197" i="87"/>
  <c r="R197" i="87"/>
  <c r="S197" i="87"/>
  <c r="N198" i="87"/>
  <c r="O198" i="87"/>
  <c r="P198" i="87"/>
  <c r="Q198" i="87"/>
  <c r="R198" i="87"/>
  <c r="S198" i="87"/>
  <c r="N199" i="87"/>
  <c r="O199" i="87"/>
  <c r="P199" i="87"/>
  <c r="Q199" i="87"/>
  <c r="R199" i="87"/>
  <c r="S199" i="87"/>
  <c r="N200" i="87"/>
  <c r="O200" i="87"/>
  <c r="P200" i="87"/>
  <c r="Q200" i="87"/>
  <c r="R200" i="87"/>
  <c r="S200" i="87"/>
  <c r="N201" i="87"/>
  <c r="O201" i="87"/>
  <c r="P201" i="87"/>
  <c r="Q201" i="87"/>
  <c r="R201" i="87"/>
  <c r="S201" i="87"/>
  <c r="CS3" i="87"/>
  <c r="CS4" i="87"/>
  <c r="CS5" i="87"/>
  <c r="CS6" i="87"/>
  <c r="CS7" i="87"/>
  <c r="CS8" i="87"/>
  <c r="CS9" i="87"/>
  <c r="CS10" i="87"/>
  <c r="CS11" i="87"/>
  <c r="CS12" i="87"/>
  <c r="CS13" i="87"/>
  <c r="CS14" i="87"/>
  <c r="CS15" i="87"/>
  <c r="CS16" i="87"/>
  <c r="CS17" i="87"/>
  <c r="CS18" i="87"/>
  <c r="CS19" i="87"/>
  <c r="CS20" i="87"/>
  <c r="CS21" i="87"/>
  <c r="CS22" i="87"/>
  <c r="CS23" i="87"/>
  <c r="CS24" i="87"/>
  <c r="CS25" i="87"/>
  <c r="CS26" i="87"/>
  <c r="CS27" i="87"/>
  <c r="CS28" i="87"/>
  <c r="CS29" i="87"/>
  <c r="CS30" i="87"/>
  <c r="CS31" i="87"/>
  <c r="CS32" i="87"/>
  <c r="CS33" i="87"/>
  <c r="CS34" i="87"/>
  <c r="CS35" i="87"/>
  <c r="CS36" i="87"/>
  <c r="CS37" i="87"/>
  <c r="CS38" i="87"/>
  <c r="CS39" i="87"/>
  <c r="CS40" i="87"/>
  <c r="CS41" i="87"/>
  <c r="CS42" i="87"/>
  <c r="CS43" i="87"/>
  <c r="CS44" i="87"/>
  <c r="CS45" i="87"/>
  <c r="CS46" i="87"/>
  <c r="CS47" i="87"/>
  <c r="CS48" i="87"/>
  <c r="CS49" i="87"/>
  <c r="CS50" i="87"/>
  <c r="CS51" i="87"/>
  <c r="CS52" i="87"/>
  <c r="CS53" i="87"/>
  <c r="CS54" i="87"/>
  <c r="CS55" i="87"/>
  <c r="CS56" i="87"/>
  <c r="CS57" i="87"/>
  <c r="CS58" i="87"/>
  <c r="CS59" i="87"/>
  <c r="CS60" i="87"/>
  <c r="CS61" i="87"/>
  <c r="CS62" i="87"/>
  <c r="CS63" i="87"/>
  <c r="CS64" i="87"/>
  <c r="CS65" i="87"/>
  <c r="CS66" i="87"/>
  <c r="CS67" i="87"/>
  <c r="CS68" i="87"/>
  <c r="CS69" i="87"/>
  <c r="CS70" i="87"/>
  <c r="CS71" i="87"/>
  <c r="CS72" i="87"/>
  <c r="CS73" i="87"/>
  <c r="CS74" i="87"/>
  <c r="CS75" i="87"/>
  <c r="CS76" i="87"/>
  <c r="CS77" i="87"/>
  <c r="CS78" i="87"/>
  <c r="CS79" i="87"/>
  <c r="CS80" i="87"/>
  <c r="CS81" i="87"/>
  <c r="CS82" i="87"/>
  <c r="CS83" i="87"/>
  <c r="CS84" i="87"/>
  <c r="CS85" i="87"/>
  <c r="CS86" i="87"/>
  <c r="CS87" i="87"/>
  <c r="CS88" i="87"/>
  <c r="CS89" i="87"/>
  <c r="CS90" i="87"/>
  <c r="CS91" i="87"/>
  <c r="CS92" i="87"/>
  <c r="CS93" i="87"/>
  <c r="CS94" i="87"/>
  <c r="CS95" i="87"/>
  <c r="CS96" i="87"/>
  <c r="CS97" i="87"/>
  <c r="CS98" i="87"/>
  <c r="CS99" i="87"/>
  <c r="CS100" i="87"/>
  <c r="CS101" i="87"/>
  <c r="CS102" i="87"/>
  <c r="CS103" i="87"/>
  <c r="CS104" i="87"/>
  <c r="CS105" i="87"/>
  <c r="CS106" i="87"/>
  <c r="CS107" i="87"/>
  <c r="CS108" i="87"/>
  <c r="CS109" i="87"/>
  <c r="CS110" i="87"/>
  <c r="CS111" i="87"/>
  <c r="CS112" i="87"/>
  <c r="CS113" i="87"/>
  <c r="CS114" i="87"/>
  <c r="CS115" i="87"/>
  <c r="CS116" i="87"/>
  <c r="CS117" i="87"/>
  <c r="CS118" i="87"/>
  <c r="CS119" i="87"/>
  <c r="CS120" i="87"/>
  <c r="CS121" i="87"/>
  <c r="CS122" i="87"/>
  <c r="CS123" i="87"/>
  <c r="CS124" i="87"/>
  <c r="CS125" i="87"/>
  <c r="CS126" i="87"/>
  <c r="CS127" i="87"/>
  <c r="CS128" i="87"/>
  <c r="CS129" i="87"/>
  <c r="CS130" i="87"/>
  <c r="CS131" i="87"/>
  <c r="CS132" i="87"/>
  <c r="CS133" i="87"/>
  <c r="CS134" i="87"/>
  <c r="CS135" i="87"/>
  <c r="CS136" i="87"/>
  <c r="CS137" i="87"/>
  <c r="CS138" i="87"/>
  <c r="CS139" i="87"/>
  <c r="CS140" i="87"/>
  <c r="CS141" i="87"/>
  <c r="CS142" i="87"/>
  <c r="CS143" i="87"/>
  <c r="CS144" i="87"/>
  <c r="CS145" i="87"/>
  <c r="CS146" i="87"/>
  <c r="CS147" i="87"/>
  <c r="CS148" i="87"/>
  <c r="CS149" i="87"/>
  <c r="CS150" i="87"/>
  <c r="CS151" i="87"/>
  <c r="CS152" i="87"/>
  <c r="CS153" i="87"/>
  <c r="CS154" i="87"/>
  <c r="CS155" i="87"/>
  <c r="CS156" i="87"/>
  <c r="CS157" i="87"/>
  <c r="CS158" i="87"/>
  <c r="CS159" i="87"/>
  <c r="CS160" i="87"/>
  <c r="CS161" i="87"/>
  <c r="CS162" i="87"/>
  <c r="CS163" i="87"/>
  <c r="CS164" i="87"/>
  <c r="CS165" i="87"/>
  <c r="CS166" i="87"/>
  <c r="CS167" i="87"/>
  <c r="CS168" i="87"/>
  <c r="CS169" i="87"/>
  <c r="CS170" i="87"/>
  <c r="CS171" i="87"/>
  <c r="CS172" i="87"/>
  <c r="CS173" i="87"/>
  <c r="CS174" i="87"/>
  <c r="CS175" i="87"/>
  <c r="CS176" i="87"/>
  <c r="CS177" i="87"/>
  <c r="CS178" i="87"/>
  <c r="CS179" i="87"/>
  <c r="CS180" i="87"/>
  <c r="CS181" i="87"/>
  <c r="CS182" i="87"/>
  <c r="CS183" i="87"/>
  <c r="CS184" i="87"/>
  <c r="CS185" i="87"/>
  <c r="CS186" i="87"/>
  <c r="CS187" i="87"/>
  <c r="CS188" i="87"/>
  <c r="CS189" i="87"/>
  <c r="CS190" i="87"/>
  <c r="CS191" i="87"/>
  <c r="CS192" i="87"/>
  <c r="CS193" i="87"/>
  <c r="CS194" i="87"/>
  <c r="CS195" i="87"/>
  <c r="CS196" i="87"/>
  <c r="CS197" i="87"/>
  <c r="CS198" i="87"/>
  <c r="CS199" i="87"/>
  <c r="CS200" i="87"/>
  <c r="CS201" i="87"/>
  <c r="CS2" i="87"/>
  <c r="Z3" i="104" l="1"/>
  <c r="BN2" i="87"/>
  <c r="Z7" i="104"/>
  <c r="BN6" i="87"/>
  <c r="Z11" i="104"/>
  <c r="BN10" i="87"/>
  <c r="Z15" i="104"/>
  <c r="BN14" i="87"/>
  <c r="Z19" i="104"/>
  <c r="BN18" i="87"/>
  <c r="Z23" i="104"/>
  <c r="BN22" i="87"/>
  <c r="Z27" i="104"/>
  <c r="BN26" i="87"/>
  <c r="Z6" i="104"/>
  <c r="BN5" i="87"/>
  <c r="Z10" i="104"/>
  <c r="BN9" i="87"/>
  <c r="Z14" i="104"/>
  <c r="BN13" i="87"/>
  <c r="Z18" i="104"/>
  <c r="BN17" i="87"/>
  <c r="Z22" i="104"/>
  <c r="BN21" i="87"/>
  <c r="Z26" i="104"/>
  <c r="BN25" i="87"/>
  <c r="Z31" i="104"/>
  <c r="BN30" i="87"/>
  <c r="Z35" i="104"/>
  <c r="BN34" i="87"/>
  <c r="Z39" i="104"/>
  <c r="BN38" i="87"/>
  <c r="Z43" i="104"/>
  <c r="BN42" i="87"/>
  <c r="Z47" i="104"/>
  <c r="BN46" i="87"/>
  <c r="Z51" i="104"/>
  <c r="BN50" i="87"/>
  <c r="Z55" i="104"/>
  <c r="BN54" i="87"/>
  <c r="Z60" i="104"/>
  <c r="BN59" i="87"/>
  <c r="Z64" i="104"/>
  <c r="BN63" i="87"/>
  <c r="Z68" i="104"/>
  <c r="BN67" i="87"/>
  <c r="Z72" i="104"/>
  <c r="BN71" i="87"/>
  <c r="Z76" i="104"/>
  <c r="BN75" i="87"/>
  <c r="Z80" i="104"/>
  <c r="BN79" i="87"/>
  <c r="Z84" i="104"/>
  <c r="BN83" i="87"/>
  <c r="Z88" i="104"/>
  <c r="BN87" i="87"/>
  <c r="Z92" i="104"/>
  <c r="BN91" i="87"/>
  <c r="Z96" i="104"/>
  <c r="BN95" i="87"/>
  <c r="Z100" i="104"/>
  <c r="BN99" i="87"/>
  <c r="Z30" i="104"/>
  <c r="BN29" i="87"/>
  <c r="Z34" i="104"/>
  <c r="BN33" i="87"/>
  <c r="Z38" i="104"/>
  <c r="BN37" i="87"/>
  <c r="Z42" i="104"/>
  <c r="BN41" i="87"/>
  <c r="Z46" i="104"/>
  <c r="BN45" i="87"/>
  <c r="Z50" i="104"/>
  <c r="BN49" i="87"/>
  <c r="Z54" i="104"/>
  <c r="BN53" i="87"/>
  <c r="Z58" i="104"/>
  <c r="BN57" i="87"/>
  <c r="Z63" i="104"/>
  <c r="BN62" i="87"/>
  <c r="Z67" i="104"/>
  <c r="BN66" i="87"/>
  <c r="Z71" i="104"/>
  <c r="BN70" i="87"/>
  <c r="Z75" i="104"/>
  <c r="BN74" i="87"/>
  <c r="Z79" i="104"/>
  <c r="BN78" i="87"/>
  <c r="Z83" i="104"/>
  <c r="BN82" i="87"/>
  <c r="Z87" i="104"/>
  <c r="BN86" i="87"/>
  <c r="Z91" i="104"/>
  <c r="BN90" i="87"/>
  <c r="Z95" i="104"/>
  <c r="BN94" i="87"/>
  <c r="Z99" i="104"/>
  <c r="BN98" i="87"/>
  <c r="Z59" i="104"/>
  <c r="BN58" i="87"/>
  <c r="Z9" i="104"/>
  <c r="BN8" i="87"/>
  <c r="Z13" i="104"/>
  <c r="BN12" i="87"/>
  <c r="Z17" i="104"/>
  <c r="BN16" i="87"/>
  <c r="Z21" i="104"/>
  <c r="BN20" i="87"/>
  <c r="Z25" i="104"/>
  <c r="BN24" i="87"/>
  <c r="Z4" i="104"/>
  <c r="BN3" i="87"/>
  <c r="Z8" i="104"/>
  <c r="BN7" i="87"/>
  <c r="Z12" i="104"/>
  <c r="BN11" i="87"/>
  <c r="Z16" i="104"/>
  <c r="BN15" i="87"/>
  <c r="Z20" i="104"/>
  <c r="BN19" i="87"/>
  <c r="Z24" i="104"/>
  <c r="BN23" i="87"/>
  <c r="Z29" i="104"/>
  <c r="BN28" i="87"/>
  <c r="Z33" i="104"/>
  <c r="BN32" i="87"/>
  <c r="Z37" i="104"/>
  <c r="BN36" i="87"/>
  <c r="Z41" i="104"/>
  <c r="BN40" i="87"/>
  <c r="Z45" i="104"/>
  <c r="BN44" i="87"/>
  <c r="Z49" i="104"/>
  <c r="BN48" i="87"/>
  <c r="Z53" i="104"/>
  <c r="BN52" i="87"/>
  <c r="Z57" i="104"/>
  <c r="BN56" i="87"/>
  <c r="Z61" i="104"/>
  <c r="BN60" i="87"/>
  <c r="Z65" i="104"/>
  <c r="BN64" i="87"/>
  <c r="Z69" i="104"/>
  <c r="BN68" i="87"/>
  <c r="Z73" i="104"/>
  <c r="BN72" i="87"/>
  <c r="Z77" i="104"/>
  <c r="BN76" i="87"/>
  <c r="Z81" i="104"/>
  <c r="BN80" i="87"/>
  <c r="Z85" i="104"/>
  <c r="BN84" i="87"/>
  <c r="Z89" i="104"/>
  <c r="BN88" i="87"/>
  <c r="Z93" i="104"/>
  <c r="BN92" i="87"/>
  <c r="Z97" i="104"/>
  <c r="BN96" i="87"/>
  <c r="Z101" i="104"/>
  <c r="BN100" i="87"/>
  <c r="Z28" i="104"/>
  <c r="BN27" i="87"/>
  <c r="Z32" i="104"/>
  <c r="BN31" i="87"/>
  <c r="Z36" i="104"/>
  <c r="BN35" i="87"/>
  <c r="Z40" i="104"/>
  <c r="BN39" i="87"/>
  <c r="Z44" i="104"/>
  <c r="BN43" i="87"/>
  <c r="Z48" i="104"/>
  <c r="BN47" i="87"/>
  <c r="Z52" i="104"/>
  <c r="BN51" i="87"/>
  <c r="Z56" i="104"/>
  <c r="BN55" i="87"/>
  <c r="Z62" i="104"/>
  <c r="BN61" i="87"/>
  <c r="Z66" i="104"/>
  <c r="BN65" i="87"/>
  <c r="Z70" i="104"/>
  <c r="BN69" i="87"/>
  <c r="Z74" i="104"/>
  <c r="BN73" i="87"/>
  <c r="Z78" i="104"/>
  <c r="BN77" i="87"/>
  <c r="Z82" i="104"/>
  <c r="BN81" i="87"/>
  <c r="Z86" i="104"/>
  <c r="BN85" i="87"/>
  <c r="Z90" i="104"/>
  <c r="BN89" i="87"/>
  <c r="Z94" i="104"/>
  <c r="BN93" i="87"/>
  <c r="Z98" i="104"/>
  <c r="BN97" i="87"/>
  <c r="Z102" i="104"/>
  <c r="BN101" i="87"/>
  <c r="Y82" i="103"/>
  <c r="BI81" i="87" s="1"/>
  <c r="BF81" i="87"/>
  <c r="X4" i="103"/>
  <c r="X5" i="103"/>
  <c r="X8" i="103"/>
  <c r="X9" i="103"/>
  <c r="X12" i="103"/>
  <c r="X13" i="103"/>
  <c r="X16" i="103"/>
  <c r="X17" i="103"/>
  <c r="X20" i="103"/>
  <c r="X21" i="103"/>
  <c r="X24" i="103"/>
  <c r="X25" i="103"/>
  <c r="X28" i="103"/>
  <c r="X29" i="103"/>
  <c r="X32" i="103"/>
  <c r="X36" i="103"/>
  <c r="X40" i="103"/>
  <c r="X44" i="103"/>
  <c r="X48" i="103"/>
  <c r="X52" i="103"/>
  <c r="X56" i="103"/>
  <c r="X60" i="103"/>
  <c r="X64" i="103"/>
  <c r="X68" i="103"/>
  <c r="X72" i="103"/>
  <c r="X76" i="103"/>
  <c r="X80" i="103"/>
  <c r="X3" i="103"/>
  <c r="X6" i="103"/>
  <c r="X7" i="103"/>
  <c r="X10" i="103"/>
  <c r="X11" i="103"/>
  <c r="X14" i="103"/>
  <c r="X15" i="103"/>
  <c r="X18" i="103"/>
  <c r="X19" i="103"/>
  <c r="X22" i="103"/>
  <c r="X23" i="103"/>
  <c r="X26" i="103"/>
  <c r="X27" i="103"/>
  <c r="X30" i="103"/>
  <c r="X31" i="103"/>
  <c r="X34" i="103"/>
  <c r="X38" i="103"/>
  <c r="X42" i="103"/>
  <c r="X46" i="103"/>
  <c r="X50" i="103"/>
  <c r="X54" i="103"/>
  <c r="X58" i="103"/>
  <c r="X62" i="103"/>
  <c r="X66" i="103"/>
  <c r="X70" i="103"/>
  <c r="X74" i="103"/>
  <c r="X78" i="103"/>
  <c r="X33" i="103"/>
  <c r="X35" i="103"/>
  <c r="X37" i="103"/>
  <c r="X39" i="103"/>
  <c r="X41" i="103"/>
  <c r="X43" i="103"/>
  <c r="X45" i="103"/>
  <c r="X47" i="103"/>
  <c r="X49" i="103"/>
  <c r="X51" i="103"/>
  <c r="X53" i="103"/>
  <c r="X55" i="103"/>
  <c r="X57" i="103"/>
  <c r="X59" i="103"/>
  <c r="X61" i="103"/>
  <c r="X63" i="103"/>
  <c r="X65" i="103"/>
  <c r="X67" i="103"/>
  <c r="X69" i="103"/>
  <c r="X71" i="103"/>
  <c r="X73" i="103"/>
  <c r="X75" i="103"/>
  <c r="X77" i="103"/>
  <c r="X79" i="103"/>
  <c r="X81" i="103"/>
  <c r="X82" i="103"/>
  <c r="W82" i="103"/>
  <c r="BG81" i="87" s="1"/>
  <c r="Y83" i="103"/>
  <c r="BI82" i="87" s="1"/>
  <c r="BF82" i="87"/>
  <c r="X83" i="103"/>
  <c r="W83" i="103"/>
  <c r="BG82" i="87" s="1"/>
  <c r="Y84" i="103"/>
  <c r="BI83" i="87" s="1"/>
  <c r="BF83" i="87"/>
  <c r="X84" i="103"/>
  <c r="W84" i="103"/>
  <c r="BG83" i="87" s="1"/>
  <c r="Y85" i="103"/>
  <c r="BI84" i="87" s="1"/>
  <c r="BF84" i="87"/>
  <c r="X85" i="103"/>
  <c r="W85" i="103"/>
  <c r="BG84" i="87" s="1"/>
  <c r="Y86" i="103"/>
  <c r="BI85" i="87" s="1"/>
  <c r="BF85" i="87"/>
  <c r="X86" i="103"/>
  <c r="W86" i="103"/>
  <c r="BG85" i="87" s="1"/>
  <c r="Y87" i="103"/>
  <c r="BI86" i="87" s="1"/>
  <c r="BF86" i="87"/>
  <c r="X87" i="103"/>
  <c r="W87" i="103"/>
  <c r="BG86" i="87" s="1"/>
  <c r="Y88" i="103"/>
  <c r="BI87" i="87" s="1"/>
  <c r="BF87" i="87"/>
  <c r="X88" i="103"/>
  <c r="W88" i="103"/>
  <c r="BG87" i="87" s="1"/>
  <c r="Y89" i="103"/>
  <c r="BI88" i="87" s="1"/>
  <c r="BF88" i="87"/>
  <c r="X89" i="103"/>
  <c r="W89" i="103"/>
  <c r="BG88" i="87" s="1"/>
  <c r="Y90" i="103"/>
  <c r="BI89" i="87" s="1"/>
  <c r="BF89" i="87"/>
  <c r="X90" i="103"/>
  <c r="W90" i="103"/>
  <c r="BG89" i="87" s="1"/>
  <c r="Y91" i="103"/>
  <c r="BI90" i="87" s="1"/>
  <c r="BF90" i="87"/>
  <c r="X91" i="103"/>
  <c r="W91" i="103"/>
  <c r="BG90" i="87" s="1"/>
  <c r="Y92" i="103"/>
  <c r="BI91" i="87" s="1"/>
  <c r="BF91" i="87"/>
  <c r="X92" i="103"/>
  <c r="W92" i="103"/>
  <c r="BG91" i="87" s="1"/>
  <c r="Y93" i="103"/>
  <c r="BI92" i="87" s="1"/>
  <c r="BF92" i="87"/>
  <c r="X93" i="103"/>
  <c r="W93" i="103"/>
  <c r="BG92" i="87" s="1"/>
  <c r="Y94" i="103"/>
  <c r="BI93" i="87" s="1"/>
  <c r="BF93" i="87"/>
  <c r="X94" i="103"/>
  <c r="W94" i="103"/>
  <c r="BG93" i="87" s="1"/>
  <c r="Y95" i="103"/>
  <c r="BI94" i="87" s="1"/>
  <c r="BF94" i="87"/>
  <c r="X95" i="103"/>
  <c r="W95" i="103"/>
  <c r="BG94" i="87" s="1"/>
  <c r="Y96" i="103"/>
  <c r="BI95" i="87" s="1"/>
  <c r="BF95" i="87"/>
  <c r="X96" i="103"/>
  <c r="W96" i="103"/>
  <c r="BG95" i="87" s="1"/>
  <c r="Y97" i="103"/>
  <c r="BI96" i="87" s="1"/>
  <c r="BF96" i="87"/>
  <c r="X97" i="103"/>
  <c r="W97" i="103"/>
  <c r="BG96" i="87" s="1"/>
  <c r="Y98" i="103"/>
  <c r="BI97" i="87" s="1"/>
  <c r="BF97" i="87"/>
  <c r="X98" i="103"/>
  <c r="W98" i="103"/>
  <c r="BG97" i="87" s="1"/>
  <c r="Y99" i="103"/>
  <c r="BI98" i="87" s="1"/>
  <c r="BF98" i="87"/>
  <c r="X99" i="103"/>
  <c r="W99" i="103"/>
  <c r="BG98" i="87" s="1"/>
  <c r="Y100" i="103"/>
  <c r="BI99" i="87" s="1"/>
  <c r="BF99" i="87"/>
  <c r="X100" i="103"/>
  <c r="W100" i="103"/>
  <c r="BG99" i="87" s="1"/>
  <c r="Y101" i="103"/>
  <c r="BI100" i="87" s="1"/>
  <c r="BF100" i="87"/>
  <c r="X101" i="103"/>
  <c r="W101" i="103"/>
  <c r="BG100" i="87" s="1"/>
  <c r="Y102" i="103"/>
  <c r="BI101" i="87" s="1"/>
  <c r="BF101" i="87"/>
  <c r="X102" i="103"/>
  <c r="W102" i="103"/>
  <c r="BG101" i="87" s="1"/>
  <c r="Y3" i="104"/>
  <c r="BO2" i="87" s="1"/>
  <c r="BL2" i="87"/>
  <c r="W3" i="104"/>
  <c r="BM2" i="87" s="1"/>
  <c r="V2" i="94" s="1"/>
  <c r="Y4" i="104"/>
  <c r="BO3" i="87" s="1"/>
  <c r="BL3" i="87"/>
  <c r="W4" i="104"/>
  <c r="BM3" i="87" s="1"/>
  <c r="V3" i="94" s="1"/>
  <c r="Y5" i="104"/>
  <c r="BO4" i="87" s="1"/>
  <c r="BL4" i="87"/>
  <c r="W5" i="104"/>
  <c r="BM4" i="87" s="1"/>
  <c r="V4" i="94" s="1"/>
  <c r="Y6" i="104"/>
  <c r="BO5" i="87" s="1"/>
  <c r="BL5" i="87"/>
  <c r="W6" i="104"/>
  <c r="BM5" i="87" s="1"/>
  <c r="V5" i="94" s="1"/>
  <c r="Y7" i="104"/>
  <c r="BO6" i="87" s="1"/>
  <c r="BL6" i="87"/>
  <c r="W7" i="104"/>
  <c r="BM6" i="87" s="1"/>
  <c r="V6" i="94" s="1"/>
  <c r="Y8" i="104"/>
  <c r="BO7" i="87" s="1"/>
  <c r="BL7" i="87"/>
  <c r="W8" i="104"/>
  <c r="BM7" i="87" s="1"/>
  <c r="V7" i="94" s="1"/>
  <c r="Y9" i="104"/>
  <c r="BO8" i="87" s="1"/>
  <c r="BL8" i="87"/>
  <c r="W9" i="104"/>
  <c r="BM8" i="87" s="1"/>
  <c r="V8" i="94" s="1"/>
  <c r="Y10" i="104"/>
  <c r="BO9" i="87" s="1"/>
  <c r="BL9" i="87"/>
  <c r="W10" i="104"/>
  <c r="BM9" i="87" s="1"/>
  <c r="V9" i="94" s="1"/>
  <c r="Y11" i="104"/>
  <c r="BO10" i="87" s="1"/>
  <c r="BL10" i="87"/>
  <c r="W11" i="104"/>
  <c r="BM10" i="87" s="1"/>
  <c r="V10" i="94" s="1"/>
  <c r="Y12" i="104"/>
  <c r="BO11" i="87" s="1"/>
  <c r="BL11" i="87"/>
  <c r="W12" i="104"/>
  <c r="BM11" i="87" s="1"/>
  <c r="V11" i="94" s="1"/>
  <c r="Y13" i="104"/>
  <c r="BO12" i="87" s="1"/>
  <c r="BL12" i="87"/>
  <c r="W13" i="104"/>
  <c r="BM12" i="87" s="1"/>
  <c r="V12" i="94" s="1"/>
  <c r="Y14" i="104"/>
  <c r="BO13" i="87" s="1"/>
  <c r="BL13" i="87"/>
  <c r="W14" i="104"/>
  <c r="BM13" i="87" s="1"/>
  <c r="V13" i="94" s="1"/>
  <c r="Y15" i="104"/>
  <c r="BO14" i="87" s="1"/>
  <c r="BL14" i="87"/>
  <c r="W15" i="104"/>
  <c r="BM14" i="87" s="1"/>
  <c r="V14" i="94" s="1"/>
  <c r="Y16" i="104"/>
  <c r="BO15" i="87" s="1"/>
  <c r="BL15" i="87"/>
  <c r="W16" i="104"/>
  <c r="BM15" i="87" s="1"/>
  <c r="V15" i="94" s="1"/>
  <c r="Y17" i="104"/>
  <c r="BO16" i="87" s="1"/>
  <c r="BL16" i="87"/>
  <c r="W17" i="104"/>
  <c r="BM16" i="87" s="1"/>
  <c r="V16" i="94" s="1"/>
  <c r="Y18" i="104"/>
  <c r="BO17" i="87" s="1"/>
  <c r="BL17" i="87"/>
  <c r="W18" i="104"/>
  <c r="BM17" i="87" s="1"/>
  <c r="V17" i="94" s="1"/>
  <c r="Y19" i="104"/>
  <c r="BO18" i="87" s="1"/>
  <c r="BL18" i="87"/>
  <c r="W19" i="104"/>
  <c r="BM18" i="87" s="1"/>
  <c r="V18" i="94" s="1"/>
  <c r="Y20" i="104"/>
  <c r="BO19" i="87" s="1"/>
  <c r="BL19" i="87"/>
  <c r="W20" i="104"/>
  <c r="BM19" i="87" s="1"/>
  <c r="V19" i="94" s="1"/>
  <c r="Y21" i="104"/>
  <c r="BO20" i="87" s="1"/>
  <c r="BL20" i="87"/>
  <c r="W21" i="104"/>
  <c r="BM20" i="87" s="1"/>
  <c r="V20" i="94" s="1"/>
  <c r="Y22" i="104"/>
  <c r="BO21" i="87" s="1"/>
  <c r="BL21" i="87"/>
  <c r="W22" i="104"/>
  <c r="BM21" i="87" s="1"/>
  <c r="V21" i="94" s="1"/>
  <c r="Y23" i="104"/>
  <c r="BO22" i="87" s="1"/>
  <c r="BL22" i="87"/>
  <c r="W23" i="104"/>
  <c r="BM22" i="87" s="1"/>
  <c r="V22" i="94" s="1"/>
  <c r="Y24" i="104"/>
  <c r="BO23" i="87" s="1"/>
  <c r="BL23" i="87"/>
  <c r="W24" i="104"/>
  <c r="BM23" i="87" s="1"/>
  <c r="V23" i="94" s="1"/>
  <c r="Y25" i="104"/>
  <c r="BO24" i="87" s="1"/>
  <c r="BL24" i="87"/>
  <c r="W25" i="104"/>
  <c r="BM24" i="87" s="1"/>
  <c r="V24" i="94" s="1"/>
  <c r="Y26" i="104"/>
  <c r="BO25" i="87" s="1"/>
  <c r="BL25" i="87"/>
  <c r="W26" i="104"/>
  <c r="BM25" i="87" s="1"/>
  <c r="V25" i="94" s="1"/>
  <c r="Y27" i="104"/>
  <c r="BO26" i="87" s="1"/>
  <c r="BL26" i="87"/>
  <c r="W27" i="104"/>
  <c r="BM26" i="87" s="1"/>
  <c r="V26" i="94" s="1"/>
  <c r="Y28" i="104"/>
  <c r="BO27" i="87" s="1"/>
  <c r="BL27" i="87"/>
  <c r="W28" i="104"/>
  <c r="BM27" i="87" s="1"/>
  <c r="V27" i="94" s="1"/>
  <c r="Y29" i="104"/>
  <c r="BO28" i="87" s="1"/>
  <c r="BL28" i="87"/>
  <c r="W29" i="104"/>
  <c r="BM28" i="87" s="1"/>
  <c r="V28" i="94" s="1"/>
  <c r="Y30" i="104"/>
  <c r="BO29" i="87" s="1"/>
  <c r="BL29" i="87"/>
  <c r="W30" i="104"/>
  <c r="BM29" i="87" s="1"/>
  <c r="V29" i="94" s="1"/>
  <c r="Y31" i="104"/>
  <c r="BO30" i="87" s="1"/>
  <c r="BL30" i="87"/>
  <c r="W31" i="104"/>
  <c r="BM30" i="87" s="1"/>
  <c r="V30" i="94" s="1"/>
  <c r="Y32" i="104"/>
  <c r="BO31" i="87" s="1"/>
  <c r="BL31" i="87"/>
  <c r="W32" i="104"/>
  <c r="BM31" i="87" s="1"/>
  <c r="V31" i="94" s="1"/>
  <c r="Y33" i="104"/>
  <c r="BO32" i="87" s="1"/>
  <c r="BL32" i="87"/>
  <c r="W33" i="104"/>
  <c r="BM32" i="87" s="1"/>
  <c r="V32" i="94" s="1"/>
  <c r="Y34" i="104"/>
  <c r="BO33" i="87" s="1"/>
  <c r="BL33" i="87"/>
  <c r="W34" i="104"/>
  <c r="BM33" i="87" s="1"/>
  <c r="V33" i="94" s="1"/>
  <c r="Y35" i="104"/>
  <c r="BO34" i="87" s="1"/>
  <c r="BL34" i="87"/>
  <c r="W35" i="104"/>
  <c r="BM34" i="87" s="1"/>
  <c r="V34" i="94" s="1"/>
  <c r="Y36" i="104"/>
  <c r="BO35" i="87" s="1"/>
  <c r="BL35" i="87"/>
  <c r="W36" i="104"/>
  <c r="BM35" i="87" s="1"/>
  <c r="V35" i="94" s="1"/>
  <c r="Y37" i="104"/>
  <c r="BO36" i="87" s="1"/>
  <c r="BL36" i="87"/>
  <c r="W37" i="104"/>
  <c r="BM36" i="87" s="1"/>
  <c r="V36" i="94" s="1"/>
  <c r="Y38" i="104"/>
  <c r="BO37" i="87" s="1"/>
  <c r="BL37" i="87"/>
  <c r="W38" i="104"/>
  <c r="BM37" i="87" s="1"/>
  <c r="V37" i="94" s="1"/>
  <c r="Y39" i="104"/>
  <c r="BO38" i="87" s="1"/>
  <c r="BL38" i="87"/>
  <c r="W39" i="104"/>
  <c r="BM38" i="87" s="1"/>
  <c r="V38" i="94" s="1"/>
  <c r="Y40" i="104"/>
  <c r="BO39" i="87" s="1"/>
  <c r="BL39" i="87"/>
  <c r="W40" i="104"/>
  <c r="BM39" i="87" s="1"/>
  <c r="V39" i="94" s="1"/>
  <c r="Y41" i="104"/>
  <c r="BO40" i="87" s="1"/>
  <c r="BL40" i="87"/>
  <c r="W41" i="104"/>
  <c r="BM40" i="87" s="1"/>
  <c r="V40" i="94" s="1"/>
  <c r="Y42" i="104"/>
  <c r="BO41" i="87" s="1"/>
  <c r="BL41" i="87"/>
  <c r="W42" i="104"/>
  <c r="BM41" i="87" s="1"/>
  <c r="V41" i="94" s="1"/>
  <c r="Y43" i="104"/>
  <c r="BO42" i="87" s="1"/>
  <c r="BL42" i="87"/>
  <c r="W43" i="104"/>
  <c r="BM42" i="87" s="1"/>
  <c r="V42" i="94" s="1"/>
  <c r="Y44" i="104"/>
  <c r="BO43" i="87" s="1"/>
  <c r="BL43" i="87"/>
  <c r="W44" i="104"/>
  <c r="BM43" i="87" s="1"/>
  <c r="V43" i="94" s="1"/>
  <c r="Y45" i="104"/>
  <c r="BO44" i="87" s="1"/>
  <c r="BL44" i="87"/>
  <c r="W45" i="104"/>
  <c r="BM44" i="87" s="1"/>
  <c r="V44" i="94" s="1"/>
  <c r="Y46" i="104"/>
  <c r="BO45" i="87" s="1"/>
  <c r="BL45" i="87"/>
  <c r="W46" i="104"/>
  <c r="BM45" i="87" s="1"/>
  <c r="V45" i="94" s="1"/>
  <c r="Y47" i="104"/>
  <c r="BO46" i="87" s="1"/>
  <c r="BL46" i="87"/>
  <c r="W47" i="104"/>
  <c r="BM46" i="87" s="1"/>
  <c r="V46" i="94" s="1"/>
  <c r="Y48" i="104"/>
  <c r="BO47" i="87" s="1"/>
  <c r="BL47" i="87"/>
  <c r="W48" i="104"/>
  <c r="BM47" i="87" s="1"/>
  <c r="V47" i="94" s="1"/>
  <c r="Y49" i="104"/>
  <c r="BO48" i="87" s="1"/>
  <c r="BL48" i="87"/>
  <c r="W49" i="104"/>
  <c r="BM48" i="87" s="1"/>
  <c r="V48" i="94" s="1"/>
  <c r="Y50" i="104"/>
  <c r="BO49" i="87" s="1"/>
  <c r="BL49" i="87"/>
  <c r="W50" i="104"/>
  <c r="BM49" i="87" s="1"/>
  <c r="V49" i="94" s="1"/>
  <c r="Y51" i="104"/>
  <c r="BO50" i="87" s="1"/>
  <c r="BL50" i="87"/>
  <c r="W51" i="104"/>
  <c r="BM50" i="87" s="1"/>
  <c r="V50" i="94" s="1"/>
  <c r="Y52" i="104"/>
  <c r="BO51" i="87" s="1"/>
  <c r="BL51" i="87"/>
  <c r="W52" i="104"/>
  <c r="BM51" i="87" s="1"/>
  <c r="V51" i="94" s="1"/>
  <c r="Y53" i="104"/>
  <c r="BO52" i="87" s="1"/>
  <c r="BL52" i="87"/>
  <c r="W53" i="104"/>
  <c r="BM52" i="87" s="1"/>
  <c r="V52" i="94" s="1"/>
  <c r="Y54" i="104"/>
  <c r="BO53" i="87" s="1"/>
  <c r="BL53" i="87"/>
  <c r="W54" i="104"/>
  <c r="BM53" i="87" s="1"/>
  <c r="V53" i="94" s="1"/>
  <c r="Y55" i="104"/>
  <c r="BO54" i="87" s="1"/>
  <c r="BL54" i="87"/>
  <c r="W55" i="104"/>
  <c r="BM54" i="87" s="1"/>
  <c r="V54" i="94" s="1"/>
  <c r="Y56" i="104"/>
  <c r="BO55" i="87" s="1"/>
  <c r="BL55" i="87"/>
  <c r="W56" i="104"/>
  <c r="BM55" i="87" s="1"/>
  <c r="V55" i="94" s="1"/>
  <c r="Y57" i="104"/>
  <c r="BO56" i="87" s="1"/>
  <c r="BL56" i="87"/>
  <c r="W57" i="104"/>
  <c r="BM56" i="87" s="1"/>
  <c r="V56" i="94" s="1"/>
  <c r="Y58" i="104"/>
  <c r="BO57" i="87" s="1"/>
  <c r="BL57" i="87"/>
  <c r="W58" i="104"/>
  <c r="BM57" i="87" s="1"/>
  <c r="V57" i="94" s="1"/>
  <c r="U59" i="94"/>
  <c r="CI59" i="87"/>
  <c r="U60" i="94"/>
  <c r="CI60" i="87"/>
  <c r="U61" i="94"/>
  <c r="CI61" i="87"/>
  <c r="U62" i="94"/>
  <c r="CI62" i="87"/>
  <c r="U63" i="94"/>
  <c r="CI63" i="87"/>
  <c r="U64" i="94"/>
  <c r="CI64" i="87"/>
  <c r="U65" i="94"/>
  <c r="CI65" i="87"/>
  <c r="U66" i="94"/>
  <c r="CI66" i="87"/>
  <c r="U67" i="94"/>
  <c r="CI67" i="87"/>
  <c r="U68" i="94"/>
  <c r="CI68" i="87"/>
  <c r="U69" i="94"/>
  <c r="CI69" i="87"/>
  <c r="U70" i="94"/>
  <c r="CI70" i="87"/>
  <c r="U71" i="94"/>
  <c r="CI71" i="87"/>
  <c r="U72" i="94"/>
  <c r="CI72" i="87"/>
  <c r="U73" i="94"/>
  <c r="CI73" i="87"/>
  <c r="U74" i="94"/>
  <c r="CI74" i="87"/>
  <c r="U75" i="94"/>
  <c r="CI75" i="87"/>
  <c r="U76" i="94"/>
  <c r="CI76" i="87"/>
  <c r="U77" i="94"/>
  <c r="CI77" i="87"/>
  <c r="U78" i="94"/>
  <c r="CI78" i="87"/>
  <c r="U79" i="94"/>
  <c r="CI79" i="87"/>
  <c r="U80" i="94"/>
  <c r="CI80" i="87"/>
  <c r="U81" i="94"/>
  <c r="CI81" i="87"/>
  <c r="U82" i="94"/>
  <c r="CI82" i="87"/>
  <c r="U83" i="94"/>
  <c r="CI83" i="87"/>
  <c r="U84" i="94"/>
  <c r="CI84" i="87"/>
  <c r="U85" i="94"/>
  <c r="CI85" i="87"/>
  <c r="U86" i="94"/>
  <c r="CI86" i="87"/>
  <c r="U87" i="94"/>
  <c r="CI87" i="87"/>
  <c r="U88" i="94"/>
  <c r="CI88" i="87"/>
  <c r="U89" i="94"/>
  <c r="CI89" i="87"/>
  <c r="U90" i="94"/>
  <c r="CI90" i="87"/>
  <c r="U91" i="94"/>
  <c r="CI91" i="87"/>
  <c r="U92" i="94"/>
  <c r="CI92" i="87"/>
  <c r="U93" i="94"/>
  <c r="CI93" i="87"/>
  <c r="U94" i="94"/>
  <c r="CI94" i="87"/>
  <c r="U95" i="94"/>
  <c r="CI95" i="87"/>
  <c r="U96" i="94"/>
  <c r="CI96" i="87"/>
  <c r="U97" i="94"/>
  <c r="CI97" i="87"/>
  <c r="U98" i="94"/>
  <c r="CI98" i="87"/>
  <c r="U99" i="94"/>
  <c r="CI99" i="87"/>
  <c r="U100" i="94"/>
  <c r="CI100" i="87"/>
  <c r="U101" i="94"/>
  <c r="CI101" i="87"/>
  <c r="Z102" i="108"/>
  <c r="AP101" i="87"/>
  <c r="Z101" i="108"/>
  <c r="AP100" i="87"/>
  <c r="Z100" i="108"/>
  <c r="AP99" i="87"/>
  <c r="Z99" i="108"/>
  <c r="AP98" i="87"/>
  <c r="Z98" i="108"/>
  <c r="AP97" i="87"/>
  <c r="Z97" i="108"/>
  <c r="AP96" i="87"/>
  <c r="Z96" i="108"/>
  <c r="AP95" i="87"/>
  <c r="Z95" i="108"/>
  <c r="AP94" i="87"/>
  <c r="Z94" i="108"/>
  <c r="AP93" i="87"/>
  <c r="Z93" i="108"/>
  <c r="AP92" i="87"/>
  <c r="Z92" i="108"/>
  <c r="AP91" i="87"/>
  <c r="Z91" i="108"/>
  <c r="AP90" i="87"/>
  <c r="Z90" i="108"/>
  <c r="AP89" i="87"/>
  <c r="Z89" i="108"/>
  <c r="AP88" i="87"/>
  <c r="Z88" i="108"/>
  <c r="AP87" i="87"/>
  <c r="Z87" i="108"/>
  <c r="AP86" i="87"/>
  <c r="Z86" i="108"/>
  <c r="AP85" i="87"/>
  <c r="Z85" i="108"/>
  <c r="AP84" i="87"/>
  <c r="Z84" i="108"/>
  <c r="AP83" i="87"/>
  <c r="Z83" i="108"/>
  <c r="AP82" i="87"/>
  <c r="Z82" i="108"/>
  <c r="AP81" i="87"/>
  <c r="Z81" i="108"/>
  <c r="AP80" i="87"/>
  <c r="Z79" i="108"/>
  <c r="AP78" i="87"/>
  <c r="Z77" i="108"/>
  <c r="AP76" i="87"/>
  <c r="Z75" i="108"/>
  <c r="AP74" i="87"/>
  <c r="Z73" i="108"/>
  <c r="AP72" i="87"/>
  <c r="Z71" i="108"/>
  <c r="AP70" i="87"/>
  <c r="Z80" i="108"/>
  <c r="AP79" i="87"/>
  <c r="Z78" i="108"/>
  <c r="AP77" i="87"/>
  <c r="Z76" i="108"/>
  <c r="AP75" i="87"/>
  <c r="Z74" i="108"/>
  <c r="AP73" i="87"/>
  <c r="Z72" i="108"/>
  <c r="AP71" i="87"/>
  <c r="Z68" i="108"/>
  <c r="AP67" i="87"/>
  <c r="Z67" i="108"/>
  <c r="AP66" i="87"/>
  <c r="Z65" i="108"/>
  <c r="AP64" i="87"/>
  <c r="Z63" i="108"/>
  <c r="AP62" i="87"/>
  <c r="Z61" i="108"/>
  <c r="AP60" i="87"/>
  <c r="Z59" i="108"/>
  <c r="AP58" i="87"/>
  <c r="Z57" i="108"/>
  <c r="AP56" i="87"/>
  <c r="Z55" i="108"/>
  <c r="AP54" i="87"/>
  <c r="Z53" i="108"/>
  <c r="AP52" i="87"/>
  <c r="Z51" i="108"/>
  <c r="AP50" i="87"/>
  <c r="Z49" i="108"/>
  <c r="AP48" i="87"/>
  <c r="Z47" i="108"/>
  <c r="AP46" i="87"/>
  <c r="Z45" i="108"/>
  <c r="AP44" i="87"/>
  <c r="Z43" i="108"/>
  <c r="AP42" i="87"/>
  <c r="Z41" i="108"/>
  <c r="AP40" i="87"/>
  <c r="Z39" i="108"/>
  <c r="AP38" i="87"/>
  <c r="Z37" i="108"/>
  <c r="AP36" i="87"/>
  <c r="Z35" i="108"/>
  <c r="AP34" i="87"/>
  <c r="Z33" i="108"/>
  <c r="AP32" i="87"/>
  <c r="Z70" i="108"/>
  <c r="AP69" i="87"/>
  <c r="Z69" i="108"/>
  <c r="AP68" i="87"/>
  <c r="Z66" i="108"/>
  <c r="AP65" i="87"/>
  <c r="Z64" i="108"/>
  <c r="AP63" i="87"/>
  <c r="Z62" i="108"/>
  <c r="AP61" i="87"/>
  <c r="Z60" i="108"/>
  <c r="AP59" i="87"/>
  <c r="Z58" i="108"/>
  <c r="AP57" i="87"/>
  <c r="Z56" i="108"/>
  <c r="AP55" i="87"/>
  <c r="Z54" i="108"/>
  <c r="AP53" i="87"/>
  <c r="Z52" i="108"/>
  <c r="AP51" i="87"/>
  <c r="Z50" i="108"/>
  <c r="AP49" i="87"/>
  <c r="Z48" i="108"/>
  <c r="AP47" i="87"/>
  <c r="Z46" i="108"/>
  <c r="AP45" i="87"/>
  <c r="Z44" i="108"/>
  <c r="AP43" i="87"/>
  <c r="Z42" i="108"/>
  <c r="AP41" i="87"/>
  <c r="Z40" i="108"/>
  <c r="AP39" i="87"/>
  <c r="Z38" i="108"/>
  <c r="AP37" i="87"/>
  <c r="Z36" i="108"/>
  <c r="AP35" i="87"/>
  <c r="Z34" i="108"/>
  <c r="AP33" i="87"/>
  <c r="Z30" i="108"/>
  <c r="AP29" i="87"/>
  <c r="Z15" i="108"/>
  <c r="AP14" i="87"/>
  <c r="Z12" i="108"/>
  <c r="AP11" i="87"/>
  <c r="Z6" i="108"/>
  <c r="AP5" i="87"/>
  <c r="Z32" i="108"/>
  <c r="AP31" i="87"/>
  <c r="Z29" i="108"/>
  <c r="AP28" i="87"/>
  <c r="Z28" i="108"/>
  <c r="AP27" i="87"/>
  <c r="Z25" i="108"/>
  <c r="AP24" i="87"/>
  <c r="Z24" i="108"/>
  <c r="AP23" i="87"/>
  <c r="Z21" i="108"/>
  <c r="AP20" i="87"/>
  <c r="Z20" i="108"/>
  <c r="AP19" i="87"/>
  <c r="Z17" i="108"/>
  <c r="AP16" i="87"/>
  <c r="Z16" i="108"/>
  <c r="AP15" i="87"/>
  <c r="Z13" i="108"/>
  <c r="AP12" i="87"/>
  <c r="Z11" i="108"/>
  <c r="AP10" i="87"/>
  <c r="Z9" i="108"/>
  <c r="AP8" i="87"/>
  <c r="Z7" i="108"/>
  <c r="AP6" i="87"/>
  <c r="Z5" i="108"/>
  <c r="AP4" i="87"/>
  <c r="Z3" i="108"/>
  <c r="AP2" i="87"/>
  <c r="Z31" i="108"/>
  <c r="AP30" i="87"/>
  <c r="Z27" i="108"/>
  <c r="AP26" i="87"/>
  <c r="Z26" i="108"/>
  <c r="AP25" i="87"/>
  <c r="Z23" i="108"/>
  <c r="AP22" i="87"/>
  <c r="Z22" i="108"/>
  <c r="AP21" i="87"/>
  <c r="Z19" i="108"/>
  <c r="AP18" i="87"/>
  <c r="Z18" i="108"/>
  <c r="AP17" i="87"/>
  <c r="Z14" i="108"/>
  <c r="AP13" i="87"/>
  <c r="Z10" i="108"/>
  <c r="AP9" i="87"/>
  <c r="Z8" i="108"/>
  <c r="AP7" i="87"/>
  <c r="Z4" i="108"/>
  <c r="AP3" i="87"/>
  <c r="X5" i="104"/>
  <c r="Y59" i="104"/>
  <c r="BO58" i="87" s="1"/>
  <c r="BL58" i="87"/>
  <c r="F102" i="94"/>
  <c r="H102" i="94"/>
  <c r="J102" i="94"/>
  <c r="L102" i="94"/>
  <c r="M2" i="94"/>
  <c r="N102" i="94"/>
  <c r="P102" i="94"/>
  <c r="R102" i="94"/>
  <c r="S2" i="94"/>
  <c r="T102" i="94"/>
  <c r="E102" i="94"/>
  <c r="G102" i="94"/>
  <c r="I102" i="94"/>
  <c r="K102" i="94"/>
  <c r="M102" i="94"/>
  <c r="M101" i="94"/>
  <c r="M100" i="94"/>
  <c r="M99" i="94"/>
  <c r="M98" i="94"/>
  <c r="M97" i="94"/>
  <c r="M96" i="94"/>
  <c r="M95" i="94"/>
  <c r="M94" i="94"/>
  <c r="M93" i="94"/>
  <c r="M92" i="94"/>
  <c r="M91" i="94"/>
  <c r="M90" i="94"/>
  <c r="M89" i="94"/>
  <c r="M88" i="94"/>
  <c r="M87" i="94"/>
  <c r="M86" i="94"/>
  <c r="M85" i="94"/>
  <c r="M84" i="94"/>
  <c r="M83" i="94"/>
  <c r="M82" i="94"/>
  <c r="M81" i="94"/>
  <c r="M80" i="94"/>
  <c r="M79" i="94"/>
  <c r="M78" i="94"/>
  <c r="M77" i="94"/>
  <c r="M76" i="94"/>
  <c r="M75" i="94"/>
  <c r="M74" i="94"/>
  <c r="M73" i="94"/>
  <c r="M72" i="94"/>
  <c r="M71" i="94"/>
  <c r="M70" i="94"/>
  <c r="M69" i="94"/>
  <c r="M68" i="94"/>
  <c r="M67" i="94"/>
  <c r="M66" i="94"/>
  <c r="M65" i="94"/>
  <c r="M64" i="94"/>
  <c r="M63" i="94"/>
  <c r="M62" i="94"/>
  <c r="M61" i="94"/>
  <c r="M60" i="94"/>
  <c r="M59" i="94"/>
  <c r="M58" i="94"/>
  <c r="M57" i="94"/>
  <c r="M56" i="94"/>
  <c r="M55" i="94"/>
  <c r="M54" i="94"/>
  <c r="M53" i="94"/>
  <c r="M52" i="94"/>
  <c r="M51" i="94"/>
  <c r="M50" i="94"/>
  <c r="M49" i="94"/>
  <c r="M48" i="94"/>
  <c r="M47" i="94"/>
  <c r="M46" i="94"/>
  <c r="M45" i="94"/>
  <c r="M44" i="94"/>
  <c r="M43" i="94"/>
  <c r="M42" i="94"/>
  <c r="M41" i="94"/>
  <c r="M40" i="94"/>
  <c r="M39" i="94"/>
  <c r="M38" i="94"/>
  <c r="M37" i="94"/>
  <c r="M36" i="94"/>
  <c r="M35" i="94"/>
  <c r="M34" i="94"/>
  <c r="M33" i="94"/>
  <c r="M32" i="94"/>
  <c r="M31" i="94"/>
  <c r="M30" i="94"/>
  <c r="M29" i="94"/>
  <c r="M28" i="94"/>
  <c r="M27" i="94"/>
  <c r="M26" i="94"/>
  <c r="M25" i="94"/>
  <c r="M24" i="94"/>
  <c r="M23" i="94"/>
  <c r="M22" i="94"/>
  <c r="M21" i="94"/>
  <c r="M20" i="94"/>
  <c r="M19" i="94"/>
  <c r="M18" i="94"/>
  <c r="M17" i="94"/>
  <c r="M16" i="94"/>
  <c r="M15" i="94"/>
  <c r="M14" i="94"/>
  <c r="M13" i="94"/>
  <c r="M12" i="94"/>
  <c r="M11" i="94"/>
  <c r="M10" i="94"/>
  <c r="M9" i="94"/>
  <c r="M8" i="94"/>
  <c r="M7" i="94"/>
  <c r="M6" i="94"/>
  <c r="M5" i="94"/>
  <c r="M4" i="94"/>
  <c r="M3" i="94"/>
  <c r="O102" i="94"/>
  <c r="Q102" i="94"/>
  <c r="S102" i="94"/>
  <c r="S101" i="94"/>
  <c r="S100" i="94"/>
  <c r="S99" i="94"/>
  <c r="S98" i="94"/>
  <c r="S97" i="94"/>
  <c r="S96" i="94"/>
  <c r="S95" i="94"/>
  <c r="S94" i="94"/>
  <c r="S93" i="94"/>
  <c r="S92" i="94"/>
  <c r="S91" i="94"/>
  <c r="S90" i="94"/>
  <c r="S89" i="94"/>
  <c r="S88" i="94"/>
  <c r="S87" i="94"/>
  <c r="S86" i="94"/>
  <c r="S85" i="94"/>
  <c r="S84" i="94"/>
  <c r="S83" i="94"/>
  <c r="S82" i="94"/>
  <c r="S81" i="94"/>
  <c r="S80" i="94"/>
  <c r="S79" i="94"/>
  <c r="S78" i="94"/>
  <c r="S77" i="94"/>
  <c r="S76" i="94"/>
  <c r="S75" i="94"/>
  <c r="S74" i="94"/>
  <c r="S73" i="94"/>
  <c r="S72" i="94"/>
  <c r="S71" i="94"/>
  <c r="S70" i="94"/>
  <c r="S69" i="94"/>
  <c r="S68" i="94"/>
  <c r="S67" i="94"/>
  <c r="S66" i="94"/>
  <c r="S65" i="94"/>
  <c r="S64" i="94"/>
  <c r="S63" i="94"/>
  <c r="S62" i="94"/>
  <c r="S61" i="94"/>
  <c r="S60" i="94"/>
  <c r="S59" i="94"/>
  <c r="S58" i="94"/>
  <c r="S57" i="94"/>
  <c r="S56" i="94"/>
  <c r="S55" i="94"/>
  <c r="S54" i="94"/>
  <c r="S53" i="94"/>
  <c r="S52" i="94"/>
  <c r="S51" i="94"/>
  <c r="S50" i="94"/>
  <c r="S49" i="94"/>
  <c r="S48" i="94"/>
  <c r="S47" i="94"/>
  <c r="S46" i="94"/>
  <c r="S45" i="94"/>
  <c r="S44" i="94"/>
  <c r="S43" i="94"/>
  <c r="S42" i="94"/>
  <c r="S41" i="94"/>
  <c r="S40" i="94"/>
  <c r="S39" i="94"/>
  <c r="S38" i="94"/>
  <c r="S37" i="94"/>
  <c r="S36" i="94"/>
  <c r="S35" i="94"/>
  <c r="S34" i="94"/>
  <c r="S33" i="94"/>
  <c r="S32" i="94"/>
  <c r="S31" i="94"/>
  <c r="S30" i="94"/>
  <c r="S29" i="94"/>
  <c r="S28" i="94"/>
  <c r="S27" i="94"/>
  <c r="S26" i="94"/>
  <c r="S25" i="94"/>
  <c r="S24" i="94"/>
  <c r="S23" i="94"/>
  <c r="S22" i="94"/>
  <c r="S21" i="94"/>
  <c r="S20" i="94"/>
  <c r="S19" i="94"/>
  <c r="S18" i="94"/>
  <c r="S17" i="94"/>
  <c r="S16" i="94"/>
  <c r="S15" i="94"/>
  <c r="S14" i="94"/>
  <c r="S13" i="94"/>
  <c r="S12" i="94"/>
  <c r="S11" i="94"/>
  <c r="S10" i="94"/>
  <c r="S9" i="94"/>
  <c r="S8" i="94"/>
  <c r="S7" i="94"/>
  <c r="S6" i="94"/>
  <c r="S5" i="94"/>
  <c r="S4" i="94"/>
  <c r="S3" i="94"/>
  <c r="CH3" i="87"/>
  <c r="CH4" i="87"/>
  <c r="CH5" i="87"/>
  <c r="CH6" i="87"/>
  <c r="CH7" i="87"/>
  <c r="CH8" i="87"/>
  <c r="CH9" i="87"/>
  <c r="CH10" i="87"/>
  <c r="CH11" i="87"/>
  <c r="CH12" i="87"/>
  <c r="CH13" i="87"/>
  <c r="CH14" i="87"/>
  <c r="CH15" i="87"/>
  <c r="CH16" i="87"/>
  <c r="CH17" i="87"/>
  <c r="CH18" i="87"/>
  <c r="CH19" i="87"/>
  <c r="CH20" i="87"/>
  <c r="CH21" i="87"/>
  <c r="CH22" i="87"/>
  <c r="CH23" i="87"/>
  <c r="CH24" i="87"/>
  <c r="CH25" i="87"/>
  <c r="CH26" i="87"/>
  <c r="CH27" i="87"/>
  <c r="CH28" i="87"/>
  <c r="CH29" i="87"/>
  <c r="CH30" i="87"/>
  <c r="CH31" i="87"/>
  <c r="CH32" i="87"/>
  <c r="CH33" i="87"/>
  <c r="CH34" i="87"/>
  <c r="CH35" i="87"/>
  <c r="CH36" i="87"/>
  <c r="CH37" i="87"/>
  <c r="CH38" i="87"/>
  <c r="CH39" i="87"/>
  <c r="CH40" i="87"/>
  <c r="CH41" i="87"/>
  <c r="CH42" i="87"/>
  <c r="CH43" i="87"/>
  <c r="CH44" i="87"/>
  <c r="CH45" i="87"/>
  <c r="CH46" i="87"/>
  <c r="CH47" i="87"/>
  <c r="CH48" i="87"/>
  <c r="CH49" i="87"/>
  <c r="CH50" i="87"/>
  <c r="CH51" i="87"/>
  <c r="CH52" i="87"/>
  <c r="CH53" i="87"/>
  <c r="CH54" i="87"/>
  <c r="CH55" i="87"/>
  <c r="CH56" i="87"/>
  <c r="CH57" i="87"/>
  <c r="CH58" i="87"/>
  <c r="CH59" i="87"/>
  <c r="CH60" i="87"/>
  <c r="CH61" i="87"/>
  <c r="CH62" i="87"/>
  <c r="CH63" i="87"/>
  <c r="CH64" i="87"/>
  <c r="CH65" i="87"/>
  <c r="CH66" i="87"/>
  <c r="CH67" i="87"/>
  <c r="CH68" i="87"/>
  <c r="CH69" i="87"/>
  <c r="CH70" i="87"/>
  <c r="CH71" i="87"/>
  <c r="CH72" i="87"/>
  <c r="CH73" i="87"/>
  <c r="CH74" i="87"/>
  <c r="CH75" i="87"/>
  <c r="CH76" i="87"/>
  <c r="CH77" i="87"/>
  <c r="CH78" i="87"/>
  <c r="CH79" i="87"/>
  <c r="CH80" i="87"/>
  <c r="CH81" i="87"/>
  <c r="CH82" i="87"/>
  <c r="CH83" i="87"/>
  <c r="CH84" i="87"/>
  <c r="CH85" i="87"/>
  <c r="CH86" i="87"/>
  <c r="CH87" i="87"/>
  <c r="CH88" i="87"/>
  <c r="CH89" i="87"/>
  <c r="CH90" i="87"/>
  <c r="CH91" i="87"/>
  <c r="CH92" i="87"/>
  <c r="CH93" i="87"/>
  <c r="CH94" i="87"/>
  <c r="CH95" i="87"/>
  <c r="CH96" i="87"/>
  <c r="CH97" i="87"/>
  <c r="CH98" i="87"/>
  <c r="CH99" i="87"/>
  <c r="CH100" i="87"/>
  <c r="CH101" i="87"/>
  <c r="CH102" i="87"/>
  <c r="CH103" i="87"/>
  <c r="CH104" i="87"/>
  <c r="CH105" i="87"/>
  <c r="CH106" i="87"/>
  <c r="CH107" i="87"/>
  <c r="CH108" i="87"/>
  <c r="CH109" i="87"/>
  <c r="CH110" i="87"/>
  <c r="CH111" i="87"/>
  <c r="CH112" i="87"/>
  <c r="CH113" i="87"/>
  <c r="CH114" i="87"/>
  <c r="CH115" i="87"/>
  <c r="CH116" i="87"/>
  <c r="CH117" i="87"/>
  <c r="CH118" i="87"/>
  <c r="CH119" i="87"/>
  <c r="CH120" i="87"/>
  <c r="CH121" i="87"/>
  <c r="CH122" i="87"/>
  <c r="CH123" i="87"/>
  <c r="CH124" i="87"/>
  <c r="CH125" i="87"/>
  <c r="CH126" i="87"/>
  <c r="CH127" i="87"/>
  <c r="CH128" i="87"/>
  <c r="CH129" i="87"/>
  <c r="CH130" i="87"/>
  <c r="CH131" i="87"/>
  <c r="CH132" i="87"/>
  <c r="CH133" i="87"/>
  <c r="CH134" i="87"/>
  <c r="CH135" i="87"/>
  <c r="CH136" i="87"/>
  <c r="CH137" i="87"/>
  <c r="CH138" i="87"/>
  <c r="CH139" i="87"/>
  <c r="CH140" i="87"/>
  <c r="CH141" i="87"/>
  <c r="CH142" i="87"/>
  <c r="CH143" i="87"/>
  <c r="CH144" i="87"/>
  <c r="CH145" i="87"/>
  <c r="CH146" i="87"/>
  <c r="CH147" i="87"/>
  <c r="CH148" i="87"/>
  <c r="CH149" i="87"/>
  <c r="CH150" i="87"/>
  <c r="CH151" i="87"/>
  <c r="CH152" i="87"/>
  <c r="CH153" i="87"/>
  <c r="CH154" i="87"/>
  <c r="CH155" i="87"/>
  <c r="CH156" i="87"/>
  <c r="CH157" i="87"/>
  <c r="CH158" i="87"/>
  <c r="CH159" i="87"/>
  <c r="CH160" i="87"/>
  <c r="CH161" i="87"/>
  <c r="CH162" i="87"/>
  <c r="CH163" i="87"/>
  <c r="CH164" i="87"/>
  <c r="CH165" i="87"/>
  <c r="CH166" i="87"/>
  <c r="CH167" i="87"/>
  <c r="CH168" i="87"/>
  <c r="CH169" i="87"/>
  <c r="CH170" i="87"/>
  <c r="CH171" i="87"/>
  <c r="CH172" i="87"/>
  <c r="CH173" i="87"/>
  <c r="CH174" i="87"/>
  <c r="CH175" i="87"/>
  <c r="CH176" i="87"/>
  <c r="CH177" i="87"/>
  <c r="CH178" i="87"/>
  <c r="CH179" i="87"/>
  <c r="CH180" i="87"/>
  <c r="CH181" i="87"/>
  <c r="CH182" i="87"/>
  <c r="CH183" i="87"/>
  <c r="CH184" i="87"/>
  <c r="CH185" i="87"/>
  <c r="CH186" i="87"/>
  <c r="CH187" i="87"/>
  <c r="CH188" i="87"/>
  <c r="CH189" i="87"/>
  <c r="CH190" i="87"/>
  <c r="CH191" i="87"/>
  <c r="CH192" i="87"/>
  <c r="CH193" i="87"/>
  <c r="CH194" i="87"/>
  <c r="CH195" i="87"/>
  <c r="CH196" i="87"/>
  <c r="CH197" i="87"/>
  <c r="CH198" i="87"/>
  <c r="CH199" i="87"/>
  <c r="CH200" i="87"/>
  <c r="CH201" i="87"/>
  <c r="CH2" i="87"/>
  <c r="CG102" i="87"/>
  <c r="CG103" i="87"/>
  <c r="CG104" i="87"/>
  <c r="CG105" i="87"/>
  <c r="CG106" i="87"/>
  <c r="CG107" i="87"/>
  <c r="CG108" i="87"/>
  <c r="CG109" i="87"/>
  <c r="CG110" i="87"/>
  <c r="CG111" i="87"/>
  <c r="CG112" i="87"/>
  <c r="CG113" i="87"/>
  <c r="CG114" i="87"/>
  <c r="CG115" i="87"/>
  <c r="CG116" i="87"/>
  <c r="CG117" i="87"/>
  <c r="CG118" i="87"/>
  <c r="CG119" i="87"/>
  <c r="CG120" i="87"/>
  <c r="CG121" i="87"/>
  <c r="CG122" i="87"/>
  <c r="CG123" i="87"/>
  <c r="CG124" i="87"/>
  <c r="CG125" i="87"/>
  <c r="CG126" i="87"/>
  <c r="CG127" i="87"/>
  <c r="CG128" i="87"/>
  <c r="CG129" i="87"/>
  <c r="CG130" i="87"/>
  <c r="CG131" i="87"/>
  <c r="CG132" i="87"/>
  <c r="CG133" i="87"/>
  <c r="CG134" i="87"/>
  <c r="CG135" i="87"/>
  <c r="CG136" i="87"/>
  <c r="CG137" i="87"/>
  <c r="CG138" i="87"/>
  <c r="CG139" i="87"/>
  <c r="CG140" i="87"/>
  <c r="CG141" i="87"/>
  <c r="CG142" i="87"/>
  <c r="CG143" i="87"/>
  <c r="CG144" i="87"/>
  <c r="CG145" i="87"/>
  <c r="CG146" i="87"/>
  <c r="CG147" i="87"/>
  <c r="CG148" i="87"/>
  <c r="CG149" i="87"/>
  <c r="CG150" i="87"/>
  <c r="CG151" i="87"/>
  <c r="CG152" i="87"/>
  <c r="CG153" i="87"/>
  <c r="CG154" i="87"/>
  <c r="CG155" i="87"/>
  <c r="CG156" i="87"/>
  <c r="CG157" i="87"/>
  <c r="CG158" i="87"/>
  <c r="CG159" i="87"/>
  <c r="CG160" i="87"/>
  <c r="CG161" i="87"/>
  <c r="CG162" i="87"/>
  <c r="CG163" i="87"/>
  <c r="CG164" i="87"/>
  <c r="CG165" i="87"/>
  <c r="CG166" i="87"/>
  <c r="CG167" i="87"/>
  <c r="CG168" i="87"/>
  <c r="CG169" i="87"/>
  <c r="CG170" i="87"/>
  <c r="CG171" i="87"/>
  <c r="CG172" i="87"/>
  <c r="CG173" i="87"/>
  <c r="CG174" i="87"/>
  <c r="CG175" i="87"/>
  <c r="CG176" i="87"/>
  <c r="CG177" i="87"/>
  <c r="CG178" i="87"/>
  <c r="CG179" i="87"/>
  <c r="CG180" i="87"/>
  <c r="CG181" i="87"/>
  <c r="CG182" i="87"/>
  <c r="CG183" i="87"/>
  <c r="CG184" i="87"/>
  <c r="CG185" i="87"/>
  <c r="CG186" i="87"/>
  <c r="CG187" i="87"/>
  <c r="CG188" i="87"/>
  <c r="CG189" i="87"/>
  <c r="CG190" i="87"/>
  <c r="CG191" i="87"/>
  <c r="CG192" i="87"/>
  <c r="CG193" i="87"/>
  <c r="CG194" i="87"/>
  <c r="CG195" i="87"/>
  <c r="CG196" i="87"/>
  <c r="CG197" i="87"/>
  <c r="CG198" i="87"/>
  <c r="CG199" i="87"/>
  <c r="CG200" i="87"/>
  <c r="CG201" i="87"/>
  <c r="CF102" i="87"/>
  <c r="CF103" i="87"/>
  <c r="CF104" i="87"/>
  <c r="CF105" i="87"/>
  <c r="CF106" i="87"/>
  <c r="CF107" i="87"/>
  <c r="CF108" i="87"/>
  <c r="CF109" i="87"/>
  <c r="CF110" i="87"/>
  <c r="CF111" i="87"/>
  <c r="CF112" i="87"/>
  <c r="CF113" i="87"/>
  <c r="CF114" i="87"/>
  <c r="CF115" i="87"/>
  <c r="CF116" i="87"/>
  <c r="CF117" i="87"/>
  <c r="CF118" i="87"/>
  <c r="CF119" i="87"/>
  <c r="CF120" i="87"/>
  <c r="CF121" i="87"/>
  <c r="CF122" i="87"/>
  <c r="CF123" i="87"/>
  <c r="CF124" i="87"/>
  <c r="CF125" i="87"/>
  <c r="CF126" i="87"/>
  <c r="CF127" i="87"/>
  <c r="CF128" i="87"/>
  <c r="CF129" i="87"/>
  <c r="CF130" i="87"/>
  <c r="CF131" i="87"/>
  <c r="CF132" i="87"/>
  <c r="CF133" i="87"/>
  <c r="CF134" i="87"/>
  <c r="CF135" i="87"/>
  <c r="CF136" i="87"/>
  <c r="CF137" i="87"/>
  <c r="CF138" i="87"/>
  <c r="CF139" i="87"/>
  <c r="CF140" i="87"/>
  <c r="CF141" i="87"/>
  <c r="CF142" i="87"/>
  <c r="CF143" i="87"/>
  <c r="CF144" i="87"/>
  <c r="CF145" i="87"/>
  <c r="CF146" i="87"/>
  <c r="CF147" i="87"/>
  <c r="CF148" i="87"/>
  <c r="CF149" i="87"/>
  <c r="CF150" i="87"/>
  <c r="CF151" i="87"/>
  <c r="CF152" i="87"/>
  <c r="CF153" i="87"/>
  <c r="CF154" i="87"/>
  <c r="CF155" i="87"/>
  <c r="CF156" i="87"/>
  <c r="CF157" i="87"/>
  <c r="CF158" i="87"/>
  <c r="CF159" i="87"/>
  <c r="CF160" i="87"/>
  <c r="CF161" i="87"/>
  <c r="CF162" i="87"/>
  <c r="CF163" i="87"/>
  <c r="CF164" i="87"/>
  <c r="CF165" i="87"/>
  <c r="CF166" i="87"/>
  <c r="CF167" i="87"/>
  <c r="CF168" i="87"/>
  <c r="CF169" i="87"/>
  <c r="CF170" i="87"/>
  <c r="CF171" i="87"/>
  <c r="CF172" i="87"/>
  <c r="CF173" i="87"/>
  <c r="CF174" i="87"/>
  <c r="CF175" i="87"/>
  <c r="CF176" i="87"/>
  <c r="CF177" i="87"/>
  <c r="CF178" i="87"/>
  <c r="CF179" i="87"/>
  <c r="CF180" i="87"/>
  <c r="CF181" i="87"/>
  <c r="CF182" i="87"/>
  <c r="CF183" i="87"/>
  <c r="CF184" i="87"/>
  <c r="CF185" i="87"/>
  <c r="CF186" i="87"/>
  <c r="CF187" i="87"/>
  <c r="CF188" i="87"/>
  <c r="CF189" i="87"/>
  <c r="CF190" i="87"/>
  <c r="CF191" i="87"/>
  <c r="CF192" i="87"/>
  <c r="CF193" i="87"/>
  <c r="CF194" i="87"/>
  <c r="CF195" i="87"/>
  <c r="CF196" i="87"/>
  <c r="CF197" i="87"/>
  <c r="CF198" i="87"/>
  <c r="CF199" i="87"/>
  <c r="CF200" i="87"/>
  <c r="CF201" i="87"/>
  <c r="CE3" i="87"/>
  <c r="CE4" i="87"/>
  <c r="CE5" i="87"/>
  <c r="CE6" i="87"/>
  <c r="CE7" i="87"/>
  <c r="CE8" i="87"/>
  <c r="CE9" i="87"/>
  <c r="CE10" i="87"/>
  <c r="CE11" i="87"/>
  <c r="CE12" i="87"/>
  <c r="CE13" i="87"/>
  <c r="CE14" i="87"/>
  <c r="CE15" i="87"/>
  <c r="CE16" i="87"/>
  <c r="CE17" i="87"/>
  <c r="CE18" i="87"/>
  <c r="CE19" i="87"/>
  <c r="CE20" i="87"/>
  <c r="CE21" i="87"/>
  <c r="CE22" i="87"/>
  <c r="CE23" i="87"/>
  <c r="CE24" i="87"/>
  <c r="CE25" i="87"/>
  <c r="CE26" i="87"/>
  <c r="CE27" i="87"/>
  <c r="CE28" i="87"/>
  <c r="CE29" i="87"/>
  <c r="CE30" i="87"/>
  <c r="CE31" i="87"/>
  <c r="CE32" i="87"/>
  <c r="CE33" i="87"/>
  <c r="CE34" i="87"/>
  <c r="CE35" i="87"/>
  <c r="CE36" i="87"/>
  <c r="CE37" i="87"/>
  <c r="CE38" i="87"/>
  <c r="CE39" i="87"/>
  <c r="CE40" i="87"/>
  <c r="CE41" i="87"/>
  <c r="CE42" i="87"/>
  <c r="CE43" i="87"/>
  <c r="CE44" i="87"/>
  <c r="CE45" i="87"/>
  <c r="CE46" i="87"/>
  <c r="CE47" i="87"/>
  <c r="CE48" i="87"/>
  <c r="CE49" i="87"/>
  <c r="CE50" i="87"/>
  <c r="CE51" i="87"/>
  <c r="CE52" i="87"/>
  <c r="CE53" i="87"/>
  <c r="CE54" i="87"/>
  <c r="CE55" i="87"/>
  <c r="CE56" i="87"/>
  <c r="CE57" i="87"/>
  <c r="CE58" i="87"/>
  <c r="CE59" i="87"/>
  <c r="CE60" i="87"/>
  <c r="CE61" i="87"/>
  <c r="CE62" i="87"/>
  <c r="CE63" i="87"/>
  <c r="CE64" i="87"/>
  <c r="CE65" i="87"/>
  <c r="CE66" i="87"/>
  <c r="CE67" i="87"/>
  <c r="CE68" i="87"/>
  <c r="CE69" i="87"/>
  <c r="CE70" i="87"/>
  <c r="CE71" i="87"/>
  <c r="CE72" i="87"/>
  <c r="CE73" i="87"/>
  <c r="CE74" i="87"/>
  <c r="CE75" i="87"/>
  <c r="CE76" i="87"/>
  <c r="CE77" i="87"/>
  <c r="CE78" i="87"/>
  <c r="CE79" i="87"/>
  <c r="CE80" i="87"/>
  <c r="CE81" i="87"/>
  <c r="CE82" i="87"/>
  <c r="CE83" i="87"/>
  <c r="CE84" i="87"/>
  <c r="CE85" i="87"/>
  <c r="CE86" i="87"/>
  <c r="CE87" i="87"/>
  <c r="CE88" i="87"/>
  <c r="CE89" i="87"/>
  <c r="CE90" i="87"/>
  <c r="CE91" i="87"/>
  <c r="CE92" i="87"/>
  <c r="CE93" i="87"/>
  <c r="CE94" i="87"/>
  <c r="CE95" i="87"/>
  <c r="CE96" i="87"/>
  <c r="CE97" i="87"/>
  <c r="CE98" i="87"/>
  <c r="CE99" i="87"/>
  <c r="CE100" i="87"/>
  <c r="CE101" i="87"/>
  <c r="CE102" i="87"/>
  <c r="CE103" i="87"/>
  <c r="CE104" i="87"/>
  <c r="CE105" i="87"/>
  <c r="CE106" i="87"/>
  <c r="CE107" i="87"/>
  <c r="CE108" i="87"/>
  <c r="CE109" i="87"/>
  <c r="CE110" i="87"/>
  <c r="CE111" i="87"/>
  <c r="CE112" i="87"/>
  <c r="CE113" i="87"/>
  <c r="CE114" i="87"/>
  <c r="CE115" i="87"/>
  <c r="CE116" i="87"/>
  <c r="CE117" i="87"/>
  <c r="CE118" i="87"/>
  <c r="CE119" i="87"/>
  <c r="CE120" i="87"/>
  <c r="CE121" i="87"/>
  <c r="CE122" i="87"/>
  <c r="CE123" i="87"/>
  <c r="CE124" i="87"/>
  <c r="CE125" i="87"/>
  <c r="CE126" i="87"/>
  <c r="CE127" i="87"/>
  <c r="CE128" i="87"/>
  <c r="CE129" i="87"/>
  <c r="CE130" i="87"/>
  <c r="CE131" i="87"/>
  <c r="CE132" i="87"/>
  <c r="CE133" i="87"/>
  <c r="CE134" i="87"/>
  <c r="CE135" i="87"/>
  <c r="CE136" i="87"/>
  <c r="CE137" i="87"/>
  <c r="CE138" i="87"/>
  <c r="CE139" i="87"/>
  <c r="CE140" i="87"/>
  <c r="CE141" i="87"/>
  <c r="CE142" i="87"/>
  <c r="CE143" i="87"/>
  <c r="CE144" i="87"/>
  <c r="CE145" i="87"/>
  <c r="CE146" i="87"/>
  <c r="CE147" i="87"/>
  <c r="CE148" i="87"/>
  <c r="CE149" i="87"/>
  <c r="CE150" i="87"/>
  <c r="CE151" i="87"/>
  <c r="CE152" i="87"/>
  <c r="CE153" i="87"/>
  <c r="CE154" i="87"/>
  <c r="CE155" i="87"/>
  <c r="CE156" i="87"/>
  <c r="CE157" i="87"/>
  <c r="CE158" i="87"/>
  <c r="CE159" i="87"/>
  <c r="CE160" i="87"/>
  <c r="CE161" i="87"/>
  <c r="CE162" i="87"/>
  <c r="CE163" i="87"/>
  <c r="CE164" i="87"/>
  <c r="CE165" i="87"/>
  <c r="CE166" i="87"/>
  <c r="CE167" i="87"/>
  <c r="CE168" i="87"/>
  <c r="CE169" i="87"/>
  <c r="CE170" i="87"/>
  <c r="CE171" i="87"/>
  <c r="CE172" i="87"/>
  <c r="CE173" i="87"/>
  <c r="CE174" i="87"/>
  <c r="CE175" i="87"/>
  <c r="CE176" i="87"/>
  <c r="CE177" i="87"/>
  <c r="CE178" i="87"/>
  <c r="CE179" i="87"/>
  <c r="CE180" i="87"/>
  <c r="CE181" i="87"/>
  <c r="CE182" i="87"/>
  <c r="CE183" i="87"/>
  <c r="CE184" i="87"/>
  <c r="CE185" i="87"/>
  <c r="CE186" i="87"/>
  <c r="CE187" i="87"/>
  <c r="CE188" i="87"/>
  <c r="CE189" i="87"/>
  <c r="CE190" i="87"/>
  <c r="CE191" i="87"/>
  <c r="CE192" i="87"/>
  <c r="CE193" i="87"/>
  <c r="CE194" i="87"/>
  <c r="CE195" i="87"/>
  <c r="CE196" i="87"/>
  <c r="CE197" i="87"/>
  <c r="CE198" i="87"/>
  <c r="CE199" i="87"/>
  <c r="CE200" i="87"/>
  <c r="CE201" i="87"/>
  <c r="CE2" i="87"/>
  <c r="CD102" i="87"/>
  <c r="CK102" i="87" s="1"/>
  <c r="CD103" i="87"/>
  <c r="CK103" i="87" s="1"/>
  <c r="CD104" i="87"/>
  <c r="CK104" i="87" s="1"/>
  <c r="CD105" i="87"/>
  <c r="CK105" i="87" s="1"/>
  <c r="CD106" i="87"/>
  <c r="CK106" i="87" s="1"/>
  <c r="CD107" i="87"/>
  <c r="CK107" i="87" s="1"/>
  <c r="CD108" i="87"/>
  <c r="CK108" i="87" s="1"/>
  <c r="CD109" i="87"/>
  <c r="CK109" i="87" s="1"/>
  <c r="CD110" i="87"/>
  <c r="CK110" i="87" s="1"/>
  <c r="CD111" i="87"/>
  <c r="CK111" i="87" s="1"/>
  <c r="CD112" i="87"/>
  <c r="CK112" i="87" s="1"/>
  <c r="CD113" i="87"/>
  <c r="CK113" i="87" s="1"/>
  <c r="CD114" i="87"/>
  <c r="CK114" i="87" s="1"/>
  <c r="CD115" i="87"/>
  <c r="CK115" i="87" s="1"/>
  <c r="CD116" i="87"/>
  <c r="CK116" i="87" s="1"/>
  <c r="CD117" i="87"/>
  <c r="CK117" i="87" s="1"/>
  <c r="CD118" i="87"/>
  <c r="CK118" i="87" s="1"/>
  <c r="CD119" i="87"/>
  <c r="CK119" i="87" s="1"/>
  <c r="CD120" i="87"/>
  <c r="CK120" i="87" s="1"/>
  <c r="CD121" i="87"/>
  <c r="CK121" i="87" s="1"/>
  <c r="CD122" i="87"/>
  <c r="CK122" i="87" s="1"/>
  <c r="CD123" i="87"/>
  <c r="CK123" i="87" s="1"/>
  <c r="CD124" i="87"/>
  <c r="CK124" i="87" s="1"/>
  <c r="CD125" i="87"/>
  <c r="CK125" i="87" s="1"/>
  <c r="CD126" i="87"/>
  <c r="CK126" i="87" s="1"/>
  <c r="CD127" i="87"/>
  <c r="CK127" i="87" s="1"/>
  <c r="CD128" i="87"/>
  <c r="CK128" i="87" s="1"/>
  <c r="CD129" i="87"/>
  <c r="CK129" i="87" s="1"/>
  <c r="CD130" i="87"/>
  <c r="CK130" i="87" s="1"/>
  <c r="CD131" i="87"/>
  <c r="CK131" i="87" s="1"/>
  <c r="CD132" i="87"/>
  <c r="CK132" i="87" s="1"/>
  <c r="CD133" i="87"/>
  <c r="CK133" i="87" s="1"/>
  <c r="CD134" i="87"/>
  <c r="CK134" i="87" s="1"/>
  <c r="CD135" i="87"/>
  <c r="CK135" i="87" s="1"/>
  <c r="CD136" i="87"/>
  <c r="CK136" i="87" s="1"/>
  <c r="CD137" i="87"/>
  <c r="CK137" i="87" s="1"/>
  <c r="CD138" i="87"/>
  <c r="CK138" i="87" s="1"/>
  <c r="CD139" i="87"/>
  <c r="CK139" i="87" s="1"/>
  <c r="CD140" i="87"/>
  <c r="CK140" i="87" s="1"/>
  <c r="CD141" i="87"/>
  <c r="CK141" i="87" s="1"/>
  <c r="CD142" i="87"/>
  <c r="CK142" i="87" s="1"/>
  <c r="CD143" i="87"/>
  <c r="CK143" i="87" s="1"/>
  <c r="CD144" i="87"/>
  <c r="CK144" i="87" s="1"/>
  <c r="CD145" i="87"/>
  <c r="CK145" i="87" s="1"/>
  <c r="CD146" i="87"/>
  <c r="CK146" i="87" s="1"/>
  <c r="CD147" i="87"/>
  <c r="CK147" i="87" s="1"/>
  <c r="CD148" i="87"/>
  <c r="CK148" i="87" s="1"/>
  <c r="CD149" i="87"/>
  <c r="CK149" i="87" s="1"/>
  <c r="CD150" i="87"/>
  <c r="CK150" i="87" s="1"/>
  <c r="CD151" i="87"/>
  <c r="CK151" i="87" s="1"/>
  <c r="CD152" i="87"/>
  <c r="CK152" i="87" s="1"/>
  <c r="CD153" i="87"/>
  <c r="CK153" i="87" s="1"/>
  <c r="CD154" i="87"/>
  <c r="CK154" i="87" s="1"/>
  <c r="CD155" i="87"/>
  <c r="CK155" i="87" s="1"/>
  <c r="CD156" i="87"/>
  <c r="CK156" i="87" s="1"/>
  <c r="CD157" i="87"/>
  <c r="CK157" i="87" s="1"/>
  <c r="CD158" i="87"/>
  <c r="CK158" i="87" s="1"/>
  <c r="CD159" i="87"/>
  <c r="CK159" i="87" s="1"/>
  <c r="CD160" i="87"/>
  <c r="CK160" i="87" s="1"/>
  <c r="CD161" i="87"/>
  <c r="CK161" i="87" s="1"/>
  <c r="CD162" i="87"/>
  <c r="CK162" i="87" s="1"/>
  <c r="CD163" i="87"/>
  <c r="CK163" i="87" s="1"/>
  <c r="CD164" i="87"/>
  <c r="CK164" i="87" s="1"/>
  <c r="CD165" i="87"/>
  <c r="CK165" i="87" s="1"/>
  <c r="CD166" i="87"/>
  <c r="CK166" i="87" s="1"/>
  <c r="CD167" i="87"/>
  <c r="CK167" i="87" s="1"/>
  <c r="CD168" i="87"/>
  <c r="CK168" i="87" s="1"/>
  <c r="CD169" i="87"/>
  <c r="CK169" i="87" s="1"/>
  <c r="CD170" i="87"/>
  <c r="CK170" i="87" s="1"/>
  <c r="CD171" i="87"/>
  <c r="CK171" i="87" s="1"/>
  <c r="CD172" i="87"/>
  <c r="CK172" i="87" s="1"/>
  <c r="CD173" i="87"/>
  <c r="CK173" i="87" s="1"/>
  <c r="CD174" i="87"/>
  <c r="CK174" i="87" s="1"/>
  <c r="CD175" i="87"/>
  <c r="CK175" i="87" s="1"/>
  <c r="CD176" i="87"/>
  <c r="CK176" i="87" s="1"/>
  <c r="CD177" i="87"/>
  <c r="CK177" i="87" s="1"/>
  <c r="CD178" i="87"/>
  <c r="CK178" i="87" s="1"/>
  <c r="CD179" i="87"/>
  <c r="CK179" i="87" s="1"/>
  <c r="CD180" i="87"/>
  <c r="CK180" i="87" s="1"/>
  <c r="CD181" i="87"/>
  <c r="CK181" i="87" s="1"/>
  <c r="CD182" i="87"/>
  <c r="CK182" i="87" s="1"/>
  <c r="CD183" i="87"/>
  <c r="CK183" i="87" s="1"/>
  <c r="CD184" i="87"/>
  <c r="CK184" i="87" s="1"/>
  <c r="CD185" i="87"/>
  <c r="CK185" i="87" s="1"/>
  <c r="CD186" i="87"/>
  <c r="CK186" i="87" s="1"/>
  <c r="CD187" i="87"/>
  <c r="CK187" i="87" s="1"/>
  <c r="CD188" i="87"/>
  <c r="CK188" i="87" s="1"/>
  <c r="CD189" i="87"/>
  <c r="CK189" i="87" s="1"/>
  <c r="CD190" i="87"/>
  <c r="CK190" i="87" s="1"/>
  <c r="CD191" i="87"/>
  <c r="CK191" i="87" s="1"/>
  <c r="CD192" i="87"/>
  <c r="CK192" i="87" s="1"/>
  <c r="CD193" i="87"/>
  <c r="CK193" i="87" s="1"/>
  <c r="CD194" i="87"/>
  <c r="CK194" i="87" s="1"/>
  <c r="CD195" i="87"/>
  <c r="CK195" i="87" s="1"/>
  <c r="CD196" i="87"/>
  <c r="CK196" i="87" s="1"/>
  <c r="CD197" i="87"/>
  <c r="CK197" i="87" s="1"/>
  <c r="CD198" i="87"/>
  <c r="CK198" i="87" s="1"/>
  <c r="CD199" i="87"/>
  <c r="CK199" i="87" s="1"/>
  <c r="CD200" i="87"/>
  <c r="CK200" i="87" s="1"/>
  <c r="CD201" i="87"/>
  <c r="CK201" i="87" s="1"/>
  <c r="CC102" i="87"/>
  <c r="CC103" i="87"/>
  <c r="CC104" i="87"/>
  <c r="CC105" i="87"/>
  <c r="CC106" i="87"/>
  <c r="CC107" i="87"/>
  <c r="CC108" i="87"/>
  <c r="CC109" i="87"/>
  <c r="CC110" i="87"/>
  <c r="CC111" i="87"/>
  <c r="CC112" i="87"/>
  <c r="CC113" i="87"/>
  <c r="CC114" i="87"/>
  <c r="CC115" i="87"/>
  <c r="CC116" i="87"/>
  <c r="CC117" i="87"/>
  <c r="CC118" i="87"/>
  <c r="CC119" i="87"/>
  <c r="CC120" i="87"/>
  <c r="CC121" i="87"/>
  <c r="CC122" i="87"/>
  <c r="CC123" i="87"/>
  <c r="CC124" i="87"/>
  <c r="CC125" i="87"/>
  <c r="CC126" i="87"/>
  <c r="CC127" i="87"/>
  <c r="CC128" i="87"/>
  <c r="CC129" i="87"/>
  <c r="CC130" i="87"/>
  <c r="CC131" i="87"/>
  <c r="CC132" i="87"/>
  <c r="CC133" i="87"/>
  <c r="CC134" i="87"/>
  <c r="CC135" i="87"/>
  <c r="CC136" i="87"/>
  <c r="CC137" i="87"/>
  <c r="CC138" i="87"/>
  <c r="CC139" i="87"/>
  <c r="CC140" i="87"/>
  <c r="CC141" i="87"/>
  <c r="CC142" i="87"/>
  <c r="CC143" i="87"/>
  <c r="CC144" i="87"/>
  <c r="CC145" i="87"/>
  <c r="CC146" i="87"/>
  <c r="CC147" i="87"/>
  <c r="CC148" i="87"/>
  <c r="CC149" i="87"/>
  <c r="CC150" i="87"/>
  <c r="CC151" i="87"/>
  <c r="CC152" i="87"/>
  <c r="CC153" i="87"/>
  <c r="CC154" i="87"/>
  <c r="CC155" i="87"/>
  <c r="CC156" i="87"/>
  <c r="CC157" i="87"/>
  <c r="CC158" i="87"/>
  <c r="CC159" i="87"/>
  <c r="CC160" i="87"/>
  <c r="CC161" i="87"/>
  <c r="CC162" i="87"/>
  <c r="CC163" i="87"/>
  <c r="CC164" i="87"/>
  <c r="CC165" i="87"/>
  <c r="CC166" i="87"/>
  <c r="CC167" i="87"/>
  <c r="CC168" i="87"/>
  <c r="CC169" i="87"/>
  <c r="CC170" i="87"/>
  <c r="CC171" i="87"/>
  <c r="CC172" i="87"/>
  <c r="CC173" i="87"/>
  <c r="CC174" i="87"/>
  <c r="CC175" i="87"/>
  <c r="CC176" i="87"/>
  <c r="CC177" i="87"/>
  <c r="CC178" i="87"/>
  <c r="CC179" i="87"/>
  <c r="CC180" i="87"/>
  <c r="CC181" i="87"/>
  <c r="CC182" i="87"/>
  <c r="CC183" i="87"/>
  <c r="CC184" i="87"/>
  <c r="CC185" i="87"/>
  <c r="CC186" i="87"/>
  <c r="CC187" i="87"/>
  <c r="CC188" i="87"/>
  <c r="CC189" i="87"/>
  <c r="CC190" i="87"/>
  <c r="CC191" i="87"/>
  <c r="CC192" i="87"/>
  <c r="CC193" i="87"/>
  <c r="CC194" i="87"/>
  <c r="CC195" i="87"/>
  <c r="CC196" i="87"/>
  <c r="CC197" i="87"/>
  <c r="CC198" i="87"/>
  <c r="CC199" i="87"/>
  <c r="CC200" i="87"/>
  <c r="CC201" i="87"/>
  <c r="CB102" i="87"/>
  <c r="CB103" i="87"/>
  <c r="CB104" i="87"/>
  <c r="CB105" i="87"/>
  <c r="CB106" i="87"/>
  <c r="CB107" i="87"/>
  <c r="CB108" i="87"/>
  <c r="CB109" i="87"/>
  <c r="CB110" i="87"/>
  <c r="CB111" i="87"/>
  <c r="CB112" i="87"/>
  <c r="CB113" i="87"/>
  <c r="CB114" i="87"/>
  <c r="CB115" i="87"/>
  <c r="CB116" i="87"/>
  <c r="CB117" i="87"/>
  <c r="CB118" i="87"/>
  <c r="CB119" i="87"/>
  <c r="CB120" i="87"/>
  <c r="CB121" i="87"/>
  <c r="CB122" i="87"/>
  <c r="CB123" i="87"/>
  <c r="CB124" i="87"/>
  <c r="CB125" i="87"/>
  <c r="CB126" i="87"/>
  <c r="CB127" i="87"/>
  <c r="CB128" i="87"/>
  <c r="CB129" i="87"/>
  <c r="CB130" i="87"/>
  <c r="CB131" i="87"/>
  <c r="CB132" i="87"/>
  <c r="CB133" i="87"/>
  <c r="CB134" i="87"/>
  <c r="CB135" i="87"/>
  <c r="CB136" i="87"/>
  <c r="CB137" i="87"/>
  <c r="CB138" i="87"/>
  <c r="CB139" i="87"/>
  <c r="CB140" i="87"/>
  <c r="CB141" i="87"/>
  <c r="CB142" i="87"/>
  <c r="CB143" i="87"/>
  <c r="CB144" i="87"/>
  <c r="CB145" i="87"/>
  <c r="CB146" i="87"/>
  <c r="CB147" i="87"/>
  <c r="CB148" i="87"/>
  <c r="CB149" i="87"/>
  <c r="CB150" i="87"/>
  <c r="CB151" i="87"/>
  <c r="CB152" i="87"/>
  <c r="CB153" i="87"/>
  <c r="CB154" i="87"/>
  <c r="CB155" i="87"/>
  <c r="CB156" i="87"/>
  <c r="CB157" i="87"/>
  <c r="CB158" i="87"/>
  <c r="CB159" i="87"/>
  <c r="CB160" i="87"/>
  <c r="CB161" i="87"/>
  <c r="CB162" i="87"/>
  <c r="CB163" i="87"/>
  <c r="CB164" i="87"/>
  <c r="CB165" i="87"/>
  <c r="CB166" i="87"/>
  <c r="CB167" i="87"/>
  <c r="CB168" i="87"/>
  <c r="CB169" i="87"/>
  <c r="CB170" i="87"/>
  <c r="CB171" i="87"/>
  <c r="CB172" i="87"/>
  <c r="CB173" i="87"/>
  <c r="CB174" i="87"/>
  <c r="CB175" i="87"/>
  <c r="CB176" i="87"/>
  <c r="CB177" i="87"/>
  <c r="CB178" i="87"/>
  <c r="CB179" i="87"/>
  <c r="CB180" i="87"/>
  <c r="CB181" i="87"/>
  <c r="CB182" i="87"/>
  <c r="CB183" i="87"/>
  <c r="CB184" i="87"/>
  <c r="CB185" i="87"/>
  <c r="CB186" i="87"/>
  <c r="CB187" i="87"/>
  <c r="CB188" i="87"/>
  <c r="CB189" i="87"/>
  <c r="CB190" i="87"/>
  <c r="CB191" i="87"/>
  <c r="CB192" i="87"/>
  <c r="CB193" i="87"/>
  <c r="CB194" i="87"/>
  <c r="CB195" i="87"/>
  <c r="CB196" i="87"/>
  <c r="CB197" i="87"/>
  <c r="CB198" i="87"/>
  <c r="CB199" i="87"/>
  <c r="CB200" i="87"/>
  <c r="CB201" i="87"/>
  <c r="CA102" i="87"/>
  <c r="CA103" i="87"/>
  <c r="CA104" i="87"/>
  <c r="CA105" i="87"/>
  <c r="CA106" i="87"/>
  <c r="CA107" i="87"/>
  <c r="CA108" i="87"/>
  <c r="CA109" i="87"/>
  <c r="CA110" i="87"/>
  <c r="CA111" i="87"/>
  <c r="CA112" i="87"/>
  <c r="CA113" i="87"/>
  <c r="CA114" i="87"/>
  <c r="CA115" i="87"/>
  <c r="CA116" i="87"/>
  <c r="CA117" i="87"/>
  <c r="CA118" i="87"/>
  <c r="CA119" i="87"/>
  <c r="CA120" i="87"/>
  <c r="CA121" i="87"/>
  <c r="CA122" i="87"/>
  <c r="CA123" i="87"/>
  <c r="CA124" i="87"/>
  <c r="CA125" i="87"/>
  <c r="CA126" i="87"/>
  <c r="CA127" i="87"/>
  <c r="CA128" i="87"/>
  <c r="CA129" i="87"/>
  <c r="CA130" i="87"/>
  <c r="CA131" i="87"/>
  <c r="CA132" i="87"/>
  <c r="CA133" i="87"/>
  <c r="CA134" i="87"/>
  <c r="CA135" i="87"/>
  <c r="CA136" i="87"/>
  <c r="CA137" i="87"/>
  <c r="CA138" i="87"/>
  <c r="CA139" i="87"/>
  <c r="CA140" i="87"/>
  <c r="CA141" i="87"/>
  <c r="CA142" i="87"/>
  <c r="CA143" i="87"/>
  <c r="CA144" i="87"/>
  <c r="CA145" i="87"/>
  <c r="CA146" i="87"/>
  <c r="CA147" i="87"/>
  <c r="CA148" i="87"/>
  <c r="CA149" i="87"/>
  <c r="CA150" i="87"/>
  <c r="CA151" i="87"/>
  <c r="CA152" i="87"/>
  <c r="CA153" i="87"/>
  <c r="CA154" i="87"/>
  <c r="CA155" i="87"/>
  <c r="CA156" i="87"/>
  <c r="CA157" i="87"/>
  <c r="CA158" i="87"/>
  <c r="CA159" i="87"/>
  <c r="CA160" i="87"/>
  <c r="CA161" i="87"/>
  <c r="CA162" i="87"/>
  <c r="CA163" i="87"/>
  <c r="CA164" i="87"/>
  <c r="CA165" i="87"/>
  <c r="CA166" i="87"/>
  <c r="CA167" i="87"/>
  <c r="CA168" i="87"/>
  <c r="CA169" i="87"/>
  <c r="CA170" i="87"/>
  <c r="CA171" i="87"/>
  <c r="CA172" i="87"/>
  <c r="CA173" i="87"/>
  <c r="CA174" i="87"/>
  <c r="CA175" i="87"/>
  <c r="CA176" i="87"/>
  <c r="CA177" i="87"/>
  <c r="CA178" i="87"/>
  <c r="CA179" i="87"/>
  <c r="CA180" i="87"/>
  <c r="CA181" i="87"/>
  <c r="CA182" i="87"/>
  <c r="CA183" i="87"/>
  <c r="CA184" i="87"/>
  <c r="CA185" i="87"/>
  <c r="CA186" i="87"/>
  <c r="CA187" i="87"/>
  <c r="CA188" i="87"/>
  <c r="CA189" i="87"/>
  <c r="CA190" i="87"/>
  <c r="CA191" i="87"/>
  <c r="CA192" i="87"/>
  <c r="CA193" i="87"/>
  <c r="CA194" i="87"/>
  <c r="CA195" i="87"/>
  <c r="CA196" i="87"/>
  <c r="CA197" i="87"/>
  <c r="CA198" i="87"/>
  <c r="CA199" i="87"/>
  <c r="CA200" i="87"/>
  <c r="CA201" i="87"/>
  <c r="H102" i="87"/>
  <c r="I102" i="87"/>
  <c r="J102" i="87"/>
  <c r="K102" i="87"/>
  <c r="L102" i="87"/>
  <c r="M102" i="87"/>
  <c r="H103" i="87"/>
  <c r="I103" i="87"/>
  <c r="J103" i="87"/>
  <c r="K103" i="87"/>
  <c r="L103" i="87"/>
  <c r="M103" i="87"/>
  <c r="H104" i="87"/>
  <c r="I104" i="87"/>
  <c r="J104" i="87"/>
  <c r="K104" i="87"/>
  <c r="L104" i="87"/>
  <c r="M104" i="87"/>
  <c r="H105" i="87"/>
  <c r="I105" i="87"/>
  <c r="J105" i="87"/>
  <c r="K105" i="87"/>
  <c r="L105" i="87"/>
  <c r="M105" i="87"/>
  <c r="H106" i="87"/>
  <c r="I106" i="87"/>
  <c r="J106" i="87"/>
  <c r="K106" i="87"/>
  <c r="L106" i="87"/>
  <c r="M106" i="87"/>
  <c r="H107" i="87"/>
  <c r="I107" i="87"/>
  <c r="J107" i="87"/>
  <c r="K107" i="87"/>
  <c r="L107" i="87"/>
  <c r="M107" i="87"/>
  <c r="H108" i="87"/>
  <c r="I108" i="87"/>
  <c r="J108" i="87"/>
  <c r="K108" i="87"/>
  <c r="L108" i="87"/>
  <c r="M108" i="87"/>
  <c r="H109" i="87"/>
  <c r="I109" i="87"/>
  <c r="J109" i="87"/>
  <c r="K109" i="87"/>
  <c r="L109" i="87"/>
  <c r="M109" i="87"/>
  <c r="H110" i="87"/>
  <c r="I110" i="87"/>
  <c r="J110" i="87"/>
  <c r="K110" i="87"/>
  <c r="L110" i="87"/>
  <c r="M110" i="87"/>
  <c r="H111" i="87"/>
  <c r="I111" i="87"/>
  <c r="J111" i="87"/>
  <c r="K111" i="87"/>
  <c r="L111" i="87"/>
  <c r="M111" i="87"/>
  <c r="H112" i="87"/>
  <c r="I112" i="87"/>
  <c r="J112" i="87"/>
  <c r="K112" i="87"/>
  <c r="L112" i="87"/>
  <c r="M112" i="87"/>
  <c r="H113" i="87"/>
  <c r="I113" i="87"/>
  <c r="J113" i="87"/>
  <c r="K113" i="87"/>
  <c r="L113" i="87"/>
  <c r="M113" i="87"/>
  <c r="H114" i="87"/>
  <c r="I114" i="87"/>
  <c r="J114" i="87"/>
  <c r="K114" i="87"/>
  <c r="L114" i="87"/>
  <c r="M114" i="87"/>
  <c r="H115" i="87"/>
  <c r="I115" i="87"/>
  <c r="J115" i="87"/>
  <c r="K115" i="87"/>
  <c r="L115" i="87"/>
  <c r="M115" i="87"/>
  <c r="H116" i="87"/>
  <c r="I116" i="87"/>
  <c r="J116" i="87"/>
  <c r="K116" i="87"/>
  <c r="L116" i="87"/>
  <c r="M116" i="87"/>
  <c r="H117" i="87"/>
  <c r="I117" i="87"/>
  <c r="J117" i="87"/>
  <c r="K117" i="87"/>
  <c r="L117" i="87"/>
  <c r="M117" i="87"/>
  <c r="H118" i="87"/>
  <c r="I118" i="87"/>
  <c r="J118" i="87"/>
  <c r="K118" i="87"/>
  <c r="L118" i="87"/>
  <c r="M118" i="87"/>
  <c r="H119" i="87"/>
  <c r="I119" i="87"/>
  <c r="J119" i="87"/>
  <c r="K119" i="87"/>
  <c r="L119" i="87"/>
  <c r="M119" i="87"/>
  <c r="H120" i="87"/>
  <c r="I120" i="87"/>
  <c r="J120" i="87"/>
  <c r="K120" i="87"/>
  <c r="L120" i="87"/>
  <c r="M120" i="87"/>
  <c r="H121" i="87"/>
  <c r="I121" i="87"/>
  <c r="J121" i="87"/>
  <c r="K121" i="87"/>
  <c r="L121" i="87"/>
  <c r="M121" i="87"/>
  <c r="H122" i="87"/>
  <c r="I122" i="87"/>
  <c r="J122" i="87"/>
  <c r="K122" i="87"/>
  <c r="L122" i="87"/>
  <c r="M122" i="87"/>
  <c r="H123" i="87"/>
  <c r="I123" i="87"/>
  <c r="J123" i="87"/>
  <c r="K123" i="87"/>
  <c r="L123" i="87"/>
  <c r="M123" i="87"/>
  <c r="H124" i="87"/>
  <c r="I124" i="87"/>
  <c r="J124" i="87"/>
  <c r="K124" i="87"/>
  <c r="L124" i="87"/>
  <c r="M124" i="87"/>
  <c r="H125" i="87"/>
  <c r="I125" i="87"/>
  <c r="J125" i="87"/>
  <c r="K125" i="87"/>
  <c r="L125" i="87"/>
  <c r="M125" i="87"/>
  <c r="H126" i="87"/>
  <c r="I126" i="87"/>
  <c r="J126" i="87"/>
  <c r="K126" i="87"/>
  <c r="L126" i="87"/>
  <c r="M126" i="87"/>
  <c r="H127" i="87"/>
  <c r="I127" i="87"/>
  <c r="J127" i="87"/>
  <c r="K127" i="87"/>
  <c r="L127" i="87"/>
  <c r="M127" i="87"/>
  <c r="H128" i="87"/>
  <c r="I128" i="87"/>
  <c r="J128" i="87"/>
  <c r="K128" i="87"/>
  <c r="L128" i="87"/>
  <c r="M128" i="87"/>
  <c r="H129" i="87"/>
  <c r="I129" i="87"/>
  <c r="J129" i="87"/>
  <c r="K129" i="87"/>
  <c r="L129" i="87"/>
  <c r="M129" i="87"/>
  <c r="H130" i="87"/>
  <c r="I130" i="87"/>
  <c r="J130" i="87"/>
  <c r="K130" i="87"/>
  <c r="L130" i="87"/>
  <c r="M130" i="87"/>
  <c r="H131" i="87"/>
  <c r="I131" i="87"/>
  <c r="J131" i="87"/>
  <c r="K131" i="87"/>
  <c r="L131" i="87"/>
  <c r="M131" i="87"/>
  <c r="H132" i="87"/>
  <c r="I132" i="87"/>
  <c r="J132" i="87"/>
  <c r="K132" i="87"/>
  <c r="L132" i="87"/>
  <c r="M132" i="87"/>
  <c r="H133" i="87"/>
  <c r="I133" i="87"/>
  <c r="J133" i="87"/>
  <c r="K133" i="87"/>
  <c r="L133" i="87"/>
  <c r="M133" i="87"/>
  <c r="H134" i="87"/>
  <c r="I134" i="87"/>
  <c r="J134" i="87"/>
  <c r="K134" i="87"/>
  <c r="L134" i="87"/>
  <c r="M134" i="87"/>
  <c r="H135" i="87"/>
  <c r="I135" i="87"/>
  <c r="J135" i="87"/>
  <c r="K135" i="87"/>
  <c r="L135" i="87"/>
  <c r="M135" i="87"/>
  <c r="H136" i="87"/>
  <c r="I136" i="87"/>
  <c r="J136" i="87"/>
  <c r="K136" i="87"/>
  <c r="L136" i="87"/>
  <c r="M136" i="87"/>
  <c r="H137" i="87"/>
  <c r="I137" i="87"/>
  <c r="J137" i="87"/>
  <c r="K137" i="87"/>
  <c r="L137" i="87"/>
  <c r="M137" i="87"/>
  <c r="H138" i="87"/>
  <c r="I138" i="87"/>
  <c r="J138" i="87"/>
  <c r="K138" i="87"/>
  <c r="L138" i="87"/>
  <c r="M138" i="87"/>
  <c r="H139" i="87"/>
  <c r="I139" i="87"/>
  <c r="J139" i="87"/>
  <c r="K139" i="87"/>
  <c r="L139" i="87"/>
  <c r="M139" i="87"/>
  <c r="H140" i="87"/>
  <c r="I140" i="87"/>
  <c r="J140" i="87"/>
  <c r="K140" i="87"/>
  <c r="L140" i="87"/>
  <c r="M140" i="87"/>
  <c r="H141" i="87"/>
  <c r="I141" i="87"/>
  <c r="J141" i="87"/>
  <c r="K141" i="87"/>
  <c r="L141" i="87"/>
  <c r="M141" i="87"/>
  <c r="H142" i="87"/>
  <c r="I142" i="87"/>
  <c r="J142" i="87"/>
  <c r="K142" i="87"/>
  <c r="L142" i="87"/>
  <c r="M142" i="87"/>
  <c r="H143" i="87"/>
  <c r="I143" i="87"/>
  <c r="J143" i="87"/>
  <c r="K143" i="87"/>
  <c r="L143" i="87"/>
  <c r="M143" i="87"/>
  <c r="H144" i="87"/>
  <c r="I144" i="87"/>
  <c r="J144" i="87"/>
  <c r="K144" i="87"/>
  <c r="L144" i="87"/>
  <c r="M144" i="87"/>
  <c r="H145" i="87"/>
  <c r="I145" i="87"/>
  <c r="J145" i="87"/>
  <c r="K145" i="87"/>
  <c r="L145" i="87"/>
  <c r="M145" i="87"/>
  <c r="H146" i="87"/>
  <c r="I146" i="87"/>
  <c r="J146" i="87"/>
  <c r="K146" i="87"/>
  <c r="L146" i="87"/>
  <c r="M146" i="87"/>
  <c r="H147" i="87"/>
  <c r="I147" i="87"/>
  <c r="J147" i="87"/>
  <c r="K147" i="87"/>
  <c r="L147" i="87"/>
  <c r="M147" i="87"/>
  <c r="H148" i="87"/>
  <c r="I148" i="87"/>
  <c r="J148" i="87"/>
  <c r="K148" i="87"/>
  <c r="L148" i="87"/>
  <c r="M148" i="87"/>
  <c r="H149" i="87"/>
  <c r="I149" i="87"/>
  <c r="J149" i="87"/>
  <c r="K149" i="87"/>
  <c r="L149" i="87"/>
  <c r="M149" i="87"/>
  <c r="H150" i="87"/>
  <c r="I150" i="87"/>
  <c r="J150" i="87"/>
  <c r="K150" i="87"/>
  <c r="L150" i="87"/>
  <c r="M150" i="87"/>
  <c r="H151" i="87"/>
  <c r="I151" i="87"/>
  <c r="J151" i="87"/>
  <c r="K151" i="87"/>
  <c r="L151" i="87"/>
  <c r="M151" i="87"/>
  <c r="H152" i="87"/>
  <c r="I152" i="87"/>
  <c r="J152" i="87"/>
  <c r="K152" i="87"/>
  <c r="L152" i="87"/>
  <c r="M152" i="87"/>
  <c r="H153" i="87"/>
  <c r="I153" i="87"/>
  <c r="J153" i="87"/>
  <c r="K153" i="87"/>
  <c r="L153" i="87"/>
  <c r="M153" i="87"/>
  <c r="H154" i="87"/>
  <c r="I154" i="87"/>
  <c r="J154" i="87"/>
  <c r="K154" i="87"/>
  <c r="L154" i="87"/>
  <c r="M154" i="87"/>
  <c r="H155" i="87"/>
  <c r="I155" i="87"/>
  <c r="J155" i="87"/>
  <c r="K155" i="87"/>
  <c r="L155" i="87"/>
  <c r="M155" i="87"/>
  <c r="H156" i="87"/>
  <c r="I156" i="87"/>
  <c r="J156" i="87"/>
  <c r="K156" i="87"/>
  <c r="L156" i="87"/>
  <c r="M156" i="87"/>
  <c r="H157" i="87"/>
  <c r="I157" i="87"/>
  <c r="J157" i="87"/>
  <c r="K157" i="87"/>
  <c r="L157" i="87"/>
  <c r="M157" i="87"/>
  <c r="H158" i="87"/>
  <c r="I158" i="87"/>
  <c r="J158" i="87"/>
  <c r="K158" i="87"/>
  <c r="L158" i="87"/>
  <c r="M158" i="87"/>
  <c r="H159" i="87"/>
  <c r="I159" i="87"/>
  <c r="J159" i="87"/>
  <c r="K159" i="87"/>
  <c r="L159" i="87"/>
  <c r="M159" i="87"/>
  <c r="H160" i="87"/>
  <c r="I160" i="87"/>
  <c r="J160" i="87"/>
  <c r="K160" i="87"/>
  <c r="L160" i="87"/>
  <c r="M160" i="87"/>
  <c r="H161" i="87"/>
  <c r="I161" i="87"/>
  <c r="J161" i="87"/>
  <c r="K161" i="87"/>
  <c r="L161" i="87"/>
  <c r="M161" i="87"/>
  <c r="H162" i="87"/>
  <c r="I162" i="87"/>
  <c r="J162" i="87"/>
  <c r="K162" i="87"/>
  <c r="L162" i="87"/>
  <c r="M162" i="87"/>
  <c r="H163" i="87"/>
  <c r="I163" i="87"/>
  <c r="J163" i="87"/>
  <c r="K163" i="87"/>
  <c r="L163" i="87"/>
  <c r="M163" i="87"/>
  <c r="H164" i="87"/>
  <c r="I164" i="87"/>
  <c r="J164" i="87"/>
  <c r="K164" i="87"/>
  <c r="L164" i="87"/>
  <c r="M164" i="87"/>
  <c r="H165" i="87"/>
  <c r="I165" i="87"/>
  <c r="J165" i="87"/>
  <c r="K165" i="87"/>
  <c r="L165" i="87"/>
  <c r="M165" i="87"/>
  <c r="H166" i="87"/>
  <c r="I166" i="87"/>
  <c r="J166" i="87"/>
  <c r="K166" i="87"/>
  <c r="L166" i="87"/>
  <c r="M166" i="87"/>
  <c r="H167" i="87"/>
  <c r="I167" i="87"/>
  <c r="J167" i="87"/>
  <c r="K167" i="87"/>
  <c r="L167" i="87"/>
  <c r="M167" i="87"/>
  <c r="H168" i="87"/>
  <c r="I168" i="87"/>
  <c r="J168" i="87"/>
  <c r="K168" i="87"/>
  <c r="L168" i="87"/>
  <c r="M168" i="87"/>
  <c r="H169" i="87"/>
  <c r="I169" i="87"/>
  <c r="J169" i="87"/>
  <c r="K169" i="87"/>
  <c r="L169" i="87"/>
  <c r="M169" i="87"/>
  <c r="H170" i="87"/>
  <c r="I170" i="87"/>
  <c r="J170" i="87"/>
  <c r="K170" i="87"/>
  <c r="L170" i="87"/>
  <c r="M170" i="87"/>
  <c r="H171" i="87"/>
  <c r="I171" i="87"/>
  <c r="J171" i="87"/>
  <c r="K171" i="87"/>
  <c r="L171" i="87"/>
  <c r="M171" i="87"/>
  <c r="H172" i="87"/>
  <c r="I172" i="87"/>
  <c r="J172" i="87"/>
  <c r="K172" i="87"/>
  <c r="L172" i="87"/>
  <c r="M172" i="87"/>
  <c r="H173" i="87"/>
  <c r="I173" i="87"/>
  <c r="J173" i="87"/>
  <c r="K173" i="87"/>
  <c r="L173" i="87"/>
  <c r="M173" i="87"/>
  <c r="H174" i="87"/>
  <c r="I174" i="87"/>
  <c r="J174" i="87"/>
  <c r="K174" i="87"/>
  <c r="L174" i="87"/>
  <c r="M174" i="87"/>
  <c r="H175" i="87"/>
  <c r="I175" i="87"/>
  <c r="J175" i="87"/>
  <c r="K175" i="87"/>
  <c r="L175" i="87"/>
  <c r="M175" i="87"/>
  <c r="H176" i="87"/>
  <c r="I176" i="87"/>
  <c r="J176" i="87"/>
  <c r="K176" i="87"/>
  <c r="L176" i="87"/>
  <c r="M176" i="87"/>
  <c r="H177" i="87"/>
  <c r="I177" i="87"/>
  <c r="J177" i="87"/>
  <c r="K177" i="87"/>
  <c r="L177" i="87"/>
  <c r="M177" i="87"/>
  <c r="H178" i="87"/>
  <c r="I178" i="87"/>
  <c r="J178" i="87"/>
  <c r="K178" i="87"/>
  <c r="L178" i="87"/>
  <c r="M178" i="87"/>
  <c r="H179" i="87"/>
  <c r="I179" i="87"/>
  <c r="J179" i="87"/>
  <c r="K179" i="87"/>
  <c r="L179" i="87"/>
  <c r="M179" i="87"/>
  <c r="H180" i="87"/>
  <c r="I180" i="87"/>
  <c r="J180" i="87"/>
  <c r="K180" i="87"/>
  <c r="L180" i="87"/>
  <c r="M180" i="87"/>
  <c r="H181" i="87"/>
  <c r="I181" i="87"/>
  <c r="J181" i="87"/>
  <c r="K181" i="87"/>
  <c r="L181" i="87"/>
  <c r="M181" i="87"/>
  <c r="H182" i="87"/>
  <c r="I182" i="87"/>
  <c r="J182" i="87"/>
  <c r="K182" i="87"/>
  <c r="L182" i="87"/>
  <c r="M182" i="87"/>
  <c r="H183" i="87"/>
  <c r="I183" i="87"/>
  <c r="J183" i="87"/>
  <c r="K183" i="87"/>
  <c r="L183" i="87"/>
  <c r="M183" i="87"/>
  <c r="H184" i="87"/>
  <c r="I184" i="87"/>
  <c r="J184" i="87"/>
  <c r="K184" i="87"/>
  <c r="L184" i="87"/>
  <c r="M184" i="87"/>
  <c r="H185" i="87"/>
  <c r="I185" i="87"/>
  <c r="J185" i="87"/>
  <c r="K185" i="87"/>
  <c r="L185" i="87"/>
  <c r="M185" i="87"/>
  <c r="H186" i="87"/>
  <c r="I186" i="87"/>
  <c r="J186" i="87"/>
  <c r="K186" i="87"/>
  <c r="L186" i="87"/>
  <c r="M186" i="87"/>
  <c r="H187" i="87"/>
  <c r="I187" i="87"/>
  <c r="J187" i="87"/>
  <c r="K187" i="87"/>
  <c r="L187" i="87"/>
  <c r="M187" i="87"/>
  <c r="H188" i="87"/>
  <c r="I188" i="87"/>
  <c r="J188" i="87"/>
  <c r="K188" i="87"/>
  <c r="L188" i="87"/>
  <c r="M188" i="87"/>
  <c r="H189" i="87"/>
  <c r="I189" i="87"/>
  <c r="J189" i="87"/>
  <c r="K189" i="87"/>
  <c r="L189" i="87"/>
  <c r="M189" i="87"/>
  <c r="H190" i="87"/>
  <c r="I190" i="87"/>
  <c r="J190" i="87"/>
  <c r="K190" i="87"/>
  <c r="L190" i="87"/>
  <c r="M190" i="87"/>
  <c r="H191" i="87"/>
  <c r="I191" i="87"/>
  <c r="J191" i="87"/>
  <c r="K191" i="87"/>
  <c r="L191" i="87"/>
  <c r="M191" i="87"/>
  <c r="H192" i="87"/>
  <c r="I192" i="87"/>
  <c r="J192" i="87"/>
  <c r="K192" i="87"/>
  <c r="L192" i="87"/>
  <c r="M192" i="87"/>
  <c r="H193" i="87"/>
  <c r="I193" i="87"/>
  <c r="J193" i="87"/>
  <c r="K193" i="87"/>
  <c r="L193" i="87"/>
  <c r="M193" i="87"/>
  <c r="H194" i="87"/>
  <c r="I194" i="87"/>
  <c r="J194" i="87"/>
  <c r="K194" i="87"/>
  <c r="L194" i="87"/>
  <c r="M194" i="87"/>
  <c r="H195" i="87"/>
  <c r="I195" i="87"/>
  <c r="J195" i="87"/>
  <c r="K195" i="87"/>
  <c r="L195" i="87"/>
  <c r="M195" i="87"/>
  <c r="H196" i="87"/>
  <c r="I196" i="87"/>
  <c r="J196" i="87"/>
  <c r="K196" i="87"/>
  <c r="L196" i="87"/>
  <c r="M196" i="87"/>
  <c r="H197" i="87"/>
  <c r="I197" i="87"/>
  <c r="J197" i="87"/>
  <c r="K197" i="87"/>
  <c r="L197" i="87"/>
  <c r="M197" i="87"/>
  <c r="H198" i="87"/>
  <c r="I198" i="87"/>
  <c r="J198" i="87"/>
  <c r="K198" i="87"/>
  <c r="L198" i="87"/>
  <c r="M198" i="87"/>
  <c r="H199" i="87"/>
  <c r="I199" i="87"/>
  <c r="J199" i="87"/>
  <c r="K199" i="87"/>
  <c r="L199" i="87"/>
  <c r="M199" i="87"/>
  <c r="H200" i="87"/>
  <c r="I200" i="87"/>
  <c r="J200" i="87"/>
  <c r="K200" i="87"/>
  <c r="L200" i="87"/>
  <c r="M200" i="87"/>
  <c r="H201" i="87"/>
  <c r="I201" i="87"/>
  <c r="J201" i="87"/>
  <c r="K201" i="87"/>
  <c r="L201" i="87"/>
  <c r="M201" i="87"/>
  <c r="A3" i="87"/>
  <c r="B3" i="87"/>
  <c r="C3" i="87"/>
  <c r="D3" i="87"/>
  <c r="E3" i="87"/>
  <c r="F3" i="87"/>
  <c r="A4" i="87"/>
  <c r="B4" i="87"/>
  <c r="C4" i="87"/>
  <c r="D4" i="87"/>
  <c r="E4" i="87"/>
  <c r="F4" i="87"/>
  <c r="A5" i="87"/>
  <c r="B5" i="87"/>
  <c r="C5" i="87"/>
  <c r="D5" i="87"/>
  <c r="E5" i="87"/>
  <c r="F5" i="87"/>
  <c r="A6" i="87"/>
  <c r="B6" i="87"/>
  <c r="C6" i="87"/>
  <c r="D6" i="87"/>
  <c r="E6" i="87"/>
  <c r="F6" i="87"/>
  <c r="A7" i="87"/>
  <c r="B7" i="87"/>
  <c r="C7" i="87"/>
  <c r="D7" i="87"/>
  <c r="E7" i="87"/>
  <c r="F7" i="87"/>
  <c r="A8" i="87"/>
  <c r="B8" i="87"/>
  <c r="C8" i="87"/>
  <c r="D8" i="87"/>
  <c r="E8" i="87"/>
  <c r="F8" i="87"/>
  <c r="A9" i="87"/>
  <c r="B9" i="87"/>
  <c r="C9" i="87"/>
  <c r="D9" i="87"/>
  <c r="E9" i="87"/>
  <c r="F9" i="87"/>
  <c r="A10" i="87"/>
  <c r="B10" i="87"/>
  <c r="C10" i="87"/>
  <c r="D10" i="87"/>
  <c r="E10" i="87"/>
  <c r="F10" i="87"/>
  <c r="A11" i="87"/>
  <c r="B11" i="87"/>
  <c r="C11" i="87"/>
  <c r="D11" i="87"/>
  <c r="E11" i="87"/>
  <c r="F11" i="87"/>
  <c r="A12" i="87"/>
  <c r="B12" i="87"/>
  <c r="C12" i="87"/>
  <c r="D12" i="87"/>
  <c r="E12" i="87"/>
  <c r="F12" i="87"/>
  <c r="A13" i="87"/>
  <c r="B13" i="87"/>
  <c r="C13" i="87"/>
  <c r="D13" i="87"/>
  <c r="E13" i="87"/>
  <c r="F13" i="87"/>
  <c r="A14" i="87"/>
  <c r="B14" i="87"/>
  <c r="C14" i="87"/>
  <c r="D14" i="87"/>
  <c r="E14" i="87"/>
  <c r="F14" i="87"/>
  <c r="A15" i="87"/>
  <c r="B15" i="87"/>
  <c r="C15" i="87"/>
  <c r="D15" i="87"/>
  <c r="E15" i="87"/>
  <c r="F15" i="87"/>
  <c r="A16" i="87"/>
  <c r="B16" i="87"/>
  <c r="C16" i="87"/>
  <c r="D16" i="87"/>
  <c r="E16" i="87"/>
  <c r="F16" i="87"/>
  <c r="A17" i="87"/>
  <c r="B17" i="87"/>
  <c r="C17" i="87"/>
  <c r="D17" i="87"/>
  <c r="E17" i="87"/>
  <c r="F17" i="87"/>
  <c r="A18" i="87"/>
  <c r="B18" i="87"/>
  <c r="C18" i="87"/>
  <c r="D18" i="87"/>
  <c r="E18" i="87"/>
  <c r="F18" i="87"/>
  <c r="A19" i="87"/>
  <c r="B19" i="87"/>
  <c r="C19" i="87"/>
  <c r="D19" i="87"/>
  <c r="E19" i="87"/>
  <c r="F19" i="87"/>
  <c r="A20" i="87"/>
  <c r="B20" i="87"/>
  <c r="C20" i="87"/>
  <c r="D20" i="87"/>
  <c r="E20" i="87"/>
  <c r="F20" i="87"/>
  <c r="A21" i="87"/>
  <c r="B21" i="87"/>
  <c r="C21" i="87"/>
  <c r="D21" i="87"/>
  <c r="E21" i="87"/>
  <c r="F21" i="87"/>
  <c r="A22" i="87"/>
  <c r="B22" i="87"/>
  <c r="C22" i="87"/>
  <c r="D22" i="87"/>
  <c r="E22" i="87"/>
  <c r="F22" i="87"/>
  <c r="A23" i="87"/>
  <c r="B23" i="87"/>
  <c r="C23" i="87"/>
  <c r="D23" i="87"/>
  <c r="E23" i="87"/>
  <c r="F23" i="87"/>
  <c r="A24" i="87"/>
  <c r="B24" i="87"/>
  <c r="C24" i="87"/>
  <c r="D24" i="87"/>
  <c r="E24" i="87"/>
  <c r="F24" i="87"/>
  <c r="A25" i="87"/>
  <c r="B25" i="87"/>
  <c r="C25" i="87"/>
  <c r="D25" i="87"/>
  <c r="E25" i="87"/>
  <c r="F25" i="87"/>
  <c r="A26" i="87"/>
  <c r="B26" i="87"/>
  <c r="C26" i="87"/>
  <c r="D26" i="87"/>
  <c r="E26" i="87"/>
  <c r="F26" i="87"/>
  <c r="A27" i="87"/>
  <c r="B27" i="87"/>
  <c r="C27" i="87"/>
  <c r="D27" i="87"/>
  <c r="E27" i="87"/>
  <c r="F27" i="87"/>
  <c r="A28" i="87"/>
  <c r="B28" i="87"/>
  <c r="C28" i="87"/>
  <c r="D28" i="87"/>
  <c r="E28" i="87"/>
  <c r="F28" i="87"/>
  <c r="A29" i="87"/>
  <c r="B29" i="87"/>
  <c r="C29" i="87"/>
  <c r="D29" i="87"/>
  <c r="E29" i="87"/>
  <c r="F29" i="87"/>
  <c r="A30" i="87"/>
  <c r="B30" i="87"/>
  <c r="C30" i="87"/>
  <c r="D30" i="87"/>
  <c r="E30" i="87"/>
  <c r="F30" i="87"/>
  <c r="A31" i="87"/>
  <c r="B31" i="87"/>
  <c r="C31" i="87"/>
  <c r="D31" i="87"/>
  <c r="E31" i="87"/>
  <c r="F31" i="87"/>
  <c r="A32" i="87"/>
  <c r="B32" i="87"/>
  <c r="C32" i="87"/>
  <c r="D32" i="87"/>
  <c r="E32" i="87"/>
  <c r="F32" i="87"/>
  <c r="A33" i="87"/>
  <c r="B33" i="87"/>
  <c r="C33" i="87"/>
  <c r="D33" i="87"/>
  <c r="E33" i="87"/>
  <c r="F33" i="87"/>
  <c r="A34" i="87"/>
  <c r="B34" i="87"/>
  <c r="C34" i="87"/>
  <c r="D34" i="87"/>
  <c r="E34" i="87"/>
  <c r="F34" i="87"/>
  <c r="A35" i="87"/>
  <c r="B35" i="87"/>
  <c r="C35" i="87"/>
  <c r="D35" i="87"/>
  <c r="E35" i="87"/>
  <c r="F35" i="87"/>
  <c r="A36" i="87"/>
  <c r="B36" i="87"/>
  <c r="C36" i="87"/>
  <c r="D36" i="87"/>
  <c r="E36" i="87"/>
  <c r="F36" i="87"/>
  <c r="A37" i="87"/>
  <c r="B37" i="87"/>
  <c r="C37" i="87"/>
  <c r="D37" i="87"/>
  <c r="E37" i="87"/>
  <c r="F37" i="87"/>
  <c r="A38" i="87"/>
  <c r="B38" i="87"/>
  <c r="C38" i="87"/>
  <c r="D38" i="87"/>
  <c r="E38" i="87"/>
  <c r="F38" i="87"/>
  <c r="A39" i="87"/>
  <c r="B39" i="87"/>
  <c r="C39" i="87"/>
  <c r="D39" i="87"/>
  <c r="E39" i="87"/>
  <c r="F39" i="87"/>
  <c r="A40" i="87"/>
  <c r="B40" i="87"/>
  <c r="C40" i="87"/>
  <c r="D40" i="87"/>
  <c r="E40" i="87"/>
  <c r="F40" i="87"/>
  <c r="A41" i="87"/>
  <c r="B41" i="87"/>
  <c r="C41" i="87"/>
  <c r="D41" i="87"/>
  <c r="E41" i="87"/>
  <c r="F41" i="87"/>
  <c r="A42" i="87"/>
  <c r="B42" i="87"/>
  <c r="C42" i="87"/>
  <c r="D42" i="87"/>
  <c r="E42" i="87"/>
  <c r="F42" i="87"/>
  <c r="A43" i="87"/>
  <c r="B43" i="87"/>
  <c r="C43" i="87"/>
  <c r="D43" i="87"/>
  <c r="E43" i="87"/>
  <c r="F43" i="87"/>
  <c r="A44" i="87"/>
  <c r="B44" i="87"/>
  <c r="C44" i="87"/>
  <c r="D44" i="87"/>
  <c r="E44" i="87"/>
  <c r="F44" i="87"/>
  <c r="A45" i="87"/>
  <c r="B45" i="87"/>
  <c r="C45" i="87"/>
  <c r="D45" i="87"/>
  <c r="E45" i="87"/>
  <c r="F45" i="87"/>
  <c r="A46" i="87"/>
  <c r="B46" i="87"/>
  <c r="C46" i="87"/>
  <c r="D46" i="87"/>
  <c r="E46" i="87"/>
  <c r="F46" i="87"/>
  <c r="A47" i="87"/>
  <c r="B47" i="87"/>
  <c r="C47" i="87"/>
  <c r="D47" i="87"/>
  <c r="E47" i="87"/>
  <c r="F47" i="87"/>
  <c r="A48" i="87"/>
  <c r="B48" i="87"/>
  <c r="C48" i="87"/>
  <c r="D48" i="87"/>
  <c r="E48" i="87"/>
  <c r="F48" i="87"/>
  <c r="A49" i="87"/>
  <c r="B49" i="87"/>
  <c r="C49" i="87"/>
  <c r="D49" i="87"/>
  <c r="E49" i="87"/>
  <c r="F49" i="87"/>
  <c r="A50" i="87"/>
  <c r="B50" i="87"/>
  <c r="C50" i="87"/>
  <c r="D50" i="87"/>
  <c r="E50" i="87"/>
  <c r="F50" i="87"/>
  <c r="A51" i="87"/>
  <c r="B51" i="87"/>
  <c r="C51" i="87"/>
  <c r="D51" i="87"/>
  <c r="E51" i="87"/>
  <c r="F51" i="87"/>
  <c r="A52" i="87"/>
  <c r="B52" i="87"/>
  <c r="C52" i="87"/>
  <c r="D52" i="87"/>
  <c r="E52" i="87"/>
  <c r="F52" i="87"/>
  <c r="A53" i="87"/>
  <c r="B53" i="87"/>
  <c r="C53" i="87"/>
  <c r="D53" i="87"/>
  <c r="E53" i="87"/>
  <c r="F53" i="87"/>
  <c r="A54" i="87"/>
  <c r="B54" i="87"/>
  <c r="C54" i="87"/>
  <c r="D54" i="87"/>
  <c r="E54" i="87"/>
  <c r="F54" i="87"/>
  <c r="A55" i="87"/>
  <c r="B55" i="87"/>
  <c r="C55" i="87"/>
  <c r="D55" i="87"/>
  <c r="E55" i="87"/>
  <c r="F55" i="87"/>
  <c r="A56" i="87"/>
  <c r="B56" i="87"/>
  <c r="C56" i="87"/>
  <c r="D56" i="87"/>
  <c r="E56" i="87"/>
  <c r="F56" i="87"/>
  <c r="A57" i="87"/>
  <c r="B57" i="87"/>
  <c r="C57" i="87"/>
  <c r="D57" i="87"/>
  <c r="E57" i="87"/>
  <c r="F57" i="87"/>
  <c r="A58" i="87"/>
  <c r="B58" i="87"/>
  <c r="C58" i="87"/>
  <c r="D58" i="87"/>
  <c r="E58" i="87"/>
  <c r="F58" i="87"/>
  <c r="A59" i="87"/>
  <c r="B59" i="87"/>
  <c r="C59" i="87"/>
  <c r="D59" i="87"/>
  <c r="E59" i="87"/>
  <c r="F59" i="87"/>
  <c r="A60" i="87"/>
  <c r="B60" i="87"/>
  <c r="C60" i="87"/>
  <c r="D60" i="87"/>
  <c r="E60" i="87"/>
  <c r="F60" i="87"/>
  <c r="A61" i="87"/>
  <c r="B61" i="87"/>
  <c r="C61" i="87"/>
  <c r="D61" i="87"/>
  <c r="E61" i="87"/>
  <c r="F61" i="87"/>
  <c r="A62" i="87"/>
  <c r="B62" i="87"/>
  <c r="C62" i="87"/>
  <c r="D62" i="87"/>
  <c r="E62" i="87"/>
  <c r="F62" i="87"/>
  <c r="A63" i="87"/>
  <c r="B63" i="87"/>
  <c r="C63" i="87"/>
  <c r="D63" i="87"/>
  <c r="E63" i="87"/>
  <c r="F63" i="87"/>
  <c r="A64" i="87"/>
  <c r="B64" i="87"/>
  <c r="C64" i="87"/>
  <c r="D64" i="87"/>
  <c r="E64" i="87"/>
  <c r="F64" i="87"/>
  <c r="A65" i="87"/>
  <c r="B65" i="87"/>
  <c r="C65" i="87"/>
  <c r="D65" i="87"/>
  <c r="E65" i="87"/>
  <c r="F65" i="87"/>
  <c r="A66" i="87"/>
  <c r="B66" i="87"/>
  <c r="C66" i="87"/>
  <c r="D66" i="87"/>
  <c r="E66" i="87"/>
  <c r="F66" i="87"/>
  <c r="A67" i="87"/>
  <c r="B67" i="87"/>
  <c r="C67" i="87"/>
  <c r="D67" i="87"/>
  <c r="E67" i="87"/>
  <c r="F67" i="87"/>
  <c r="A68" i="87"/>
  <c r="B68" i="87"/>
  <c r="C68" i="87"/>
  <c r="D68" i="87"/>
  <c r="E68" i="87"/>
  <c r="F68" i="87"/>
  <c r="A69" i="87"/>
  <c r="B69" i="87"/>
  <c r="C69" i="87"/>
  <c r="D69" i="87"/>
  <c r="E69" i="87"/>
  <c r="F69" i="87"/>
  <c r="A70" i="87"/>
  <c r="B70" i="87"/>
  <c r="C70" i="87"/>
  <c r="D70" i="87"/>
  <c r="E70" i="87"/>
  <c r="F70" i="87"/>
  <c r="A71" i="87"/>
  <c r="B71" i="87"/>
  <c r="C71" i="87"/>
  <c r="D71" i="87"/>
  <c r="E71" i="87"/>
  <c r="F71" i="87"/>
  <c r="A72" i="87"/>
  <c r="B72" i="87"/>
  <c r="C72" i="87"/>
  <c r="D72" i="87"/>
  <c r="E72" i="87"/>
  <c r="F72" i="87"/>
  <c r="A73" i="87"/>
  <c r="B73" i="87"/>
  <c r="C73" i="87"/>
  <c r="D73" i="87"/>
  <c r="E73" i="87"/>
  <c r="F73" i="87"/>
  <c r="A74" i="87"/>
  <c r="B74" i="87"/>
  <c r="C74" i="87"/>
  <c r="D74" i="87"/>
  <c r="E74" i="87"/>
  <c r="F74" i="87"/>
  <c r="A75" i="87"/>
  <c r="B75" i="87"/>
  <c r="C75" i="87"/>
  <c r="D75" i="87"/>
  <c r="E75" i="87"/>
  <c r="F75" i="87"/>
  <c r="A76" i="87"/>
  <c r="B76" i="87"/>
  <c r="C76" i="87"/>
  <c r="D76" i="87"/>
  <c r="E76" i="87"/>
  <c r="F76" i="87"/>
  <c r="A77" i="87"/>
  <c r="B77" i="87"/>
  <c r="C77" i="87"/>
  <c r="D77" i="87"/>
  <c r="E77" i="87"/>
  <c r="F77" i="87"/>
  <c r="A78" i="87"/>
  <c r="B78" i="87"/>
  <c r="C78" i="87"/>
  <c r="D78" i="87"/>
  <c r="E78" i="87"/>
  <c r="F78" i="87"/>
  <c r="A79" i="87"/>
  <c r="B79" i="87"/>
  <c r="C79" i="87"/>
  <c r="D79" i="87"/>
  <c r="E79" i="87"/>
  <c r="F79" i="87"/>
  <c r="A80" i="87"/>
  <c r="B80" i="87"/>
  <c r="C80" i="87"/>
  <c r="D80" i="87"/>
  <c r="E80" i="87"/>
  <c r="F80" i="87"/>
  <c r="A81" i="87"/>
  <c r="B81" i="87"/>
  <c r="C81" i="87"/>
  <c r="D81" i="87"/>
  <c r="E81" i="87"/>
  <c r="F81" i="87"/>
  <c r="A82" i="87"/>
  <c r="B82" i="87"/>
  <c r="C82" i="87"/>
  <c r="D82" i="87"/>
  <c r="E82" i="87"/>
  <c r="F82" i="87"/>
  <c r="A83" i="87"/>
  <c r="B83" i="87"/>
  <c r="C83" i="87"/>
  <c r="D83" i="87"/>
  <c r="E83" i="87"/>
  <c r="F83" i="87"/>
  <c r="A84" i="87"/>
  <c r="B84" i="87"/>
  <c r="C84" i="87"/>
  <c r="D84" i="87"/>
  <c r="E84" i="87"/>
  <c r="F84" i="87"/>
  <c r="A85" i="87"/>
  <c r="B85" i="87"/>
  <c r="C85" i="87"/>
  <c r="D85" i="87"/>
  <c r="E85" i="87"/>
  <c r="F85" i="87"/>
  <c r="A86" i="87"/>
  <c r="B86" i="87"/>
  <c r="C86" i="87"/>
  <c r="D86" i="87"/>
  <c r="E86" i="87"/>
  <c r="F86" i="87"/>
  <c r="A87" i="87"/>
  <c r="B87" i="87"/>
  <c r="C87" i="87"/>
  <c r="D87" i="87"/>
  <c r="E87" i="87"/>
  <c r="F87" i="87"/>
  <c r="A88" i="87"/>
  <c r="B88" i="87"/>
  <c r="C88" i="87"/>
  <c r="D88" i="87"/>
  <c r="E88" i="87"/>
  <c r="F88" i="87"/>
  <c r="A89" i="87"/>
  <c r="B89" i="87"/>
  <c r="C89" i="87"/>
  <c r="D89" i="87"/>
  <c r="E89" i="87"/>
  <c r="F89" i="87"/>
  <c r="A90" i="87"/>
  <c r="B90" i="87"/>
  <c r="C90" i="87"/>
  <c r="D90" i="87"/>
  <c r="E90" i="87"/>
  <c r="F90" i="87"/>
  <c r="A91" i="87"/>
  <c r="B91" i="87"/>
  <c r="C91" i="87"/>
  <c r="D91" i="87"/>
  <c r="E91" i="87"/>
  <c r="F91" i="87"/>
  <c r="A92" i="87"/>
  <c r="B92" i="87"/>
  <c r="C92" i="87"/>
  <c r="D92" i="87"/>
  <c r="E92" i="87"/>
  <c r="F92" i="87"/>
  <c r="A93" i="87"/>
  <c r="B93" i="87"/>
  <c r="C93" i="87"/>
  <c r="D93" i="87"/>
  <c r="E93" i="87"/>
  <c r="F93" i="87"/>
  <c r="A94" i="87"/>
  <c r="B94" i="87"/>
  <c r="C94" i="87"/>
  <c r="D94" i="87"/>
  <c r="E94" i="87"/>
  <c r="F94" i="87"/>
  <c r="A95" i="87"/>
  <c r="B95" i="87"/>
  <c r="C95" i="87"/>
  <c r="D95" i="87"/>
  <c r="E95" i="87"/>
  <c r="F95" i="87"/>
  <c r="A96" i="87"/>
  <c r="B96" i="87"/>
  <c r="C96" i="87"/>
  <c r="D96" i="87"/>
  <c r="E96" i="87"/>
  <c r="F96" i="87"/>
  <c r="A97" i="87"/>
  <c r="B97" i="87"/>
  <c r="C97" i="87"/>
  <c r="D97" i="87"/>
  <c r="E97" i="87"/>
  <c r="F97" i="87"/>
  <c r="A98" i="87"/>
  <c r="B98" i="87"/>
  <c r="C98" i="87"/>
  <c r="D98" i="87"/>
  <c r="E98" i="87"/>
  <c r="F98" i="87"/>
  <c r="A99" i="87"/>
  <c r="B99" i="87"/>
  <c r="C99" i="87"/>
  <c r="D99" i="87"/>
  <c r="E99" i="87"/>
  <c r="F99" i="87"/>
  <c r="A100" i="87"/>
  <c r="B100" i="87"/>
  <c r="C100" i="87"/>
  <c r="D100" i="87"/>
  <c r="E100" i="87"/>
  <c r="F100" i="87"/>
  <c r="A101" i="87"/>
  <c r="B101" i="87"/>
  <c r="C101" i="87"/>
  <c r="D101" i="87"/>
  <c r="E101" i="87"/>
  <c r="F101" i="87"/>
  <c r="A102" i="87"/>
  <c r="B102" i="87"/>
  <c r="C102" i="87"/>
  <c r="D102" i="87"/>
  <c r="E102" i="87"/>
  <c r="F102" i="87"/>
  <c r="A103" i="87"/>
  <c r="B103" i="87"/>
  <c r="C103" i="87"/>
  <c r="D103" i="87"/>
  <c r="E103" i="87"/>
  <c r="F103" i="87"/>
  <c r="A104" i="87"/>
  <c r="B104" i="87"/>
  <c r="C104" i="87"/>
  <c r="D104" i="87"/>
  <c r="E104" i="87"/>
  <c r="F104" i="87"/>
  <c r="A105" i="87"/>
  <c r="B105" i="87"/>
  <c r="C105" i="87"/>
  <c r="D105" i="87"/>
  <c r="E105" i="87"/>
  <c r="F105" i="87"/>
  <c r="A106" i="87"/>
  <c r="B106" i="87"/>
  <c r="C106" i="87"/>
  <c r="D106" i="87"/>
  <c r="E106" i="87"/>
  <c r="F106" i="87"/>
  <c r="A107" i="87"/>
  <c r="B107" i="87"/>
  <c r="C107" i="87"/>
  <c r="D107" i="87"/>
  <c r="E107" i="87"/>
  <c r="F107" i="87"/>
  <c r="A108" i="87"/>
  <c r="B108" i="87"/>
  <c r="C108" i="87"/>
  <c r="D108" i="87"/>
  <c r="E108" i="87"/>
  <c r="F108" i="87"/>
  <c r="A109" i="87"/>
  <c r="B109" i="87"/>
  <c r="C109" i="87"/>
  <c r="D109" i="87"/>
  <c r="E109" i="87"/>
  <c r="F109" i="87"/>
  <c r="A110" i="87"/>
  <c r="B110" i="87"/>
  <c r="C110" i="87"/>
  <c r="D110" i="87"/>
  <c r="E110" i="87"/>
  <c r="F110" i="87"/>
  <c r="A111" i="87"/>
  <c r="B111" i="87"/>
  <c r="C111" i="87"/>
  <c r="D111" i="87"/>
  <c r="E111" i="87"/>
  <c r="F111" i="87"/>
  <c r="A112" i="87"/>
  <c r="B112" i="87"/>
  <c r="C112" i="87"/>
  <c r="D112" i="87"/>
  <c r="E112" i="87"/>
  <c r="F112" i="87"/>
  <c r="A113" i="87"/>
  <c r="B113" i="87"/>
  <c r="C113" i="87"/>
  <c r="D113" i="87"/>
  <c r="E113" i="87"/>
  <c r="F113" i="87"/>
  <c r="A114" i="87"/>
  <c r="B114" i="87"/>
  <c r="C114" i="87"/>
  <c r="D114" i="87"/>
  <c r="E114" i="87"/>
  <c r="F114" i="87"/>
  <c r="A115" i="87"/>
  <c r="B115" i="87"/>
  <c r="C115" i="87"/>
  <c r="D115" i="87"/>
  <c r="E115" i="87"/>
  <c r="F115" i="87"/>
  <c r="A116" i="87"/>
  <c r="B116" i="87"/>
  <c r="C116" i="87"/>
  <c r="D116" i="87"/>
  <c r="E116" i="87"/>
  <c r="F116" i="87"/>
  <c r="A117" i="87"/>
  <c r="B117" i="87"/>
  <c r="C117" i="87"/>
  <c r="D117" i="87"/>
  <c r="E117" i="87"/>
  <c r="F117" i="87"/>
  <c r="A118" i="87"/>
  <c r="B118" i="87"/>
  <c r="C118" i="87"/>
  <c r="D118" i="87"/>
  <c r="E118" i="87"/>
  <c r="F118" i="87"/>
  <c r="A119" i="87"/>
  <c r="B119" i="87"/>
  <c r="C119" i="87"/>
  <c r="D119" i="87"/>
  <c r="E119" i="87"/>
  <c r="F119" i="87"/>
  <c r="A120" i="87"/>
  <c r="B120" i="87"/>
  <c r="C120" i="87"/>
  <c r="D120" i="87"/>
  <c r="E120" i="87"/>
  <c r="F120" i="87"/>
  <c r="A121" i="87"/>
  <c r="B121" i="87"/>
  <c r="C121" i="87"/>
  <c r="D121" i="87"/>
  <c r="E121" i="87"/>
  <c r="F121" i="87"/>
  <c r="A122" i="87"/>
  <c r="B122" i="87"/>
  <c r="C122" i="87"/>
  <c r="D122" i="87"/>
  <c r="E122" i="87"/>
  <c r="F122" i="87"/>
  <c r="A123" i="87"/>
  <c r="B123" i="87"/>
  <c r="C123" i="87"/>
  <c r="D123" i="87"/>
  <c r="E123" i="87"/>
  <c r="F123" i="87"/>
  <c r="A124" i="87"/>
  <c r="B124" i="87"/>
  <c r="C124" i="87"/>
  <c r="D124" i="87"/>
  <c r="E124" i="87"/>
  <c r="F124" i="87"/>
  <c r="A125" i="87"/>
  <c r="B125" i="87"/>
  <c r="C125" i="87"/>
  <c r="D125" i="87"/>
  <c r="E125" i="87"/>
  <c r="F125" i="87"/>
  <c r="A126" i="87"/>
  <c r="B126" i="87"/>
  <c r="C126" i="87"/>
  <c r="D126" i="87"/>
  <c r="E126" i="87"/>
  <c r="F126" i="87"/>
  <c r="A127" i="87"/>
  <c r="B127" i="87"/>
  <c r="C127" i="87"/>
  <c r="D127" i="87"/>
  <c r="E127" i="87"/>
  <c r="F127" i="87"/>
  <c r="A128" i="87"/>
  <c r="B128" i="87"/>
  <c r="C128" i="87"/>
  <c r="D128" i="87"/>
  <c r="E128" i="87"/>
  <c r="F128" i="87"/>
  <c r="A129" i="87"/>
  <c r="B129" i="87"/>
  <c r="C129" i="87"/>
  <c r="D129" i="87"/>
  <c r="E129" i="87"/>
  <c r="F129" i="87"/>
  <c r="A130" i="87"/>
  <c r="B130" i="87"/>
  <c r="C130" i="87"/>
  <c r="D130" i="87"/>
  <c r="E130" i="87"/>
  <c r="F130" i="87"/>
  <c r="A131" i="87"/>
  <c r="B131" i="87"/>
  <c r="C131" i="87"/>
  <c r="D131" i="87"/>
  <c r="E131" i="87"/>
  <c r="F131" i="87"/>
  <c r="A132" i="87"/>
  <c r="B132" i="87"/>
  <c r="C132" i="87"/>
  <c r="D132" i="87"/>
  <c r="E132" i="87"/>
  <c r="F132" i="87"/>
  <c r="A133" i="87"/>
  <c r="B133" i="87"/>
  <c r="C133" i="87"/>
  <c r="D133" i="87"/>
  <c r="E133" i="87"/>
  <c r="F133" i="87"/>
  <c r="A134" i="87"/>
  <c r="B134" i="87"/>
  <c r="C134" i="87"/>
  <c r="D134" i="87"/>
  <c r="E134" i="87"/>
  <c r="F134" i="87"/>
  <c r="A135" i="87"/>
  <c r="B135" i="87"/>
  <c r="C135" i="87"/>
  <c r="D135" i="87"/>
  <c r="E135" i="87"/>
  <c r="F135" i="87"/>
  <c r="A136" i="87"/>
  <c r="B136" i="87"/>
  <c r="C136" i="87"/>
  <c r="D136" i="87"/>
  <c r="E136" i="87"/>
  <c r="F136" i="87"/>
  <c r="A137" i="87"/>
  <c r="B137" i="87"/>
  <c r="C137" i="87"/>
  <c r="D137" i="87"/>
  <c r="E137" i="87"/>
  <c r="F137" i="87"/>
  <c r="A138" i="87"/>
  <c r="B138" i="87"/>
  <c r="C138" i="87"/>
  <c r="D138" i="87"/>
  <c r="E138" i="87"/>
  <c r="F138" i="87"/>
  <c r="A139" i="87"/>
  <c r="B139" i="87"/>
  <c r="C139" i="87"/>
  <c r="D139" i="87"/>
  <c r="E139" i="87"/>
  <c r="F139" i="87"/>
  <c r="A140" i="87"/>
  <c r="B140" i="87"/>
  <c r="C140" i="87"/>
  <c r="D140" i="87"/>
  <c r="E140" i="87"/>
  <c r="F140" i="87"/>
  <c r="A141" i="87"/>
  <c r="B141" i="87"/>
  <c r="C141" i="87"/>
  <c r="D141" i="87"/>
  <c r="E141" i="87"/>
  <c r="F141" i="87"/>
  <c r="A142" i="87"/>
  <c r="B142" i="87"/>
  <c r="C142" i="87"/>
  <c r="D142" i="87"/>
  <c r="E142" i="87"/>
  <c r="F142" i="87"/>
  <c r="A143" i="87"/>
  <c r="B143" i="87"/>
  <c r="C143" i="87"/>
  <c r="D143" i="87"/>
  <c r="E143" i="87"/>
  <c r="F143" i="87"/>
  <c r="A144" i="87"/>
  <c r="B144" i="87"/>
  <c r="C144" i="87"/>
  <c r="D144" i="87"/>
  <c r="E144" i="87"/>
  <c r="F144" i="87"/>
  <c r="A145" i="87"/>
  <c r="B145" i="87"/>
  <c r="C145" i="87"/>
  <c r="D145" i="87"/>
  <c r="E145" i="87"/>
  <c r="F145" i="87"/>
  <c r="A146" i="87"/>
  <c r="B146" i="87"/>
  <c r="C146" i="87"/>
  <c r="D146" i="87"/>
  <c r="E146" i="87"/>
  <c r="F146" i="87"/>
  <c r="A147" i="87"/>
  <c r="B147" i="87"/>
  <c r="C147" i="87"/>
  <c r="D147" i="87"/>
  <c r="E147" i="87"/>
  <c r="F147" i="87"/>
  <c r="A148" i="87"/>
  <c r="B148" i="87"/>
  <c r="C148" i="87"/>
  <c r="D148" i="87"/>
  <c r="E148" i="87"/>
  <c r="F148" i="87"/>
  <c r="A149" i="87"/>
  <c r="B149" i="87"/>
  <c r="C149" i="87"/>
  <c r="D149" i="87"/>
  <c r="E149" i="87"/>
  <c r="F149" i="87"/>
  <c r="A150" i="87"/>
  <c r="B150" i="87"/>
  <c r="C150" i="87"/>
  <c r="D150" i="87"/>
  <c r="E150" i="87"/>
  <c r="F150" i="87"/>
  <c r="A151" i="87"/>
  <c r="B151" i="87"/>
  <c r="C151" i="87"/>
  <c r="D151" i="87"/>
  <c r="E151" i="87"/>
  <c r="F151" i="87"/>
  <c r="A152" i="87"/>
  <c r="B152" i="87"/>
  <c r="C152" i="87"/>
  <c r="D152" i="87"/>
  <c r="E152" i="87"/>
  <c r="F152" i="87"/>
  <c r="A153" i="87"/>
  <c r="B153" i="87"/>
  <c r="C153" i="87"/>
  <c r="D153" i="87"/>
  <c r="E153" i="87"/>
  <c r="F153" i="87"/>
  <c r="A154" i="87"/>
  <c r="B154" i="87"/>
  <c r="C154" i="87"/>
  <c r="D154" i="87"/>
  <c r="E154" i="87"/>
  <c r="F154" i="87"/>
  <c r="A155" i="87"/>
  <c r="B155" i="87"/>
  <c r="C155" i="87"/>
  <c r="D155" i="87"/>
  <c r="E155" i="87"/>
  <c r="F155" i="87"/>
  <c r="A156" i="87"/>
  <c r="B156" i="87"/>
  <c r="C156" i="87"/>
  <c r="D156" i="87"/>
  <c r="E156" i="87"/>
  <c r="F156" i="87"/>
  <c r="A157" i="87"/>
  <c r="B157" i="87"/>
  <c r="C157" i="87"/>
  <c r="D157" i="87"/>
  <c r="E157" i="87"/>
  <c r="F157" i="87"/>
  <c r="A158" i="87"/>
  <c r="B158" i="87"/>
  <c r="C158" i="87"/>
  <c r="D158" i="87"/>
  <c r="E158" i="87"/>
  <c r="F158" i="87"/>
  <c r="A159" i="87"/>
  <c r="B159" i="87"/>
  <c r="C159" i="87"/>
  <c r="D159" i="87"/>
  <c r="E159" i="87"/>
  <c r="F159" i="87"/>
  <c r="A160" i="87"/>
  <c r="B160" i="87"/>
  <c r="C160" i="87"/>
  <c r="D160" i="87"/>
  <c r="E160" i="87"/>
  <c r="F160" i="87"/>
  <c r="A161" i="87"/>
  <c r="B161" i="87"/>
  <c r="C161" i="87"/>
  <c r="D161" i="87"/>
  <c r="E161" i="87"/>
  <c r="F161" i="87"/>
  <c r="A162" i="87"/>
  <c r="B162" i="87"/>
  <c r="C162" i="87"/>
  <c r="D162" i="87"/>
  <c r="E162" i="87"/>
  <c r="F162" i="87"/>
  <c r="A163" i="87"/>
  <c r="B163" i="87"/>
  <c r="C163" i="87"/>
  <c r="D163" i="87"/>
  <c r="E163" i="87"/>
  <c r="F163" i="87"/>
  <c r="A164" i="87"/>
  <c r="B164" i="87"/>
  <c r="C164" i="87"/>
  <c r="D164" i="87"/>
  <c r="E164" i="87"/>
  <c r="F164" i="87"/>
  <c r="A165" i="87"/>
  <c r="B165" i="87"/>
  <c r="C165" i="87"/>
  <c r="D165" i="87"/>
  <c r="E165" i="87"/>
  <c r="F165" i="87"/>
  <c r="A166" i="87"/>
  <c r="B166" i="87"/>
  <c r="C166" i="87"/>
  <c r="D166" i="87"/>
  <c r="E166" i="87"/>
  <c r="F166" i="87"/>
  <c r="A167" i="87"/>
  <c r="B167" i="87"/>
  <c r="C167" i="87"/>
  <c r="D167" i="87"/>
  <c r="E167" i="87"/>
  <c r="F167" i="87"/>
  <c r="A168" i="87"/>
  <c r="B168" i="87"/>
  <c r="C168" i="87"/>
  <c r="D168" i="87"/>
  <c r="E168" i="87"/>
  <c r="F168" i="87"/>
  <c r="A169" i="87"/>
  <c r="B169" i="87"/>
  <c r="C169" i="87"/>
  <c r="D169" i="87"/>
  <c r="E169" i="87"/>
  <c r="F169" i="87"/>
  <c r="A170" i="87"/>
  <c r="B170" i="87"/>
  <c r="C170" i="87"/>
  <c r="D170" i="87"/>
  <c r="E170" i="87"/>
  <c r="F170" i="87"/>
  <c r="A171" i="87"/>
  <c r="B171" i="87"/>
  <c r="C171" i="87"/>
  <c r="D171" i="87"/>
  <c r="E171" i="87"/>
  <c r="F171" i="87"/>
  <c r="A172" i="87"/>
  <c r="B172" i="87"/>
  <c r="C172" i="87"/>
  <c r="D172" i="87"/>
  <c r="E172" i="87"/>
  <c r="F172" i="87"/>
  <c r="A173" i="87"/>
  <c r="B173" i="87"/>
  <c r="C173" i="87"/>
  <c r="D173" i="87"/>
  <c r="E173" i="87"/>
  <c r="F173" i="87"/>
  <c r="A174" i="87"/>
  <c r="B174" i="87"/>
  <c r="C174" i="87"/>
  <c r="D174" i="87"/>
  <c r="E174" i="87"/>
  <c r="F174" i="87"/>
  <c r="A175" i="87"/>
  <c r="B175" i="87"/>
  <c r="C175" i="87"/>
  <c r="D175" i="87"/>
  <c r="E175" i="87"/>
  <c r="F175" i="87"/>
  <c r="A176" i="87"/>
  <c r="B176" i="87"/>
  <c r="C176" i="87"/>
  <c r="D176" i="87"/>
  <c r="E176" i="87"/>
  <c r="F176" i="87"/>
  <c r="A177" i="87"/>
  <c r="B177" i="87"/>
  <c r="C177" i="87"/>
  <c r="D177" i="87"/>
  <c r="E177" i="87"/>
  <c r="F177" i="87"/>
  <c r="A178" i="87"/>
  <c r="B178" i="87"/>
  <c r="C178" i="87"/>
  <c r="D178" i="87"/>
  <c r="E178" i="87"/>
  <c r="F178" i="87"/>
  <c r="A179" i="87"/>
  <c r="B179" i="87"/>
  <c r="C179" i="87"/>
  <c r="D179" i="87"/>
  <c r="E179" i="87"/>
  <c r="F179" i="87"/>
  <c r="A180" i="87"/>
  <c r="B180" i="87"/>
  <c r="C180" i="87"/>
  <c r="D180" i="87"/>
  <c r="E180" i="87"/>
  <c r="F180" i="87"/>
  <c r="A181" i="87"/>
  <c r="B181" i="87"/>
  <c r="C181" i="87"/>
  <c r="D181" i="87"/>
  <c r="E181" i="87"/>
  <c r="F181" i="87"/>
  <c r="A182" i="87"/>
  <c r="B182" i="87"/>
  <c r="C182" i="87"/>
  <c r="D182" i="87"/>
  <c r="E182" i="87"/>
  <c r="F182" i="87"/>
  <c r="A183" i="87"/>
  <c r="B183" i="87"/>
  <c r="C183" i="87"/>
  <c r="D183" i="87"/>
  <c r="E183" i="87"/>
  <c r="F183" i="87"/>
  <c r="A184" i="87"/>
  <c r="B184" i="87"/>
  <c r="C184" i="87"/>
  <c r="D184" i="87"/>
  <c r="E184" i="87"/>
  <c r="F184" i="87"/>
  <c r="A185" i="87"/>
  <c r="B185" i="87"/>
  <c r="C185" i="87"/>
  <c r="D185" i="87"/>
  <c r="E185" i="87"/>
  <c r="F185" i="87"/>
  <c r="A186" i="87"/>
  <c r="B186" i="87"/>
  <c r="C186" i="87"/>
  <c r="D186" i="87"/>
  <c r="E186" i="87"/>
  <c r="F186" i="87"/>
  <c r="A187" i="87"/>
  <c r="B187" i="87"/>
  <c r="C187" i="87"/>
  <c r="D187" i="87"/>
  <c r="E187" i="87"/>
  <c r="F187" i="87"/>
  <c r="A188" i="87"/>
  <c r="B188" i="87"/>
  <c r="C188" i="87"/>
  <c r="D188" i="87"/>
  <c r="E188" i="87"/>
  <c r="F188" i="87"/>
  <c r="A189" i="87"/>
  <c r="B189" i="87"/>
  <c r="C189" i="87"/>
  <c r="D189" i="87"/>
  <c r="E189" i="87"/>
  <c r="F189" i="87"/>
  <c r="A190" i="87"/>
  <c r="B190" i="87"/>
  <c r="C190" i="87"/>
  <c r="D190" i="87"/>
  <c r="E190" i="87"/>
  <c r="F190" i="87"/>
  <c r="A191" i="87"/>
  <c r="B191" i="87"/>
  <c r="C191" i="87"/>
  <c r="D191" i="87"/>
  <c r="E191" i="87"/>
  <c r="F191" i="87"/>
  <c r="A192" i="87"/>
  <c r="B192" i="87"/>
  <c r="C192" i="87"/>
  <c r="D192" i="87"/>
  <c r="E192" i="87"/>
  <c r="F192" i="87"/>
  <c r="A193" i="87"/>
  <c r="B193" i="87"/>
  <c r="C193" i="87"/>
  <c r="D193" i="87"/>
  <c r="E193" i="87"/>
  <c r="F193" i="87"/>
  <c r="A194" i="87"/>
  <c r="B194" i="87"/>
  <c r="C194" i="87"/>
  <c r="D194" i="87"/>
  <c r="E194" i="87"/>
  <c r="F194" i="87"/>
  <c r="A195" i="87"/>
  <c r="B195" i="87"/>
  <c r="C195" i="87"/>
  <c r="D195" i="87"/>
  <c r="E195" i="87"/>
  <c r="F195" i="87"/>
  <c r="A196" i="87"/>
  <c r="B196" i="87"/>
  <c r="C196" i="87"/>
  <c r="D196" i="87"/>
  <c r="E196" i="87"/>
  <c r="F196" i="87"/>
  <c r="A197" i="87"/>
  <c r="B197" i="87"/>
  <c r="C197" i="87"/>
  <c r="D197" i="87"/>
  <c r="E197" i="87"/>
  <c r="F197" i="87"/>
  <c r="A198" i="87"/>
  <c r="B198" i="87"/>
  <c r="C198" i="87"/>
  <c r="D198" i="87"/>
  <c r="E198" i="87"/>
  <c r="F198" i="87"/>
  <c r="A199" i="87"/>
  <c r="B199" i="87"/>
  <c r="C199" i="87"/>
  <c r="D199" i="87"/>
  <c r="E199" i="87"/>
  <c r="F199" i="87"/>
  <c r="A200" i="87"/>
  <c r="B200" i="87"/>
  <c r="C200" i="87"/>
  <c r="D200" i="87"/>
  <c r="E200" i="87"/>
  <c r="F200" i="87"/>
  <c r="A201" i="87"/>
  <c r="B201" i="87"/>
  <c r="C201" i="87"/>
  <c r="D201" i="87"/>
  <c r="E201" i="87"/>
  <c r="F201" i="87"/>
  <c r="B2" i="87"/>
  <c r="C2" i="87"/>
  <c r="D2" i="87"/>
  <c r="E2" i="87"/>
  <c r="F2" i="87"/>
  <c r="A2" i="87"/>
  <c r="BZ201" i="87" l="1"/>
  <c r="BW201" i="87"/>
  <c r="BV201" i="87"/>
  <c r="BZ200" i="87"/>
  <c r="BW200" i="87"/>
  <c r="BV200" i="87"/>
  <c r="BZ199" i="87"/>
  <c r="BW199" i="87"/>
  <c r="BV199" i="87"/>
  <c r="BW198" i="87"/>
  <c r="BV198" i="87"/>
  <c r="BZ197" i="87"/>
  <c r="BW197" i="87"/>
  <c r="BV197" i="87"/>
  <c r="BZ196" i="87"/>
  <c r="BW196" i="87"/>
  <c r="BV196" i="87"/>
  <c r="BZ195" i="87"/>
  <c r="BW195" i="87"/>
  <c r="BV195" i="87"/>
  <c r="BW194" i="87"/>
  <c r="BV194" i="87"/>
  <c r="BZ193" i="87"/>
  <c r="BW193" i="87"/>
  <c r="BV193" i="87"/>
  <c r="BZ192" i="87"/>
  <c r="BW192" i="87"/>
  <c r="BV192" i="87"/>
  <c r="BZ191" i="87"/>
  <c r="BW191" i="87"/>
  <c r="BV191" i="87"/>
  <c r="BW190" i="87"/>
  <c r="BV190" i="87"/>
  <c r="BZ189" i="87"/>
  <c r="BW189" i="87"/>
  <c r="BV189" i="87"/>
  <c r="BZ188" i="87"/>
  <c r="BW188" i="87"/>
  <c r="BV188" i="87"/>
  <c r="BZ187" i="87"/>
  <c r="BW187" i="87"/>
  <c r="BV187" i="87"/>
  <c r="BW186" i="87"/>
  <c r="BV186" i="87"/>
  <c r="BZ185" i="87"/>
  <c r="BW185" i="87"/>
  <c r="BV185" i="87"/>
  <c r="BZ184" i="87"/>
  <c r="BW184" i="87"/>
  <c r="BV184" i="87"/>
  <c r="BZ183" i="87"/>
  <c r="BW183" i="87"/>
  <c r="BV183" i="87"/>
  <c r="BW182" i="87"/>
  <c r="BV182" i="87"/>
  <c r="BZ181" i="87"/>
  <c r="BW181" i="87"/>
  <c r="BV181" i="87"/>
  <c r="BZ180" i="87"/>
  <c r="BW180" i="87"/>
  <c r="BV180" i="87"/>
  <c r="BZ179" i="87"/>
  <c r="BW179" i="87"/>
  <c r="BV179" i="87"/>
  <c r="BW178" i="87"/>
  <c r="BV178" i="87"/>
  <c r="BZ177" i="87"/>
  <c r="BW177" i="87"/>
  <c r="BV177" i="87"/>
  <c r="BZ176" i="87"/>
  <c r="BW176" i="87"/>
  <c r="BV176" i="87"/>
  <c r="BZ175" i="87"/>
  <c r="BW175" i="87"/>
  <c r="BV175" i="87"/>
  <c r="BW174" i="87"/>
  <c r="BV174" i="87"/>
  <c r="BZ173" i="87"/>
  <c r="BW173" i="87"/>
  <c r="BV173" i="87"/>
  <c r="BZ172" i="87"/>
  <c r="BW172" i="87"/>
  <c r="BV172" i="87"/>
  <c r="BZ171" i="87"/>
  <c r="BW171" i="87"/>
  <c r="BV171" i="87"/>
  <c r="BW170" i="87"/>
  <c r="BV170" i="87"/>
  <c r="BZ169" i="87"/>
  <c r="BW169" i="87"/>
  <c r="BV169" i="87"/>
  <c r="BZ168" i="87"/>
  <c r="BW168" i="87"/>
  <c r="BV168" i="87"/>
  <c r="BZ167" i="87"/>
  <c r="BW167" i="87"/>
  <c r="BV167" i="87"/>
  <c r="BW166" i="87"/>
  <c r="BV166" i="87"/>
  <c r="BZ165" i="87"/>
  <c r="BW165" i="87"/>
  <c r="BV165" i="87"/>
  <c r="BZ164" i="87"/>
  <c r="BW164" i="87"/>
  <c r="BV164" i="87"/>
  <c r="BZ163" i="87"/>
  <c r="BW163" i="87"/>
  <c r="BV163" i="87"/>
  <c r="BW162" i="87"/>
  <c r="BV162" i="87"/>
  <c r="BZ161" i="87"/>
  <c r="BW161" i="87"/>
  <c r="BV161" i="87"/>
  <c r="BZ160" i="87"/>
  <c r="BW160" i="87"/>
  <c r="BV160" i="87"/>
  <c r="BZ159" i="87"/>
  <c r="BW159" i="87"/>
  <c r="BV159" i="87"/>
  <c r="BW158" i="87"/>
  <c r="BV158" i="87"/>
  <c r="BZ157" i="87"/>
  <c r="BW157" i="87"/>
  <c r="BV157" i="87"/>
  <c r="BZ156" i="87"/>
  <c r="BW156" i="87"/>
  <c r="BV156" i="87"/>
  <c r="BZ155" i="87"/>
  <c r="BW155" i="87"/>
  <c r="BV155" i="87"/>
  <c r="BW154" i="87"/>
  <c r="BV154" i="87"/>
  <c r="BZ153" i="87"/>
  <c r="BW153" i="87"/>
  <c r="BV153" i="87"/>
  <c r="BZ152" i="87"/>
  <c r="BW152" i="87"/>
  <c r="BV152" i="87"/>
  <c r="BZ151" i="87"/>
  <c r="BW151" i="87"/>
  <c r="BV151" i="87"/>
  <c r="BW150" i="87"/>
  <c r="BV150" i="87"/>
  <c r="BZ149" i="87"/>
  <c r="BW149" i="87"/>
  <c r="BV149" i="87"/>
  <c r="BZ148" i="87"/>
  <c r="BW148" i="87"/>
  <c r="BV148" i="87"/>
  <c r="BZ147" i="87"/>
  <c r="BW147" i="87"/>
  <c r="BV147" i="87"/>
  <c r="BW146" i="87"/>
  <c r="BV146" i="87"/>
  <c r="BZ145" i="87"/>
  <c r="BW145" i="87"/>
  <c r="BV145" i="87"/>
  <c r="BZ144" i="87"/>
  <c r="BW144" i="87"/>
  <c r="BV144" i="87"/>
  <c r="BZ143" i="87"/>
  <c r="BW143" i="87"/>
  <c r="BV143" i="87"/>
  <c r="BW142" i="87"/>
  <c r="BV142" i="87"/>
  <c r="BZ141" i="87"/>
  <c r="BW141" i="87"/>
  <c r="BV141" i="87"/>
  <c r="BZ140" i="87"/>
  <c r="BW140" i="87"/>
  <c r="BV140" i="87"/>
  <c r="BZ139" i="87"/>
  <c r="BW139" i="87"/>
  <c r="BV139" i="87"/>
  <c r="BW138" i="87"/>
  <c r="BV138" i="87"/>
  <c r="BZ137" i="87"/>
  <c r="BW137" i="87"/>
  <c r="BV137" i="87"/>
  <c r="BZ136" i="87"/>
  <c r="BW136" i="87"/>
  <c r="BV136" i="87"/>
  <c r="BZ135" i="87"/>
  <c r="BW135" i="87"/>
  <c r="BV135" i="87"/>
  <c r="BW134" i="87"/>
  <c r="BV134" i="87"/>
  <c r="BZ133" i="87"/>
  <c r="BW133" i="87"/>
  <c r="BV133" i="87"/>
  <c r="BZ132" i="87"/>
  <c r="BW132" i="87"/>
  <c r="BV132" i="87"/>
  <c r="BZ131" i="87"/>
  <c r="BW131" i="87"/>
  <c r="BV131" i="87"/>
  <c r="BW130" i="87"/>
  <c r="BV130" i="87"/>
  <c r="BZ129" i="87"/>
  <c r="BW129" i="87"/>
  <c r="BV129" i="87"/>
  <c r="BZ128" i="87"/>
  <c r="BW128" i="87"/>
  <c r="BV128" i="87"/>
  <c r="BZ127" i="87"/>
  <c r="BW127" i="87"/>
  <c r="BV127" i="87"/>
  <c r="BW126" i="87"/>
  <c r="BV126" i="87"/>
  <c r="BZ125" i="87"/>
  <c r="BW125" i="87"/>
  <c r="BV125" i="87"/>
  <c r="BZ124" i="87"/>
  <c r="BW124" i="87"/>
  <c r="BV124" i="87"/>
  <c r="BZ123" i="87"/>
  <c r="BW123" i="87"/>
  <c r="BV123" i="87"/>
  <c r="BW122" i="87"/>
  <c r="BV122" i="87"/>
  <c r="BZ121" i="87"/>
  <c r="BW121" i="87"/>
  <c r="BV121" i="87"/>
  <c r="BZ120" i="87"/>
  <c r="BW120" i="87"/>
  <c r="BV120" i="87"/>
  <c r="BZ119" i="87"/>
  <c r="BW119" i="87"/>
  <c r="BV119" i="87"/>
  <c r="BW118" i="87"/>
  <c r="BV118" i="87"/>
  <c r="BZ117" i="87"/>
  <c r="BW117" i="87"/>
  <c r="BV117" i="87"/>
  <c r="BZ116" i="87"/>
  <c r="BW116" i="87"/>
  <c r="BV116" i="87"/>
  <c r="BZ115" i="87"/>
  <c r="BW115" i="87"/>
  <c r="BV115" i="87"/>
  <c r="BW114" i="87"/>
  <c r="BV114" i="87"/>
  <c r="BZ113" i="87"/>
  <c r="BW113" i="87"/>
  <c r="BV113" i="87"/>
  <c r="BZ112" i="87"/>
  <c r="BW112" i="87"/>
  <c r="BV112" i="87"/>
  <c r="BZ111" i="87"/>
  <c r="BW111" i="87"/>
  <c r="BV111" i="87"/>
  <c r="BW110" i="87"/>
  <c r="BV110" i="87"/>
  <c r="BZ109" i="87"/>
  <c r="BW109" i="87"/>
  <c r="BV109" i="87"/>
  <c r="BZ108" i="87"/>
  <c r="BW108" i="87"/>
  <c r="BV108" i="87"/>
  <c r="BZ107" i="87"/>
  <c r="BW107" i="87"/>
  <c r="BV107" i="87"/>
  <c r="BW106" i="87"/>
  <c r="BV106" i="87"/>
  <c r="BZ105" i="87"/>
  <c r="BW105" i="87"/>
  <c r="BV105" i="87"/>
  <c r="BZ104" i="87"/>
  <c r="BW104" i="87"/>
  <c r="BV104" i="87"/>
  <c r="BZ103" i="87"/>
  <c r="BW103" i="87"/>
  <c r="BV103" i="87"/>
  <c r="BW102" i="87"/>
  <c r="BV102" i="87"/>
  <c r="U58" i="94"/>
  <c r="CI58" i="87"/>
  <c r="Z5" i="104"/>
  <c r="BN4" i="87"/>
  <c r="U57" i="94"/>
  <c r="CI57" i="87"/>
  <c r="U56" i="94"/>
  <c r="CI56" i="87"/>
  <c r="U55" i="94"/>
  <c r="CI55" i="87"/>
  <c r="U54" i="94"/>
  <c r="CI54" i="87"/>
  <c r="U53" i="94"/>
  <c r="CI53" i="87"/>
  <c r="U52" i="94"/>
  <c r="CI52" i="87"/>
  <c r="U51" i="94"/>
  <c r="CI51" i="87"/>
  <c r="U50" i="94"/>
  <c r="CI50" i="87"/>
  <c r="U49" i="94"/>
  <c r="CI49" i="87"/>
  <c r="U48" i="94"/>
  <c r="CI48" i="87"/>
  <c r="U47" i="94"/>
  <c r="CI47" i="87"/>
  <c r="U46" i="94"/>
  <c r="CI46" i="87"/>
  <c r="U45" i="94"/>
  <c r="CI45" i="87"/>
  <c r="U44" i="94"/>
  <c r="CI44" i="87"/>
  <c r="U43" i="94"/>
  <c r="CI43" i="87"/>
  <c r="U42" i="94"/>
  <c r="CI42" i="87"/>
  <c r="U41" i="94"/>
  <c r="CI41" i="87"/>
  <c r="U40" i="94"/>
  <c r="CI40" i="87"/>
  <c r="U39" i="94"/>
  <c r="CI39" i="87"/>
  <c r="U38" i="94"/>
  <c r="CI38" i="87"/>
  <c r="U37" i="94"/>
  <c r="CI37" i="87"/>
  <c r="U36" i="94"/>
  <c r="CI36" i="87"/>
  <c r="U35" i="94"/>
  <c r="CI35" i="87"/>
  <c r="U34" i="94"/>
  <c r="CI34" i="87"/>
  <c r="U33" i="94"/>
  <c r="CI33" i="87"/>
  <c r="U32" i="94"/>
  <c r="CI32" i="87"/>
  <c r="U31" i="94"/>
  <c r="CI31" i="87"/>
  <c r="U30" i="94"/>
  <c r="CI30" i="87"/>
  <c r="U29" i="94"/>
  <c r="CI29" i="87"/>
  <c r="U28" i="94"/>
  <c r="CI28" i="87"/>
  <c r="U27" i="94"/>
  <c r="CI27" i="87"/>
  <c r="U26" i="94"/>
  <c r="CI26" i="87"/>
  <c r="U25" i="94"/>
  <c r="CI25" i="87"/>
  <c r="U24" i="94"/>
  <c r="CI24" i="87"/>
  <c r="U23" i="94"/>
  <c r="CI23" i="87"/>
  <c r="U22" i="94"/>
  <c r="CI22" i="87"/>
  <c r="U21" i="94"/>
  <c r="CI21" i="87"/>
  <c r="U20" i="94"/>
  <c r="CI20" i="87"/>
  <c r="U19" i="94"/>
  <c r="CI19" i="87"/>
  <c r="U18" i="94"/>
  <c r="CI18" i="87"/>
  <c r="U17" i="94"/>
  <c r="CI17" i="87"/>
  <c r="U16" i="94"/>
  <c r="CI16" i="87"/>
  <c r="U15" i="94"/>
  <c r="CI15" i="87"/>
  <c r="U14" i="94"/>
  <c r="CI14" i="87"/>
  <c r="U13" i="94"/>
  <c r="CI13" i="87"/>
  <c r="U12" i="94"/>
  <c r="CI12" i="87"/>
  <c r="U11" i="94"/>
  <c r="CI11" i="87"/>
  <c r="U10" i="94"/>
  <c r="CI10" i="87"/>
  <c r="U9" i="94"/>
  <c r="CI9" i="87"/>
  <c r="U8" i="94"/>
  <c r="CI8" i="87"/>
  <c r="U7" i="94"/>
  <c r="CI7" i="87"/>
  <c r="U6" i="94"/>
  <c r="CI6" i="87"/>
  <c r="U5" i="94"/>
  <c r="CI5" i="87"/>
  <c r="U4" i="94"/>
  <c r="CI4" i="87"/>
  <c r="U3" i="94"/>
  <c r="CI3" i="87"/>
  <c r="U2" i="94"/>
  <c r="CI2" i="87"/>
  <c r="Z102" i="103"/>
  <c r="BH101" i="87"/>
  <c r="Z101" i="103"/>
  <c r="BH100" i="87"/>
  <c r="Z100" i="103"/>
  <c r="BH99" i="87"/>
  <c r="Z99" i="103"/>
  <c r="BH98" i="87"/>
  <c r="Z98" i="103"/>
  <c r="BH97" i="87"/>
  <c r="Z97" i="103"/>
  <c r="BH96" i="87"/>
  <c r="Z96" i="103"/>
  <c r="BH95" i="87"/>
  <c r="Z95" i="103"/>
  <c r="BH94" i="87"/>
  <c r="Z94" i="103"/>
  <c r="BH93" i="87"/>
  <c r="Z93" i="103"/>
  <c r="BH92" i="87"/>
  <c r="Z92" i="103"/>
  <c r="BH91" i="87"/>
  <c r="Z91" i="103"/>
  <c r="BH90" i="87"/>
  <c r="Z90" i="103"/>
  <c r="BH89" i="87"/>
  <c r="Z89" i="103"/>
  <c r="BH88" i="87"/>
  <c r="Z88" i="103"/>
  <c r="BH87" i="87"/>
  <c r="Z87" i="103"/>
  <c r="BH86" i="87"/>
  <c r="Z86" i="103"/>
  <c r="BH85" i="87"/>
  <c r="Z85" i="103"/>
  <c r="BH84" i="87"/>
  <c r="Z84" i="103"/>
  <c r="BH83" i="87"/>
  <c r="Z83" i="103"/>
  <c r="BH82" i="87"/>
  <c r="Z82" i="103"/>
  <c r="BH81" i="87"/>
  <c r="Z81" i="103"/>
  <c r="BH80" i="87"/>
  <c r="Z79" i="103"/>
  <c r="BH78" i="87"/>
  <c r="Z77" i="103"/>
  <c r="BH76" i="87"/>
  <c r="Z75" i="103"/>
  <c r="BH74" i="87"/>
  <c r="Z73" i="103"/>
  <c r="BH72" i="87"/>
  <c r="Z71" i="103"/>
  <c r="BH70" i="87"/>
  <c r="Z69" i="103"/>
  <c r="BH68" i="87"/>
  <c r="Z67" i="103"/>
  <c r="BH66" i="87"/>
  <c r="Z65" i="103"/>
  <c r="BH64" i="87"/>
  <c r="Z63" i="103"/>
  <c r="BH62" i="87"/>
  <c r="Z61" i="103"/>
  <c r="BH60" i="87"/>
  <c r="Z59" i="103"/>
  <c r="BH58" i="87"/>
  <c r="Z57" i="103"/>
  <c r="BH56" i="87"/>
  <c r="Z55" i="103"/>
  <c r="BH54" i="87"/>
  <c r="Z53" i="103"/>
  <c r="BH52" i="87"/>
  <c r="Z51" i="103"/>
  <c r="BH50" i="87"/>
  <c r="Z49" i="103"/>
  <c r="BH48" i="87"/>
  <c r="Z47" i="103"/>
  <c r="BH46" i="87"/>
  <c r="Z45" i="103"/>
  <c r="BH44" i="87"/>
  <c r="Z43" i="103"/>
  <c r="BH42" i="87"/>
  <c r="Z41" i="103"/>
  <c r="BH40" i="87"/>
  <c r="Z39" i="103"/>
  <c r="BH38" i="87"/>
  <c r="Z37" i="103"/>
  <c r="BH36" i="87"/>
  <c r="Z35" i="103"/>
  <c r="BH34" i="87"/>
  <c r="Z33" i="103"/>
  <c r="BH32" i="87"/>
  <c r="Z78" i="103"/>
  <c r="BH77" i="87"/>
  <c r="Z74" i="103"/>
  <c r="BH73" i="87"/>
  <c r="Z70" i="103"/>
  <c r="BH69" i="87"/>
  <c r="Z66" i="103"/>
  <c r="BH65" i="87"/>
  <c r="Z62" i="103"/>
  <c r="BH61" i="87"/>
  <c r="Z58" i="103"/>
  <c r="BH57" i="87"/>
  <c r="Z54" i="103"/>
  <c r="BH53" i="87"/>
  <c r="Z50" i="103"/>
  <c r="BH49" i="87"/>
  <c r="Z46" i="103"/>
  <c r="BH45" i="87"/>
  <c r="Z42" i="103"/>
  <c r="BH41" i="87"/>
  <c r="Z38" i="103"/>
  <c r="BH37" i="87"/>
  <c r="Z34" i="103"/>
  <c r="BH33" i="87"/>
  <c r="Z31" i="103"/>
  <c r="BH30" i="87"/>
  <c r="Z30" i="103"/>
  <c r="BH29" i="87"/>
  <c r="Z27" i="103"/>
  <c r="BH26" i="87"/>
  <c r="Z26" i="103"/>
  <c r="BH25" i="87"/>
  <c r="Z23" i="103"/>
  <c r="BH22" i="87"/>
  <c r="Z22" i="103"/>
  <c r="BH21" i="87"/>
  <c r="Z19" i="103"/>
  <c r="BH18" i="87"/>
  <c r="Z18" i="103"/>
  <c r="BH17" i="87"/>
  <c r="Z15" i="103"/>
  <c r="BH14" i="87"/>
  <c r="Z14" i="103"/>
  <c r="BH13" i="87"/>
  <c r="Z11" i="103"/>
  <c r="BH10" i="87"/>
  <c r="Z10" i="103"/>
  <c r="BH9" i="87"/>
  <c r="Z7" i="103"/>
  <c r="BH6" i="87"/>
  <c r="Z6" i="103"/>
  <c r="BH5" i="87"/>
  <c r="Z3" i="103"/>
  <c r="BH2" i="87"/>
  <c r="Z80" i="103"/>
  <c r="BH79" i="87"/>
  <c r="Z76" i="103"/>
  <c r="BH75" i="87"/>
  <c r="Z72" i="103"/>
  <c r="BH71" i="87"/>
  <c r="Z68" i="103"/>
  <c r="BH67" i="87"/>
  <c r="Z64" i="103"/>
  <c r="BH63" i="87"/>
  <c r="Z60" i="103"/>
  <c r="BH59" i="87"/>
  <c r="Z56" i="103"/>
  <c r="BH55" i="87"/>
  <c r="Z52" i="103"/>
  <c r="BH51" i="87"/>
  <c r="Z48" i="103"/>
  <c r="BH47" i="87"/>
  <c r="Z44" i="103"/>
  <c r="BH43" i="87"/>
  <c r="Z40" i="103"/>
  <c r="BH39" i="87"/>
  <c r="Z36" i="103"/>
  <c r="BH35" i="87"/>
  <c r="Z32" i="103"/>
  <c r="BH31" i="87"/>
  <c r="Z29" i="103"/>
  <c r="BH28" i="87"/>
  <c r="Z28" i="103"/>
  <c r="BH27" i="87"/>
  <c r="Z25" i="103"/>
  <c r="BH24" i="87"/>
  <c r="Z24" i="103"/>
  <c r="BH23" i="87"/>
  <c r="Z21" i="103"/>
  <c r="BH20" i="87"/>
  <c r="Z20" i="103"/>
  <c r="BH19" i="87"/>
  <c r="Z17" i="103"/>
  <c r="BH16" i="87"/>
  <c r="Z16" i="103"/>
  <c r="BH15" i="87"/>
  <c r="Z13" i="103"/>
  <c r="BH12" i="87"/>
  <c r="Z12" i="103"/>
  <c r="BH11" i="87"/>
  <c r="Z9" i="103"/>
  <c r="BH8" i="87"/>
  <c r="Z8" i="103"/>
  <c r="BH7" i="87"/>
  <c r="Z5" i="103"/>
  <c r="BH4" i="87"/>
  <c r="Z4" i="103"/>
  <c r="BH3" i="87"/>
  <c r="CL200" i="87"/>
  <c r="CL196" i="87"/>
  <c r="CL192" i="87"/>
  <c r="CL188" i="87"/>
  <c r="CL184" i="87"/>
  <c r="CL180" i="87"/>
  <c r="CL176" i="87"/>
  <c r="CL172" i="87"/>
  <c r="CL201" i="87"/>
  <c r="CL199" i="87"/>
  <c r="CL197" i="87"/>
  <c r="CL195" i="87"/>
  <c r="CL193" i="87"/>
  <c r="CL191" i="87"/>
  <c r="CL189" i="87"/>
  <c r="CL187" i="87"/>
  <c r="CL185" i="87"/>
  <c r="CL183" i="87"/>
  <c r="CL181" i="87"/>
  <c r="CL179" i="87"/>
  <c r="CL177" i="87"/>
  <c r="CL175" i="87"/>
  <c r="CL173" i="87"/>
  <c r="CL168" i="87"/>
  <c r="CL164" i="87"/>
  <c r="CL160" i="87"/>
  <c r="CL156" i="87"/>
  <c r="CL152" i="87"/>
  <c r="CL148" i="87"/>
  <c r="CL144" i="87"/>
  <c r="CL140" i="87"/>
  <c r="CL136" i="87"/>
  <c r="CL132" i="87"/>
  <c r="CL128" i="87"/>
  <c r="CL124" i="87"/>
  <c r="CL120" i="87"/>
  <c r="CL116" i="87"/>
  <c r="CL112" i="87"/>
  <c r="CL108" i="87"/>
  <c r="CL104" i="87"/>
  <c r="CL171" i="87"/>
  <c r="CL169" i="87"/>
  <c r="CL167" i="87"/>
  <c r="CL165" i="87"/>
  <c r="CL163" i="87"/>
  <c r="CL161" i="87"/>
  <c r="CL159" i="87"/>
  <c r="CL157" i="87"/>
  <c r="CL155" i="87"/>
  <c r="CL153" i="87"/>
  <c r="CL151" i="87"/>
  <c r="CL149" i="87"/>
  <c r="CL147" i="87"/>
  <c r="CL145" i="87"/>
  <c r="CL143" i="87"/>
  <c r="CL141" i="87"/>
  <c r="CL139" i="87"/>
  <c r="CL137" i="87"/>
  <c r="CL135" i="87"/>
  <c r="CL133" i="87"/>
  <c r="CL131" i="87"/>
  <c r="CL129" i="87"/>
  <c r="CL127" i="87"/>
  <c r="CL125" i="87"/>
  <c r="CL123" i="87"/>
  <c r="CL121" i="87"/>
  <c r="CL119" i="87"/>
  <c r="CL117" i="87"/>
  <c r="CL115" i="87"/>
  <c r="CL113" i="87"/>
  <c r="CL111" i="87"/>
  <c r="CL109" i="87"/>
  <c r="CL107" i="87"/>
  <c r="CL105" i="87"/>
  <c r="CL103" i="87"/>
  <c r="B2" i="94"/>
  <c r="A95" i="94"/>
  <c r="A92" i="94"/>
  <c r="A91" i="94"/>
  <c r="A90" i="94"/>
  <c r="A89" i="94"/>
  <c r="A88" i="94"/>
  <c r="A87" i="94"/>
  <c r="A81" i="94"/>
  <c r="A80" i="94"/>
  <c r="A79" i="94"/>
  <c r="A78" i="94"/>
  <c r="A68" i="94"/>
  <c r="A65" i="94"/>
  <c r="A64" i="94"/>
  <c r="A62" i="94"/>
  <c r="A59" i="94"/>
  <c r="A58" i="94"/>
  <c r="A56" i="94"/>
  <c r="A54" i="94"/>
  <c r="A53" i="94"/>
  <c r="A51" i="94"/>
  <c r="A48" i="94"/>
  <c r="A47" i="94"/>
  <c r="A45" i="94"/>
  <c r="A44" i="94"/>
  <c r="A43" i="94"/>
  <c r="A41" i="94"/>
  <c r="A40" i="94"/>
  <c r="A35" i="94"/>
  <c r="A33" i="94"/>
  <c r="A32" i="94"/>
  <c r="A30" i="94"/>
  <c r="A28" i="94"/>
  <c r="A27" i="94"/>
  <c r="A26" i="94"/>
  <c r="A25" i="94"/>
  <c r="A24" i="94"/>
  <c r="A23" i="94"/>
  <c r="A22" i="94"/>
  <c r="A21" i="94"/>
  <c r="A14" i="94"/>
  <c r="A13" i="94"/>
  <c r="A12" i="94"/>
  <c r="A7" i="94"/>
  <c r="A6" i="94"/>
  <c r="A4" i="94"/>
  <c r="A2" i="94"/>
  <c r="B102" i="94"/>
  <c r="B101" i="94"/>
  <c r="B100" i="94"/>
  <c r="B99" i="94"/>
  <c r="B98" i="94"/>
  <c r="B97" i="94"/>
  <c r="B96" i="94"/>
  <c r="B95" i="94"/>
  <c r="B94" i="94"/>
  <c r="B93" i="94"/>
  <c r="B92" i="94"/>
  <c r="B91" i="94"/>
  <c r="B90" i="94"/>
  <c r="B89" i="94"/>
  <c r="B88" i="94"/>
  <c r="B87" i="94"/>
  <c r="B86" i="94"/>
  <c r="B85" i="94"/>
  <c r="B84" i="94"/>
  <c r="B83" i="94"/>
  <c r="B82" i="94"/>
  <c r="B81" i="94"/>
  <c r="B80" i="94"/>
  <c r="B79" i="94"/>
  <c r="B78" i="94"/>
  <c r="B77" i="94"/>
  <c r="B76" i="94"/>
  <c r="B75" i="94"/>
  <c r="B74" i="94"/>
  <c r="B73" i="94"/>
  <c r="B72" i="94"/>
  <c r="B71" i="94"/>
  <c r="B70" i="94"/>
  <c r="B69" i="94"/>
  <c r="B68" i="94"/>
  <c r="B67" i="94"/>
  <c r="B66" i="94"/>
  <c r="B65" i="94"/>
  <c r="B64" i="94"/>
  <c r="B63" i="94"/>
  <c r="B62" i="94"/>
  <c r="B61" i="94"/>
  <c r="B60" i="94"/>
  <c r="B59" i="94"/>
  <c r="B58" i="94"/>
  <c r="B57" i="94"/>
  <c r="B56" i="94"/>
  <c r="B55" i="94"/>
  <c r="B54" i="94"/>
  <c r="B53" i="94"/>
  <c r="B52" i="94"/>
  <c r="B51" i="94"/>
  <c r="B50" i="94"/>
  <c r="B49" i="94"/>
  <c r="B48" i="94"/>
  <c r="B47" i="94"/>
  <c r="B46" i="94"/>
  <c r="B45" i="94"/>
  <c r="B44" i="94"/>
  <c r="B43" i="94"/>
  <c r="B42" i="94"/>
  <c r="B41" i="94"/>
  <c r="B40" i="94"/>
  <c r="B39" i="94"/>
  <c r="B38" i="94"/>
  <c r="B37" i="94"/>
  <c r="B36" i="94"/>
  <c r="B35" i="94"/>
  <c r="B34" i="94"/>
  <c r="B33" i="94"/>
  <c r="B32" i="94"/>
  <c r="B31" i="94"/>
  <c r="B30" i="94"/>
  <c r="B29" i="94"/>
  <c r="B28" i="94"/>
  <c r="B27" i="94"/>
  <c r="B26" i="94"/>
  <c r="B25" i="94"/>
  <c r="B24" i="94"/>
  <c r="B23" i="94"/>
  <c r="B22" i="94"/>
  <c r="B21" i="94"/>
  <c r="B20" i="94"/>
  <c r="B19" i="94"/>
  <c r="B18" i="94"/>
  <c r="B17" i="94"/>
  <c r="B16" i="94"/>
  <c r="B15" i="94"/>
  <c r="B14" i="94"/>
  <c r="B13" i="94"/>
  <c r="B12" i="94"/>
  <c r="B11" i="94"/>
  <c r="B10" i="94"/>
  <c r="B9" i="94"/>
  <c r="B8" i="94"/>
  <c r="B7" i="94"/>
  <c r="B6" i="94"/>
  <c r="B5" i="94"/>
  <c r="B4" i="94"/>
  <c r="B3" i="94"/>
  <c r="D102" i="94"/>
  <c r="A102" i="94"/>
  <c r="A101" i="94"/>
  <c r="A100" i="94"/>
  <c r="A99" i="94"/>
  <c r="A98" i="94"/>
  <c r="A97" i="94"/>
  <c r="A96" i="94"/>
  <c r="A94" i="94"/>
  <c r="A93" i="94"/>
  <c r="A86" i="94"/>
  <c r="A85" i="94"/>
  <c r="A84" i="94"/>
  <c r="A83" i="94"/>
  <c r="A82" i="94"/>
  <c r="A77" i="94"/>
  <c r="A76" i="94"/>
  <c r="A75" i="94"/>
  <c r="A74" i="94"/>
  <c r="A73" i="94"/>
  <c r="A72" i="94"/>
  <c r="A71" i="94"/>
  <c r="A70" i="94"/>
  <c r="A69" i="94"/>
  <c r="A67" i="94"/>
  <c r="A66" i="94"/>
  <c r="A63" i="94"/>
  <c r="A61" i="94"/>
  <c r="A60" i="94"/>
  <c r="A57" i="94"/>
  <c r="A55" i="94"/>
  <c r="A52" i="94"/>
  <c r="A50" i="94"/>
  <c r="A49" i="94"/>
  <c r="A46" i="94"/>
  <c r="A42" i="94"/>
  <c r="A39" i="94"/>
  <c r="A38" i="94"/>
  <c r="A37" i="94"/>
  <c r="A36" i="94"/>
  <c r="A34" i="94"/>
  <c r="A31" i="94"/>
  <c r="A29" i="94"/>
  <c r="A20" i="94"/>
  <c r="A19" i="94"/>
  <c r="A18" i="94"/>
  <c r="A17" i="94"/>
  <c r="A16" i="94"/>
  <c r="A15" i="94"/>
  <c r="A11" i="94"/>
  <c r="A10" i="94"/>
  <c r="A9" i="94"/>
  <c r="A8" i="94"/>
  <c r="A5" i="94"/>
  <c r="A3" i="94"/>
  <c r="C102" i="94"/>
  <c r="CO200" i="87"/>
  <c r="CN196" i="87"/>
  <c r="CO192" i="87"/>
  <c r="CO188" i="87"/>
  <c r="CO184" i="87"/>
  <c r="CN180" i="87"/>
  <c r="CO176" i="87"/>
  <c r="CO172" i="87"/>
  <c r="CO168" i="87"/>
  <c r="CN164" i="87"/>
  <c r="CO160" i="87"/>
  <c r="CO156" i="87"/>
  <c r="CO152" i="87"/>
  <c r="CN148" i="87"/>
  <c r="CO144" i="87"/>
  <c r="CO140" i="87"/>
  <c r="CO136" i="87"/>
  <c r="CN132" i="87"/>
  <c r="CO128" i="87"/>
  <c r="CO124" i="87"/>
  <c r="CO120" i="87"/>
  <c r="CN116" i="87"/>
  <c r="CO112" i="87"/>
  <c r="CO108" i="87"/>
  <c r="CO104" i="87"/>
  <c r="BZ198" i="87"/>
  <c r="CL198" i="87" s="1"/>
  <c r="BZ194" i="87"/>
  <c r="CL194" i="87" s="1"/>
  <c r="BZ190" i="87"/>
  <c r="CL190" i="87" s="1"/>
  <c r="BZ186" i="87"/>
  <c r="CL186" i="87" s="1"/>
  <c r="BZ182" i="87"/>
  <c r="CL182" i="87" s="1"/>
  <c r="BZ178" i="87"/>
  <c r="CL178" i="87" s="1"/>
  <c r="BZ174" i="87"/>
  <c r="CL174" i="87" s="1"/>
  <c r="BZ170" i="87"/>
  <c r="CL170" i="87" s="1"/>
  <c r="BZ166" i="87"/>
  <c r="CL166" i="87" s="1"/>
  <c r="BZ162" i="87"/>
  <c r="CL162" i="87" s="1"/>
  <c r="BZ158" i="87"/>
  <c r="CL158" i="87" s="1"/>
  <c r="BZ154" i="87"/>
  <c r="CL154" i="87" s="1"/>
  <c r="BZ150" i="87"/>
  <c r="CL150" i="87" s="1"/>
  <c r="BZ146" i="87"/>
  <c r="CL146" i="87" s="1"/>
  <c r="BZ142" i="87"/>
  <c r="CL142" i="87" s="1"/>
  <c r="BZ138" i="87"/>
  <c r="CL138" i="87" s="1"/>
  <c r="BZ134" i="87"/>
  <c r="CL134" i="87" s="1"/>
  <c r="BZ130" i="87"/>
  <c r="CL130" i="87" s="1"/>
  <c r="BZ126" i="87"/>
  <c r="CL126" i="87" s="1"/>
  <c r="BZ122" i="87"/>
  <c r="CL122" i="87" s="1"/>
  <c r="BZ118" i="87"/>
  <c r="CL118" i="87" s="1"/>
  <c r="BZ114" i="87"/>
  <c r="CL114" i="87" s="1"/>
  <c r="BZ110" i="87"/>
  <c r="CL110" i="87" s="1"/>
  <c r="BZ106" i="87"/>
  <c r="CL106" i="87" s="1"/>
  <c r="BZ102" i="87"/>
  <c r="CL102" i="87" s="1"/>
  <c r="DC10" i="87"/>
  <c r="DD10" i="87"/>
  <c r="F9" i="1" s="1"/>
  <c r="CN102" i="87"/>
  <c r="CJ199" i="87"/>
  <c r="CJ195" i="87"/>
  <c r="CJ191" i="87"/>
  <c r="CJ187" i="87"/>
  <c r="CJ183" i="87"/>
  <c r="CJ181" i="87"/>
  <c r="CJ179" i="87"/>
  <c r="CJ177" i="87"/>
  <c r="CJ175" i="87"/>
  <c r="CJ173" i="87"/>
  <c r="CJ171" i="87"/>
  <c r="CJ169" i="87"/>
  <c r="CJ167" i="87"/>
  <c r="CJ165" i="87"/>
  <c r="CJ163" i="87"/>
  <c r="CJ161" i="87"/>
  <c r="CJ159" i="87"/>
  <c r="CJ157" i="87"/>
  <c r="CJ155" i="87"/>
  <c r="CJ153" i="87"/>
  <c r="CJ151" i="87"/>
  <c r="CJ149" i="87"/>
  <c r="CJ147" i="87"/>
  <c r="CJ145" i="87"/>
  <c r="CJ143" i="87"/>
  <c r="CJ141" i="87"/>
  <c r="CJ139" i="87"/>
  <c r="CJ137" i="87"/>
  <c r="CJ135" i="87"/>
  <c r="CJ133" i="87"/>
  <c r="CJ131" i="87"/>
  <c r="CJ129" i="87"/>
  <c r="CJ127" i="87"/>
  <c r="CJ125" i="87"/>
  <c r="CJ123" i="87"/>
  <c r="CJ121" i="87"/>
  <c r="CJ119" i="87"/>
  <c r="CJ117" i="87"/>
  <c r="CJ115" i="87"/>
  <c r="CJ113" i="87"/>
  <c r="CJ111" i="87"/>
  <c r="CJ109" i="87"/>
  <c r="CJ107" i="87"/>
  <c r="CJ105" i="87"/>
  <c r="CJ103" i="87"/>
  <c r="CJ201" i="87"/>
  <c r="CJ197" i="87"/>
  <c r="CJ193" i="87"/>
  <c r="CJ189" i="87"/>
  <c r="CJ185" i="87"/>
  <c r="CN200" i="87"/>
  <c r="CO196" i="87"/>
  <c r="CN192" i="87"/>
  <c r="CN188" i="87"/>
  <c r="CN184" i="87"/>
  <c r="CO180" i="87"/>
  <c r="CN176" i="87"/>
  <c r="CN172" i="87"/>
  <c r="CN168" i="87"/>
  <c r="CO164" i="87"/>
  <c r="CN160" i="87"/>
  <c r="CN156" i="87"/>
  <c r="CN152" i="87"/>
  <c r="CO148" i="87"/>
  <c r="CN144" i="87"/>
  <c r="CN138" i="87"/>
  <c r="CO138" i="87"/>
  <c r="CN134" i="87"/>
  <c r="CO134" i="87"/>
  <c r="CN130" i="87"/>
  <c r="CO130" i="87"/>
  <c r="CN126" i="87"/>
  <c r="CO126" i="87"/>
  <c r="CN122" i="87"/>
  <c r="CO122" i="87"/>
  <c r="CN118" i="87"/>
  <c r="CO118" i="87"/>
  <c r="CN114" i="87"/>
  <c r="CO114" i="87"/>
  <c r="CN110" i="87"/>
  <c r="CO110" i="87"/>
  <c r="CN106" i="87"/>
  <c r="CO106" i="87"/>
  <c r="CO102" i="87"/>
  <c r="CJ200" i="87"/>
  <c r="CJ196" i="87"/>
  <c r="CJ192" i="87"/>
  <c r="CJ188" i="87"/>
  <c r="CJ182" i="87"/>
  <c r="CJ154" i="87"/>
  <c r="CO198" i="87"/>
  <c r="CN198" i="87"/>
  <c r="CO194" i="87"/>
  <c r="CN194" i="87"/>
  <c r="CO190" i="87"/>
  <c r="CN190" i="87"/>
  <c r="CO186" i="87"/>
  <c r="CN186" i="87"/>
  <c r="CO182" i="87"/>
  <c r="CN182" i="87"/>
  <c r="CO178" i="87"/>
  <c r="CN178" i="87"/>
  <c r="CO174" i="87"/>
  <c r="CN174" i="87"/>
  <c r="CN170" i="87"/>
  <c r="CO170" i="87"/>
  <c r="CN166" i="87"/>
  <c r="CO166" i="87"/>
  <c r="CN162" i="87"/>
  <c r="CO162" i="87"/>
  <c r="CN158" i="87"/>
  <c r="CO158" i="87"/>
  <c r="CN154" i="87"/>
  <c r="CO154" i="87"/>
  <c r="CN150" i="87"/>
  <c r="CO150" i="87"/>
  <c r="CN146" i="87"/>
  <c r="CO146" i="87"/>
  <c r="CN142" i="87"/>
  <c r="CO142" i="87"/>
  <c r="CN140" i="87"/>
  <c r="CN136" i="87"/>
  <c r="CO132" i="87"/>
  <c r="CN128" i="87"/>
  <c r="CN124" i="87"/>
  <c r="CN120" i="87"/>
  <c r="CO116" i="87"/>
  <c r="CN112" i="87"/>
  <c r="CN108" i="87"/>
  <c r="CN104" i="87"/>
  <c r="CJ198" i="87"/>
  <c r="CJ194" i="87"/>
  <c r="CJ190" i="87"/>
  <c r="CJ186" i="87"/>
  <c r="CJ184" i="87"/>
  <c r="CJ180" i="87"/>
  <c r="CJ178" i="87"/>
  <c r="CJ176" i="87"/>
  <c r="CJ174" i="87"/>
  <c r="CJ172" i="87"/>
  <c r="CJ170" i="87"/>
  <c r="CJ168" i="87"/>
  <c r="CJ166" i="87"/>
  <c r="CJ164" i="87"/>
  <c r="CJ162" i="87"/>
  <c r="CJ160" i="87"/>
  <c r="CJ158" i="87"/>
  <c r="CJ156" i="87"/>
  <c r="CJ152" i="87"/>
  <c r="CJ150" i="87"/>
  <c r="CJ148" i="87"/>
  <c r="CJ146" i="87"/>
  <c r="CJ144" i="87"/>
  <c r="CJ142" i="87"/>
  <c r="CJ140" i="87"/>
  <c r="CJ138" i="87"/>
  <c r="CJ136" i="87"/>
  <c r="CJ134" i="87"/>
  <c r="CJ132" i="87"/>
  <c r="CJ130" i="87"/>
  <c r="CJ128" i="87"/>
  <c r="CJ126" i="87"/>
  <c r="CJ124" i="87"/>
  <c r="CJ122" i="87"/>
  <c r="CJ120" i="87"/>
  <c r="CJ118" i="87"/>
  <c r="CJ116" i="87"/>
  <c r="CJ114" i="87"/>
  <c r="CJ112" i="87"/>
  <c r="CJ110" i="87"/>
  <c r="CJ108" i="87"/>
  <c r="CJ106" i="87"/>
  <c r="CJ104" i="87"/>
  <c r="CJ102" i="87"/>
  <c r="U102" i="75"/>
  <c r="AY101" i="87" s="1"/>
  <c r="Q102" i="75"/>
  <c r="L102" i="75"/>
  <c r="G102" i="75"/>
  <c r="C102" i="75"/>
  <c r="B102" i="75"/>
  <c r="A102" i="75"/>
  <c r="U101" i="75"/>
  <c r="AY100" i="87" s="1"/>
  <c r="Q101" i="75"/>
  <c r="L101" i="75"/>
  <c r="G101" i="75"/>
  <c r="C101" i="75"/>
  <c r="B101" i="75"/>
  <c r="A101" i="75"/>
  <c r="U100" i="75"/>
  <c r="AY99" i="87" s="1"/>
  <c r="Q100" i="75"/>
  <c r="L100" i="75"/>
  <c r="G100" i="75"/>
  <c r="C100" i="75"/>
  <c r="B100" i="75"/>
  <c r="A100" i="75"/>
  <c r="U99" i="75"/>
  <c r="AY98" i="87" s="1"/>
  <c r="Q99" i="75"/>
  <c r="L99" i="75"/>
  <c r="G99" i="75"/>
  <c r="C99" i="75"/>
  <c r="B99" i="75"/>
  <c r="A99" i="75"/>
  <c r="U98" i="75"/>
  <c r="AY97" i="87" s="1"/>
  <c r="Q98" i="75"/>
  <c r="L98" i="75"/>
  <c r="G98" i="75"/>
  <c r="C98" i="75"/>
  <c r="B98" i="75"/>
  <c r="A98" i="75"/>
  <c r="U97" i="75"/>
  <c r="AY96" i="87" s="1"/>
  <c r="Q97" i="75"/>
  <c r="L97" i="75"/>
  <c r="G97" i="75"/>
  <c r="C97" i="75"/>
  <c r="B97" i="75"/>
  <c r="A97" i="75"/>
  <c r="U96" i="75"/>
  <c r="AY95" i="87" s="1"/>
  <c r="Q96" i="75"/>
  <c r="L96" i="75"/>
  <c r="G96" i="75"/>
  <c r="C96" i="75"/>
  <c r="B96" i="75"/>
  <c r="A96" i="75"/>
  <c r="U95" i="75"/>
  <c r="AY94" i="87" s="1"/>
  <c r="Q95" i="75"/>
  <c r="L95" i="75"/>
  <c r="G95" i="75"/>
  <c r="C95" i="75"/>
  <c r="B95" i="75"/>
  <c r="A95" i="75"/>
  <c r="U94" i="75"/>
  <c r="AY93" i="87" s="1"/>
  <c r="Q94" i="75"/>
  <c r="L94" i="75"/>
  <c r="G94" i="75"/>
  <c r="C94" i="75"/>
  <c r="B94" i="75"/>
  <c r="A94" i="75"/>
  <c r="U93" i="75"/>
  <c r="AY92" i="87" s="1"/>
  <c r="Q93" i="75"/>
  <c r="L93" i="75"/>
  <c r="G93" i="75"/>
  <c r="C93" i="75"/>
  <c r="B93" i="75"/>
  <c r="A93" i="75"/>
  <c r="U92" i="75"/>
  <c r="AY91" i="87" s="1"/>
  <c r="Q92" i="75"/>
  <c r="L92" i="75"/>
  <c r="G92" i="75"/>
  <c r="C92" i="75"/>
  <c r="B92" i="75"/>
  <c r="A92" i="75"/>
  <c r="U91" i="75"/>
  <c r="AY90" i="87" s="1"/>
  <c r="Q91" i="75"/>
  <c r="L91" i="75"/>
  <c r="G91" i="75"/>
  <c r="C91" i="75"/>
  <c r="B91" i="75"/>
  <c r="A91" i="75"/>
  <c r="U90" i="75"/>
  <c r="AY89" i="87" s="1"/>
  <c r="Q90" i="75"/>
  <c r="L90" i="75"/>
  <c r="G90" i="75"/>
  <c r="C90" i="75"/>
  <c r="B90" i="75"/>
  <c r="A90" i="75"/>
  <c r="U89" i="75"/>
  <c r="AY88" i="87" s="1"/>
  <c r="Q89" i="75"/>
  <c r="L89" i="75"/>
  <c r="G89" i="75"/>
  <c r="C89" i="75"/>
  <c r="B89" i="75"/>
  <c r="A89" i="75"/>
  <c r="U88" i="75"/>
  <c r="AY87" i="87" s="1"/>
  <c r="Q88" i="75"/>
  <c r="L88" i="75"/>
  <c r="G88" i="75"/>
  <c r="C88" i="75"/>
  <c r="B88" i="75"/>
  <c r="A88" i="75"/>
  <c r="U87" i="75"/>
  <c r="AY86" i="87" s="1"/>
  <c r="Q87" i="75"/>
  <c r="L87" i="75"/>
  <c r="G87" i="75"/>
  <c r="C87" i="75"/>
  <c r="B87" i="75"/>
  <c r="A87" i="75"/>
  <c r="U86" i="75"/>
  <c r="AY85" i="87" s="1"/>
  <c r="Q86" i="75"/>
  <c r="L86" i="75"/>
  <c r="G86" i="75"/>
  <c r="C86" i="75"/>
  <c r="B86" i="75"/>
  <c r="A86" i="75"/>
  <c r="U85" i="75"/>
  <c r="AY84" i="87" s="1"/>
  <c r="Q85" i="75"/>
  <c r="L85" i="75"/>
  <c r="G85" i="75"/>
  <c r="C85" i="75"/>
  <c r="B85" i="75"/>
  <c r="A85" i="75"/>
  <c r="U84" i="75"/>
  <c r="AY83" i="87" s="1"/>
  <c r="Q84" i="75"/>
  <c r="L84" i="75"/>
  <c r="G84" i="75"/>
  <c r="C84" i="75"/>
  <c r="B84" i="75"/>
  <c r="A84" i="75"/>
  <c r="U83" i="75"/>
  <c r="AY82" i="87" s="1"/>
  <c r="Q83" i="75"/>
  <c r="L83" i="75"/>
  <c r="G83" i="75"/>
  <c r="C83" i="75"/>
  <c r="B83" i="75"/>
  <c r="A83" i="75"/>
  <c r="U82" i="75"/>
  <c r="AY81" i="87" s="1"/>
  <c r="Q82" i="75"/>
  <c r="L82" i="75"/>
  <c r="G82" i="75"/>
  <c r="C82" i="75"/>
  <c r="B82" i="75"/>
  <c r="A82" i="75"/>
  <c r="U81" i="75"/>
  <c r="AY80" i="87" s="1"/>
  <c r="Q81" i="75"/>
  <c r="L81" i="75"/>
  <c r="G81" i="75"/>
  <c r="C81" i="75"/>
  <c r="B81" i="75"/>
  <c r="A81" i="75"/>
  <c r="U80" i="75"/>
  <c r="AY79" i="87" s="1"/>
  <c r="Q80" i="75"/>
  <c r="L80" i="75"/>
  <c r="G80" i="75"/>
  <c r="C80" i="75"/>
  <c r="B80" i="75"/>
  <c r="A80" i="75"/>
  <c r="U79" i="75"/>
  <c r="AY78" i="87" s="1"/>
  <c r="Q79" i="75"/>
  <c r="L79" i="75"/>
  <c r="G79" i="75"/>
  <c r="C79" i="75"/>
  <c r="B79" i="75"/>
  <c r="A79" i="75"/>
  <c r="U78" i="75"/>
  <c r="AY77" i="87" s="1"/>
  <c r="Q78" i="75"/>
  <c r="L78" i="75"/>
  <c r="G78" i="75"/>
  <c r="C78" i="75"/>
  <c r="B78" i="75"/>
  <c r="A78" i="75"/>
  <c r="U77" i="75"/>
  <c r="AY76" i="87" s="1"/>
  <c r="Q77" i="75"/>
  <c r="L77" i="75"/>
  <c r="G77" i="75"/>
  <c r="C77" i="75"/>
  <c r="B77" i="75"/>
  <c r="A77" i="75"/>
  <c r="U76" i="75"/>
  <c r="AY75" i="87" s="1"/>
  <c r="Q76" i="75"/>
  <c r="L76" i="75"/>
  <c r="G76" i="75"/>
  <c r="C76" i="75"/>
  <c r="B76" i="75"/>
  <c r="A76" i="75"/>
  <c r="U75" i="75"/>
  <c r="AY74" i="87" s="1"/>
  <c r="Q75" i="75"/>
  <c r="L75" i="75"/>
  <c r="G75" i="75"/>
  <c r="C75" i="75"/>
  <c r="B75" i="75"/>
  <c r="A75" i="75"/>
  <c r="U74" i="75"/>
  <c r="AY73" i="87" s="1"/>
  <c r="Q74" i="75"/>
  <c r="L74" i="75"/>
  <c r="G74" i="75"/>
  <c r="C74" i="75"/>
  <c r="B74" i="75"/>
  <c r="A74" i="75"/>
  <c r="U73" i="75"/>
  <c r="AY72" i="87" s="1"/>
  <c r="Q73" i="75"/>
  <c r="L73" i="75"/>
  <c r="G73" i="75"/>
  <c r="C73" i="75"/>
  <c r="B73" i="75"/>
  <c r="A73" i="75"/>
  <c r="U72" i="75"/>
  <c r="AY71" i="87" s="1"/>
  <c r="Q72" i="75"/>
  <c r="L72" i="75"/>
  <c r="G72" i="75"/>
  <c r="C72" i="75"/>
  <c r="B72" i="75"/>
  <c r="A72" i="75"/>
  <c r="U71" i="75"/>
  <c r="AY70" i="87" s="1"/>
  <c r="Q71" i="75"/>
  <c r="L71" i="75"/>
  <c r="G71" i="75"/>
  <c r="R71" i="75" s="1"/>
  <c r="T71" i="75" s="1"/>
  <c r="C71" i="75"/>
  <c r="B71" i="75"/>
  <c r="A71" i="75"/>
  <c r="U70" i="75"/>
  <c r="AY69" i="87" s="1"/>
  <c r="Q70" i="75"/>
  <c r="L70" i="75"/>
  <c r="G70" i="75"/>
  <c r="R70" i="75" s="1"/>
  <c r="T70" i="75" s="1"/>
  <c r="C70" i="75"/>
  <c r="B70" i="75"/>
  <c r="A70" i="75"/>
  <c r="U69" i="75"/>
  <c r="AY68" i="87" s="1"/>
  <c r="Q69" i="75"/>
  <c r="L69" i="75"/>
  <c r="G69" i="75"/>
  <c r="R69" i="75" s="1"/>
  <c r="T69" i="75" s="1"/>
  <c r="C69" i="75"/>
  <c r="B69" i="75"/>
  <c r="A69" i="75"/>
  <c r="U68" i="75"/>
  <c r="AY67" i="87" s="1"/>
  <c r="Q68" i="75"/>
  <c r="L68" i="75"/>
  <c r="G68" i="75"/>
  <c r="R68" i="75" s="1"/>
  <c r="T68" i="75" s="1"/>
  <c r="C68" i="75"/>
  <c r="B68" i="75"/>
  <c r="A68" i="75"/>
  <c r="U67" i="75"/>
  <c r="AY66" i="87" s="1"/>
  <c r="Q67" i="75"/>
  <c r="L67" i="75"/>
  <c r="G67" i="75"/>
  <c r="R67" i="75" s="1"/>
  <c r="T67" i="75" s="1"/>
  <c r="C67" i="75"/>
  <c r="B67" i="75"/>
  <c r="A67" i="75"/>
  <c r="U66" i="75"/>
  <c r="AY65" i="87" s="1"/>
  <c r="Q66" i="75"/>
  <c r="L66" i="75"/>
  <c r="G66" i="75"/>
  <c r="R66" i="75" s="1"/>
  <c r="T66" i="75" s="1"/>
  <c r="C66" i="75"/>
  <c r="B66" i="75"/>
  <c r="A66" i="75"/>
  <c r="U65" i="75"/>
  <c r="AY64" i="87" s="1"/>
  <c r="Q65" i="75"/>
  <c r="L65" i="75"/>
  <c r="G65" i="75"/>
  <c r="R65" i="75" s="1"/>
  <c r="T65" i="75" s="1"/>
  <c r="C65" i="75"/>
  <c r="B65" i="75"/>
  <c r="A65" i="75"/>
  <c r="U64" i="75"/>
  <c r="AY63" i="87" s="1"/>
  <c r="Q64" i="75"/>
  <c r="L64" i="75"/>
  <c r="G64" i="75"/>
  <c r="R64" i="75" s="1"/>
  <c r="T64" i="75" s="1"/>
  <c r="C64" i="75"/>
  <c r="B64" i="75"/>
  <c r="A64" i="75"/>
  <c r="U63" i="75"/>
  <c r="AY62" i="87" s="1"/>
  <c r="Q63" i="75"/>
  <c r="L63" i="75"/>
  <c r="G63" i="75"/>
  <c r="R63" i="75" s="1"/>
  <c r="T63" i="75" s="1"/>
  <c r="C63" i="75"/>
  <c r="B63" i="75"/>
  <c r="A63" i="75"/>
  <c r="U62" i="75"/>
  <c r="AY61" i="87" s="1"/>
  <c r="Q62" i="75"/>
  <c r="L62" i="75"/>
  <c r="G62" i="75"/>
  <c r="R62" i="75" s="1"/>
  <c r="T62" i="75" s="1"/>
  <c r="C62" i="75"/>
  <c r="B62" i="75"/>
  <c r="A62" i="75"/>
  <c r="U61" i="75"/>
  <c r="AY60" i="87" s="1"/>
  <c r="Q61" i="75"/>
  <c r="L61" i="75"/>
  <c r="G61" i="75"/>
  <c r="R61" i="75" s="1"/>
  <c r="T61" i="75" s="1"/>
  <c r="C61" i="75"/>
  <c r="B61" i="75"/>
  <c r="A61" i="75"/>
  <c r="U60" i="75"/>
  <c r="AY59" i="87" s="1"/>
  <c r="Q60" i="75"/>
  <c r="L60" i="75"/>
  <c r="G60" i="75"/>
  <c r="R60" i="75" s="1"/>
  <c r="T60" i="75" s="1"/>
  <c r="C60" i="75"/>
  <c r="B60" i="75"/>
  <c r="A60" i="75"/>
  <c r="U59" i="75"/>
  <c r="AY58" i="87" s="1"/>
  <c r="Q59" i="75"/>
  <c r="L59" i="75"/>
  <c r="G59" i="75"/>
  <c r="R59" i="75" s="1"/>
  <c r="T59" i="75" s="1"/>
  <c r="C59" i="75"/>
  <c r="B59" i="75"/>
  <c r="A59" i="75"/>
  <c r="U58" i="75"/>
  <c r="AY57" i="87" s="1"/>
  <c r="Q58" i="75"/>
  <c r="L58" i="75"/>
  <c r="G58" i="75"/>
  <c r="R58" i="75" s="1"/>
  <c r="T58" i="75" s="1"/>
  <c r="C58" i="75"/>
  <c r="B58" i="75"/>
  <c r="A58" i="75"/>
  <c r="U57" i="75"/>
  <c r="AY56" i="87" s="1"/>
  <c r="Q57" i="75"/>
  <c r="L57" i="75"/>
  <c r="G57" i="75"/>
  <c r="R57" i="75" s="1"/>
  <c r="T57" i="75" s="1"/>
  <c r="C57" i="75"/>
  <c r="B57" i="75"/>
  <c r="A57" i="75"/>
  <c r="U56" i="75"/>
  <c r="AY55" i="87" s="1"/>
  <c r="Q56" i="75"/>
  <c r="L56" i="75"/>
  <c r="G56" i="75"/>
  <c r="R56" i="75" s="1"/>
  <c r="T56" i="75" s="1"/>
  <c r="C56" i="75"/>
  <c r="B56" i="75"/>
  <c r="A56" i="75"/>
  <c r="U55" i="75"/>
  <c r="AY54" i="87" s="1"/>
  <c r="Q55" i="75"/>
  <c r="L55" i="75"/>
  <c r="G55" i="75"/>
  <c r="R55" i="75" s="1"/>
  <c r="T55" i="75" s="1"/>
  <c r="C55" i="75"/>
  <c r="B55" i="75"/>
  <c r="A55" i="75"/>
  <c r="U54" i="75"/>
  <c r="AY53" i="87" s="1"/>
  <c r="Q54" i="75"/>
  <c r="L54" i="75"/>
  <c r="G54" i="75"/>
  <c r="R54" i="75" s="1"/>
  <c r="T54" i="75" s="1"/>
  <c r="C54" i="75"/>
  <c r="B54" i="75"/>
  <c r="A54" i="75"/>
  <c r="U53" i="75"/>
  <c r="AY52" i="87" s="1"/>
  <c r="Q53" i="75"/>
  <c r="L53" i="75"/>
  <c r="G53" i="75"/>
  <c r="R53" i="75" s="1"/>
  <c r="T53" i="75" s="1"/>
  <c r="C53" i="75"/>
  <c r="B53" i="75"/>
  <c r="A53" i="75"/>
  <c r="U52" i="75"/>
  <c r="AY51" i="87" s="1"/>
  <c r="Q52" i="75"/>
  <c r="L52" i="75"/>
  <c r="G52" i="75"/>
  <c r="R52" i="75" s="1"/>
  <c r="T52" i="75" s="1"/>
  <c r="C52" i="75"/>
  <c r="B52" i="75"/>
  <c r="A52" i="75"/>
  <c r="U51" i="75"/>
  <c r="AY50" i="87" s="1"/>
  <c r="Q51" i="75"/>
  <c r="L51" i="75"/>
  <c r="G51" i="75"/>
  <c r="R51" i="75" s="1"/>
  <c r="T51" i="75" s="1"/>
  <c r="C51" i="75"/>
  <c r="B51" i="75"/>
  <c r="A51" i="75"/>
  <c r="U50" i="75"/>
  <c r="AY49" i="87" s="1"/>
  <c r="Q50" i="75"/>
  <c r="L50" i="75"/>
  <c r="G50" i="75"/>
  <c r="R50" i="75" s="1"/>
  <c r="T50" i="75" s="1"/>
  <c r="C50" i="75"/>
  <c r="B50" i="75"/>
  <c r="A50" i="75"/>
  <c r="U49" i="75"/>
  <c r="AY48" i="87" s="1"/>
  <c r="Q49" i="75"/>
  <c r="L49" i="75"/>
  <c r="G49" i="75"/>
  <c r="R49" i="75" s="1"/>
  <c r="T49" i="75" s="1"/>
  <c r="C49" i="75"/>
  <c r="B49" i="75"/>
  <c r="A49" i="75"/>
  <c r="U48" i="75"/>
  <c r="AY47" i="87" s="1"/>
  <c r="Q48" i="75"/>
  <c r="L48" i="75"/>
  <c r="G48" i="75"/>
  <c r="R48" i="75" s="1"/>
  <c r="T48" i="75" s="1"/>
  <c r="C48" i="75"/>
  <c r="B48" i="75"/>
  <c r="A48" i="75"/>
  <c r="U47" i="75"/>
  <c r="AY46" i="87" s="1"/>
  <c r="Q47" i="75"/>
  <c r="L47" i="75"/>
  <c r="G47" i="75"/>
  <c r="R47" i="75" s="1"/>
  <c r="T47" i="75" s="1"/>
  <c r="C47" i="75"/>
  <c r="B47" i="75"/>
  <c r="A47" i="75"/>
  <c r="U46" i="75"/>
  <c r="AY45" i="87" s="1"/>
  <c r="Q46" i="75"/>
  <c r="L46" i="75"/>
  <c r="G46" i="75"/>
  <c r="R46" i="75" s="1"/>
  <c r="T46" i="75" s="1"/>
  <c r="C46" i="75"/>
  <c r="B46" i="75"/>
  <c r="A46" i="75"/>
  <c r="U45" i="75"/>
  <c r="AY44" i="87" s="1"/>
  <c r="Q45" i="75"/>
  <c r="L45" i="75"/>
  <c r="G45" i="75"/>
  <c r="R45" i="75" s="1"/>
  <c r="T45" i="75" s="1"/>
  <c r="C45" i="75"/>
  <c r="B45" i="75"/>
  <c r="A45" i="75"/>
  <c r="U44" i="75"/>
  <c r="AY43" i="87" s="1"/>
  <c r="Q44" i="75"/>
  <c r="L44" i="75"/>
  <c r="G44" i="75"/>
  <c r="R44" i="75" s="1"/>
  <c r="T44" i="75" s="1"/>
  <c r="C44" i="75"/>
  <c r="B44" i="75"/>
  <c r="A44" i="75"/>
  <c r="U43" i="75"/>
  <c r="AY42" i="87" s="1"/>
  <c r="Q43" i="75"/>
  <c r="L43" i="75"/>
  <c r="G43" i="75"/>
  <c r="R43" i="75" s="1"/>
  <c r="T43" i="75" s="1"/>
  <c r="C43" i="75"/>
  <c r="B43" i="75"/>
  <c r="A43" i="75"/>
  <c r="U42" i="75"/>
  <c r="AY41" i="87" s="1"/>
  <c r="Q42" i="75"/>
  <c r="L42" i="75"/>
  <c r="G42" i="75"/>
  <c r="R42" i="75" s="1"/>
  <c r="T42" i="75" s="1"/>
  <c r="C42" i="75"/>
  <c r="B42" i="75"/>
  <c r="A42" i="75"/>
  <c r="U41" i="75"/>
  <c r="AY40" i="87" s="1"/>
  <c r="Q41" i="75"/>
  <c r="L41" i="75"/>
  <c r="G41" i="75"/>
  <c r="R41" i="75" s="1"/>
  <c r="T41" i="75" s="1"/>
  <c r="C41" i="75"/>
  <c r="B41" i="75"/>
  <c r="A41" i="75"/>
  <c r="U40" i="75"/>
  <c r="AY39" i="87" s="1"/>
  <c r="Q40" i="75"/>
  <c r="L40" i="75"/>
  <c r="G40" i="75"/>
  <c r="R40" i="75" s="1"/>
  <c r="T40" i="75" s="1"/>
  <c r="C40" i="75"/>
  <c r="B40" i="75"/>
  <c r="A40" i="75"/>
  <c r="U39" i="75"/>
  <c r="AY38" i="87" s="1"/>
  <c r="Q39" i="75"/>
  <c r="L39" i="75"/>
  <c r="G39" i="75"/>
  <c r="R39" i="75" s="1"/>
  <c r="T39" i="75" s="1"/>
  <c r="C39" i="75"/>
  <c r="B39" i="75"/>
  <c r="A39" i="75"/>
  <c r="U38" i="75"/>
  <c r="AY37" i="87" s="1"/>
  <c r="Q38" i="75"/>
  <c r="L38" i="75"/>
  <c r="G38" i="75"/>
  <c r="R38" i="75" s="1"/>
  <c r="T38" i="75" s="1"/>
  <c r="C38" i="75"/>
  <c r="B38" i="75"/>
  <c r="A38" i="75"/>
  <c r="U37" i="75"/>
  <c r="AY36" i="87" s="1"/>
  <c r="Q37" i="75"/>
  <c r="L37" i="75"/>
  <c r="G37" i="75"/>
  <c r="R37" i="75" s="1"/>
  <c r="T37" i="75" s="1"/>
  <c r="C37" i="75"/>
  <c r="B37" i="75"/>
  <c r="A37" i="75"/>
  <c r="U36" i="75"/>
  <c r="AY35" i="87" s="1"/>
  <c r="Q36" i="75"/>
  <c r="L36" i="75"/>
  <c r="G36" i="75"/>
  <c r="R36" i="75" s="1"/>
  <c r="T36" i="75" s="1"/>
  <c r="C36" i="75"/>
  <c r="B36" i="75"/>
  <c r="A36" i="75"/>
  <c r="U35" i="75"/>
  <c r="AY34" i="87" s="1"/>
  <c r="Q35" i="75"/>
  <c r="L35" i="75"/>
  <c r="G35" i="75"/>
  <c r="R35" i="75" s="1"/>
  <c r="T35" i="75" s="1"/>
  <c r="C35" i="75"/>
  <c r="B35" i="75"/>
  <c r="A35" i="75"/>
  <c r="U34" i="75"/>
  <c r="AY33" i="87" s="1"/>
  <c r="Q34" i="75"/>
  <c r="L34" i="75"/>
  <c r="G34" i="75"/>
  <c r="R34" i="75" s="1"/>
  <c r="T34" i="75" s="1"/>
  <c r="C34" i="75"/>
  <c r="B34" i="75"/>
  <c r="A34" i="75"/>
  <c r="U33" i="75"/>
  <c r="AY32" i="87" s="1"/>
  <c r="Q33" i="75"/>
  <c r="L33" i="75"/>
  <c r="G33" i="75"/>
  <c r="R33" i="75" s="1"/>
  <c r="T33" i="75" s="1"/>
  <c r="C33" i="75"/>
  <c r="B33" i="75"/>
  <c r="A33" i="75"/>
  <c r="U32" i="75"/>
  <c r="AY31" i="87" s="1"/>
  <c r="Q32" i="75"/>
  <c r="L32" i="75"/>
  <c r="G32" i="75"/>
  <c r="R32" i="75" s="1"/>
  <c r="T32" i="75" s="1"/>
  <c r="C32" i="75"/>
  <c r="B32" i="75"/>
  <c r="A32" i="75"/>
  <c r="U31" i="75"/>
  <c r="AY30" i="87" s="1"/>
  <c r="Q31" i="75"/>
  <c r="L31" i="75"/>
  <c r="G31" i="75"/>
  <c r="R31" i="75" s="1"/>
  <c r="T31" i="75" s="1"/>
  <c r="C31" i="75"/>
  <c r="B31" i="75"/>
  <c r="A31" i="75"/>
  <c r="U30" i="75"/>
  <c r="AY29" i="87" s="1"/>
  <c r="Q30" i="75"/>
  <c r="L30" i="75"/>
  <c r="G30" i="75"/>
  <c r="R30" i="75" s="1"/>
  <c r="T30" i="75" s="1"/>
  <c r="C30" i="75"/>
  <c r="B30" i="75"/>
  <c r="A30" i="75"/>
  <c r="U29" i="75"/>
  <c r="AY28" i="87" s="1"/>
  <c r="Q29" i="75"/>
  <c r="L29" i="75"/>
  <c r="G29" i="75"/>
  <c r="R29" i="75" s="1"/>
  <c r="T29" i="75" s="1"/>
  <c r="C29" i="75"/>
  <c r="B29" i="75"/>
  <c r="A29" i="75"/>
  <c r="U28" i="75"/>
  <c r="AY27" i="87" s="1"/>
  <c r="Q28" i="75"/>
  <c r="L28" i="75"/>
  <c r="G28" i="75"/>
  <c r="R28" i="75" s="1"/>
  <c r="T28" i="75" s="1"/>
  <c r="C28" i="75"/>
  <c r="B28" i="75"/>
  <c r="A28" i="75"/>
  <c r="U27" i="75"/>
  <c r="AY26" i="87" s="1"/>
  <c r="Q27" i="75"/>
  <c r="L27" i="75"/>
  <c r="G27" i="75"/>
  <c r="R27" i="75" s="1"/>
  <c r="T27" i="75" s="1"/>
  <c r="C27" i="75"/>
  <c r="B27" i="75"/>
  <c r="A27" i="75"/>
  <c r="U26" i="75"/>
  <c r="AY25" i="87" s="1"/>
  <c r="Q26" i="75"/>
  <c r="L26" i="75"/>
  <c r="G26" i="75"/>
  <c r="R26" i="75" s="1"/>
  <c r="T26" i="75" s="1"/>
  <c r="C26" i="75"/>
  <c r="B26" i="75"/>
  <c r="A26" i="75"/>
  <c r="U25" i="75"/>
  <c r="AY24" i="87" s="1"/>
  <c r="Q25" i="75"/>
  <c r="L25" i="75"/>
  <c r="G25" i="75"/>
  <c r="R25" i="75" s="1"/>
  <c r="T25" i="75" s="1"/>
  <c r="C25" i="75"/>
  <c r="B25" i="75"/>
  <c r="A25" i="75"/>
  <c r="U24" i="75"/>
  <c r="AY23" i="87" s="1"/>
  <c r="Q24" i="75"/>
  <c r="L24" i="75"/>
  <c r="G24" i="75"/>
  <c r="R24" i="75" s="1"/>
  <c r="T24" i="75" s="1"/>
  <c r="C24" i="75"/>
  <c r="B24" i="75"/>
  <c r="A24" i="75"/>
  <c r="U23" i="75"/>
  <c r="AY22" i="87" s="1"/>
  <c r="Q23" i="75"/>
  <c r="L23" i="75"/>
  <c r="G23" i="75"/>
  <c r="R23" i="75" s="1"/>
  <c r="T23" i="75" s="1"/>
  <c r="C23" i="75"/>
  <c r="B23" i="75"/>
  <c r="A23" i="75"/>
  <c r="U22" i="75"/>
  <c r="AY21" i="87" s="1"/>
  <c r="Q22" i="75"/>
  <c r="L22" i="75"/>
  <c r="G22" i="75"/>
  <c r="R22" i="75" s="1"/>
  <c r="T22" i="75" s="1"/>
  <c r="C22" i="75"/>
  <c r="B22" i="75"/>
  <c r="A22" i="75"/>
  <c r="U21" i="75"/>
  <c r="AY20" i="87" s="1"/>
  <c r="Q21" i="75"/>
  <c r="L21" i="75"/>
  <c r="G21" i="75"/>
  <c r="R21" i="75" s="1"/>
  <c r="T21" i="75" s="1"/>
  <c r="C21" i="75"/>
  <c r="B21" i="75"/>
  <c r="A21" i="75"/>
  <c r="U20" i="75"/>
  <c r="AY19" i="87" s="1"/>
  <c r="Q20" i="75"/>
  <c r="L20" i="75"/>
  <c r="G20" i="75"/>
  <c r="R20" i="75" s="1"/>
  <c r="T20" i="75" s="1"/>
  <c r="C20" i="75"/>
  <c r="B20" i="75"/>
  <c r="A20" i="75"/>
  <c r="U19" i="75"/>
  <c r="AY18" i="87" s="1"/>
  <c r="Q19" i="75"/>
  <c r="L19" i="75"/>
  <c r="G19" i="75"/>
  <c r="R19" i="75" s="1"/>
  <c r="T19" i="75" s="1"/>
  <c r="C19" i="75"/>
  <c r="B19" i="75"/>
  <c r="A19" i="75"/>
  <c r="U18" i="75"/>
  <c r="AY17" i="87" s="1"/>
  <c r="Q18" i="75"/>
  <c r="L18" i="75"/>
  <c r="G18" i="75"/>
  <c r="R18" i="75" s="1"/>
  <c r="T18" i="75" s="1"/>
  <c r="C18" i="75"/>
  <c r="B18" i="75"/>
  <c r="A18" i="75"/>
  <c r="U17" i="75"/>
  <c r="AY16" i="87" s="1"/>
  <c r="Q17" i="75"/>
  <c r="L17" i="75"/>
  <c r="G17" i="75"/>
  <c r="R17" i="75" s="1"/>
  <c r="T17" i="75" s="1"/>
  <c r="C17" i="75"/>
  <c r="B17" i="75"/>
  <c r="A17" i="75"/>
  <c r="U16" i="75"/>
  <c r="AY15" i="87" s="1"/>
  <c r="Q16" i="75"/>
  <c r="L16" i="75"/>
  <c r="G16" i="75"/>
  <c r="R16" i="75" s="1"/>
  <c r="T16" i="75" s="1"/>
  <c r="C16" i="75"/>
  <c r="B16" i="75"/>
  <c r="A16" i="75"/>
  <c r="U15" i="75"/>
  <c r="AY14" i="87" s="1"/>
  <c r="Q15" i="75"/>
  <c r="L15" i="75"/>
  <c r="G15" i="75"/>
  <c r="R15" i="75" s="1"/>
  <c r="T15" i="75" s="1"/>
  <c r="C15" i="75"/>
  <c r="B15" i="75"/>
  <c r="A15" i="75"/>
  <c r="U14" i="75"/>
  <c r="AY13" i="87" s="1"/>
  <c r="Q14" i="75"/>
  <c r="L14" i="75"/>
  <c r="G14" i="75"/>
  <c r="R14" i="75" s="1"/>
  <c r="T14" i="75" s="1"/>
  <c r="C14" i="75"/>
  <c r="B14" i="75"/>
  <c r="A14" i="75"/>
  <c r="U13" i="75"/>
  <c r="AY12" i="87" s="1"/>
  <c r="Q13" i="75"/>
  <c r="L13" i="75"/>
  <c r="G13" i="75"/>
  <c r="R13" i="75" s="1"/>
  <c r="T13" i="75" s="1"/>
  <c r="C13" i="75"/>
  <c r="B13" i="75"/>
  <c r="A13" i="75"/>
  <c r="U12" i="75"/>
  <c r="AY11" i="87" s="1"/>
  <c r="Q12" i="75"/>
  <c r="L12" i="75"/>
  <c r="G12" i="75"/>
  <c r="R12" i="75" s="1"/>
  <c r="T12" i="75" s="1"/>
  <c r="C12" i="75"/>
  <c r="B12" i="75"/>
  <c r="A12" i="75"/>
  <c r="U11" i="75"/>
  <c r="AY10" i="87" s="1"/>
  <c r="Q11" i="75"/>
  <c r="L11" i="75"/>
  <c r="G11" i="75"/>
  <c r="R11" i="75" s="1"/>
  <c r="T11" i="75" s="1"/>
  <c r="C11" i="75"/>
  <c r="B11" i="75"/>
  <c r="A11" i="75"/>
  <c r="U10" i="75"/>
  <c r="AY9" i="87" s="1"/>
  <c r="Q10" i="75"/>
  <c r="L10" i="75"/>
  <c r="G10" i="75"/>
  <c r="R10" i="75" s="1"/>
  <c r="T10" i="75" s="1"/>
  <c r="C10" i="75"/>
  <c r="B10" i="75"/>
  <c r="A10" i="75"/>
  <c r="U9" i="75"/>
  <c r="AY8" i="87" s="1"/>
  <c r="Q9" i="75"/>
  <c r="L9" i="75"/>
  <c r="G9" i="75"/>
  <c r="R9" i="75" s="1"/>
  <c r="T9" i="75" s="1"/>
  <c r="C9" i="75"/>
  <c r="B9" i="75"/>
  <c r="A9" i="75"/>
  <c r="U8" i="75"/>
  <c r="AY7" i="87" s="1"/>
  <c r="Q8" i="75"/>
  <c r="L8" i="75"/>
  <c r="G8" i="75"/>
  <c r="R8" i="75" s="1"/>
  <c r="T8" i="75" s="1"/>
  <c r="C8" i="75"/>
  <c r="B8" i="75"/>
  <c r="A8" i="75"/>
  <c r="U7" i="75"/>
  <c r="AY6" i="87" s="1"/>
  <c r="Q7" i="75"/>
  <c r="L7" i="75"/>
  <c r="G7" i="75"/>
  <c r="R7" i="75" s="1"/>
  <c r="T7" i="75" s="1"/>
  <c r="C7" i="75"/>
  <c r="B7" i="75"/>
  <c r="A7" i="75"/>
  <c r="U6" i="75"/>
  <c r="AY5" i="87" s="1"/>
  <c r="Q6" i="75"/>
  <c r="L6" i="75"/>
  <c r="G6" i="75"/>
  <c r="R6" i="75" s="1"/>
  <c r="T6" i="75" s="1"/>
  <c r="C6" i="75"/>
  <c r="B6" i="75"/>
  <c r="A6" i="75"/>
  <c r="U5" i="75"/>
  <c r="AY4" i="87" s="1"/>
  <c r="Q5" i="75"/>
  <c r="L5" i="75"/>
  <c r="G5" i="75"/>
  <c r="R5" i="75" s="1"/>
  <c r="T5" i="75" s="1"/>
  <c r="C5" i="75"/>
  <c r="B5" i="75"/>
  <c r="A5" i="75"/>
  <c r="U4" i="75"/>
  <c r="AY3" i="87" s="1"/>
  <c r="Q4" i="75"/>
  <c r="L4" i="75"/>
  <c r="G4" i="75"/>
  <c r="R4" i="75" s="1"/>
  <c r="T4" i="75" s="1"/>
  <c r="C4" i="75"/>
  <c r="B4" i="75"/>
  <c r="A4" i="75"/>
  <c r="U3" i="75"/>
  <c r="AY2" i="87" s="1"/>
  <c r="Q3" i="75"/>
  <c r="L3" i="75"/>
  <c r="G3" i="75"/>
  <c r="R3" i="75" s="1"/>
  <c r="T3" i="75" s="1"/>
  <c r="C3" i="75"/>
  <c r="B3" i="75"/>
  <c r="A3" i="75"/>
  <c r="U102" i="69"/>
  <c r="AS101" i="87" s="1"/>
  <c r="Q102" i="69"/>
  <c r="L102" i="69"/>
  <c r="G102" i="69"/>
  <c r="C102" i="69"/>
  <c r="B102" i="69"/>
  <c r="A102" i="69"/>
  <c r="U101" i="69"/>
  <c r="AS100" i="87" s="1"/>
  <c r="Q101" i="69"/>
  <c r="L101" i="69"/>
  <c r="G101" i="69"/>
  <c r="C101" i="69"/>
  <c r="B101" i="69"/>
  <c r="A101" i="69"/>
  <c r="U100" i="69"/>
  <c r="AS99" i="87" s="1"/>
  <c r="Q100" i="69"/>
  <c r="L100" i="69"/>
  <c r="G100" i="69"/>
  <c r="C100" i="69"/>
  <c r="B100" i="69"/>
  <c r="A100" i="69"/>
  <c r="U99" i="69"/>
  <c r="AS98" i="87" s="1"/>
  <c r="Q99" i="69"/>
  <c r="L99" i="69"/>
  <c r="G99" i="69"/>
  <c r="C99" i="69"/>
  <c r="B99" i="69"/>
  <c r="A99" i="69"/>
  <c r="U98" i="69"/>
  <c r="AS97" i="87" s="1"/>
  <c r="Q98" i="69"/>
  <c r="L98" i="69"/>
  <c r="G98" i="69"/>
  <c r="C98" i="69"/>
  <c r="B98" i="69"/>
  <c r="A98" i="69"/>
  <c r="U97" i="69"/>
  <c r="AS96" i="87" s="1"/>
  <c r="Q97" i="69"/>
  <c r="L97" i="69"/>
  <c r="G97" i="69"/>
  <c r="C97" i="69"/>
  <c r="B97" i="69"/>
  <c r="A97" i="69"/>
  <c r="U96" i="69"/>
  <c r="AS95" i="87" s="1"/>
  <c r="Q96" i="69"/>
  <c r="L96" i="69"/>
  <c r="G96" i="69"/>
  <c r="C96" i="69"/>
  <c r="B96" i="69"/>
  <c r="A96" i="69"/>
  <c r="U95" i="69"/>
  <c r="AS94" i="87" s="1"/>
  <c r="Q95" i="69"/>
  <c r="L95" i="69"/>
  <c r="G95" i="69"/>
  <c r="C95" i="69"/>
  <c r="B95" i="69"/>
  <c r="A95" i="69"/>
  <c r="U94" i="69"/>
  <c r="AS93" i="87" s="1"/>
  <c r="Q94" i="69"/>
  <c r="L94" i="69"/>
  <c r="G94" i="69"/>
  <c r="C94" i="69"/>
  <c r="B94" i="69"/>
  <c r="A94" i="69"/>
  <c r="U93" i="69"/>
  <c r="AS92" i="87" s="1"/>
  <c r="Q93" i="69"/>
  <c r="L93" i="69"/>
  <c r="G93" i="69"/>
  <c r="C93" i="69"/>
  <c r="B93" i="69"/>
  <c r="A93" i="69"/>
  <c r="U92" i="69"/>
  <c r="AS91" i="87" s="1"/>
  <c r="Q92" i="69"/>
  <c r="L92" i="69"/>
  <c r="G92" i="69"/>
  <c r="C92" i="69"/>
  <c r="B92" i="69"/>
  <c r="A92" i="69"/>
  <c r="U91" i="69"/>
  <c r="AS90" i="87" s="1"/>
  <c r="Q91" i="69"/>
  <c r="L91" i="69"/>
  <c r="G91" i="69"/>
  <c r="C91" i="69"/>
  <c r="B91" i="69"/>
  <c r="A91" i="69"/>
  <c r="U90" i="69"/>
  <c r="AS89" i="87" s="1"/>
  <c r="Q90" i="69"/>
  <c r="L90" i="69"/>
  <c r="G90" i="69"/>
  <c r="C90" i="69"/>
  <c r="B90" i="69"/>
  <c r="A90" i="69"/>
  <c r="U89" i="69"/>
  <c r="AS88" i="87" s="1"/>
  <c r="Q89" i="69"/>
  <c r="L89" i="69"/>
  <c r="G89" i="69"/>
  <c r="C89" i="69"/>
  <c r="B89" i="69"/>
  <c r="A89" i="69"/>
  <c r="U88" i="69"/>
  <c r="AS87" i="87" s="1"/>
  <c r="Q88" i="69"/>
  <c r="L88" i="69"/>
  <c r="G88" i="69"/>
  <c r="C88" i="69"/>
  <c r="B88" i="69"/>
  <c r="A88" i="69"/>
  <c r="U87" i="69"/>
  <c r="AS86" i="87" s="1"/>
  <c r="Q87" i="69"/>
  <c r="L87" i="69"/>
  <c r="G87" i="69"/>
  <c r="C87" i="69"/>
  <c r="B87" i="69"/>
  <c r="A87" i="69"/>
  <c r="U86" i="69"/>
  <c r="AS85" i="87" s="1"/>
  <c r="Q86" i="69"/>
  <c r="L86" i="69"/>
  <c r="G86" i="69"/>
  <c r="C86" i="69"/>
  <c r="B86" i="69"/>
  <c r="A86" i="69"/>
  <c r="U85" i="69"/>
  <c r="AS84" i="87" s="1"/>
  <c r="Q85" i="69"/>
  <c r="L85" i="69"/>
  <c r="G85" i="69"/>
  <c r="C85" i="69"/>
  <c r="B85" i="69"/>
  <c r="A85" i="69"/>
  <c r="U84" i="69"/>
  <c r="AS83" i="87" s="1"/>
  <c r="Q84" i="69"/>
  <c r="L84" i="69"/>
  <c r="G84" i="69"/>
  <c r="C84" i="69"/>
  <c r="B84" i="69"/>
  <c r="A84" i="69"/>
  <c r="U83" i="69"/>
  <c r="AS82" i="87" s="1"/>
  <c r="Q83" i="69"/>
  <c r="L83" i="69"/>
  <c r="G83" i="69"/>
  <c r="C83" i="69"/>
  <c r="B83" i="69"/>
  <c r="A83" i="69"/>
  <c r="U82" i="69"/>
  <c r="AS81" i="87" s="1"/>
  <c r="Q82" i="69"/>
  <c r="L82" i="69"/>
  <c r="G82" i="69"/>
  <c r="C82" i="69"/>
  <c r="B82" i="69"/>
  <c r="A82" i="69"/>
  <c r="U81" i="69"/>
  <c r="AS80" i="87" s="1"/>
  <c r="Q81" i="69"/>
  <c r="L81" i="69"/>
  <c r="G81" i="69"/>
  <c r="C81" i="69"/>
  <c r="B81" i="69"/>
  <c r="A81" i="69"/>
  <c r="U80" i="69"/>
  <c r="AS79" i="87" s="1"/>
  <c r="Q80" i="69"/>
  <c r="L80" i="69"/>
  <c r="G80" i="69"/>
  <c r="C80" i="69"/>
  <c r="B80" i="69"/>
  <c r="A80" i="69"/>
  <c r="U79" i="69"/>
  <c r="AS78" i="87" s="1"/>
  <c r="Q79" i="69"/>
  <c r="L79" i="69"/>
  <c r="G79" i="69"/>
  <c r="C79" i="69"/>
  <c r="B79" i="69"/>
  <c r="A79" i="69"/>
  <c r="U78" i="69"/>
  <c r="AS77" i="87" s="1"/>
  <c r="Q78" i="69"/>
  <c r="L78" i="69"/>
  <c r="G78" i="69"/>
  <c r="C78" i="69"/>
  <c r="B78" i="69"/>
  <c r="A78" i="69"/>
  <c r="U77" i="69"/>
  <c r="AS76" i="87" s="1"/>
  <c r="Q77" i="69"/>
  <c r="L77" i="69"/>
  <c r="G77" i="69"/>
  <c r="C77" i="69"/>
  <c r="B77" i="69"/>
  <c r="A77" i="69"/>
  <c r="U76" i="69"/>
  <c r="AS75" i="87" s="1"/>
  <c r="Q76" i="69"/>
  <c r="L76" i="69"/>
  <c r="G76" i="69"/>
  <c r="C76" i="69"/>
  <c r="B76" i="69"/>
  <c r="A76" i="69"/>
  <c r="U75" i="69"/>
  <c r="AS74" i="87" s="1"/>
  <c r="Q75" i="69"/>
  <c r="L75" i="69"/>
  <c r="G75" i="69"/>
  <c r="C75" i="69"/>
  <c r="B75" i="69"/>
  <c r="A75" i="69"/>
  <c r="U74" i="69"/>
  <c r="AS73" i="87" s="1"/>
  <c r="Q74" i="69"/>
  <c r="L74" i="69"/>
  <c r="G74" i="69"/>
  <c r="C74" i="69"/>
  <c r="B74" i="69"/>
  <c r="A74" i="69"/>
  <c r="U73" i="69"/>
  <c r="AS72" i="87" s="1"/>
  <c r="Q73" i="69"/>
  <c r="L73" i="69"/>
  <c r="G73" i="69"/>
  <c r="C73" i="69"/>
  <c r="B73" i="69"/>
  <c r="A73" i="69"/>
  <c r="U72" i="69"/>
  <c r="AS71" i="87" s="1"/>
  <c r="Q72" i="69"/>
  <c r="L72" i="69"/>
  <c r="G72" i="69"/>
  <c r="C72" i="69"/>
  <c r="B72" i="69"/>
  <c r="A72" i="69"/>
  <c r="U71" i="69"/>
  <c r="AS70" i="87" s="1"/>
  <c r="Q71" i="69"/>
  <c r="L71" i="69"/>
  <c r="G71" i="69"/>
  <c r="R71" i="69" s="1"/>
  <c r="T71" i="69" s="1"/>
  <c r="C71" i="69"/>
  <c r="B71" i="69"/>
  <c r="A71" i="69"/>
  <c r="U70" i="69"/>
  <c r="AS69" i="87" s="1"/>
  <c r="Q70" i="69"/>
  <c r="L70" i="69"/>
  <c r="G70" i="69"/>
  <c r="R70" i="69" s="1"/>
  <c r="T70" i="69" s="1"/>
  <c r="C70" i="69"/>
  <c r="B70" i="69"/>
  <c r="A70" i="69"/>
  <c r="U69" i="69"/>
  <c r="AS68" i="87" s="1"/>
  <c r="Q69" i="69"/>
  <c r="L69" i="69"/>
  <c r="G69" i="69"/>
  <c r="R69" i="69" s="1"/>
  <c r="T69" i="69" s="1"/>
  <c r="C69" i="69"/>
  <c r="B69" i="69"/>
  <c r="A69" i="69"/>
  <c r="U68" i="69"/>
  <c r="AS67" i="87" s="1"/>
  <c r="Q68" i="69"/>
  <c r="L68" i="69"/>
  <c r="G68" i="69"/>
  <c r="R68" i="69" s="1"/>
  <c r="T68" i="69" s="1"/>
  <c r="C68" i="69"/>
  <c r="B68" i="69"/>
  <c r="A68" i="69"/>
  <c r="U67" i="69"/>
  <c r="AS66" i="87" s="1"/>
  <c r="Q67" i="69"/>
  <c r="L67" i="69"/>
  <c r="G67" i="69"/>
  <c r="R67" i="69" s="1"/>
  <c r="T67" i="69" s="1"/>
  <c r="C67" i="69"/>
  <c r="B67" i="69"/>
  <c r="A67" i="69"/>
  <c r="U66" i="69"/>
  <c r="AS65" i="87" s="1"/>
  <c r="Q66" i="69"/>
  <c r="L66" i="69"/>
  <c r="G66" i="69"/>
  <c r="R66" i="69" s="1"/>
  <c r="T66" i="69" s="1"/>
  <c r="C66" i="69"/>
  <c r="B66" i="69"/>
  <c r="A66" i="69"/>
  <c r="U65" i="69"/>
  <c r="AS64" i="87" s="1"/>
  <c r="Q65" i="69"/>
  <c r="L65" i="69"/>
  <c r="G65" i="69"/>
  <c r="R65" i="69" s="1"/>
  <c r="T65" i="69" s="1"/>
  <c r="C65" i="69"/>
  <c r="B65" i="69"/>
  <c r="A65" i="69"/>
  <c r="U64" i="69"/>
  <c r="AS63" i="87" s="1"/>
  <c r="Q64" i="69"/>
  <c r="L64" i="69"/>
  <c r="G64" i="69"/>
  <c r="R64" i="69" s="1"/>
  <c r="T64" i="69" s="1"/>
  <c r="C64" i="69"/>
  <c r="B64" i="69"/>
  <c r="A64" i="69"/>
  <c r="U63" i="69"/>
  <c r="AS62" i="87" s="1"/>
  <c r="Q63" i="69"/>
  <c r="L63" i="69"/>
  <c r="G63" i="69"/>
  <c r="R63" i="69" s="1"/>
  <c r="T63" i="69" s="1"/>
  <c r="C63" i="69"/>
  <c r="B63" i="69"/>
  <c r="A63" i="69"/>
  <c r="U62" i="69"/>
  <c r="AS61" i="87" s="1"/>
  <c r="Q62" i="69"/>
  <c r="L62" i="69"/>
  <c r="G62" i="69"/>
  <c r="R62" i="69" s="1"/>
  <c r="T62" i="69" s="1"/>
  <c r="C62" i="69"/>
  <c r="B62" i="69"/>
  <c r="A62" i="69"/>
  <c r="U61" i="69"/>
  <c r="AS60" i="87" s="1"/>
  <c r="Q61" i="69"/>
  <c r="L61" i="69"/>
  <c r="G61" i="69"/>
  <c r="R61" i="69" s="1"/>
  <c r="T61" i="69" s="1"/>
  <c r="C61" i="69"/>
  <c r="B61" i="69"/>
  <c r="A61" i="69"/>
  <c r="U60" i="69"/>
  <c r="AS59" i="87" s="1"/>
  <c r="Q60" i="69"/>
  <c r="L60" i="69"/>
  <c r="G60" i="69"/>
  <c r="R60" i="69" s="1"/>
  <c r="T60" i="69" s="1"/>
  <c r="C60" i="69"/>
  <c r="B60" i="69"/>
  <c r="A60" i="69"/>
  <c r="U59" i="69"/>
  <c r="AS58" i="87" s="1"/>
  <c r="Q59" i="69"/>
  <c r="L59" i="69"/>
  <c r="G59" i="69"/>
  <c r="R59" i="69" s="1"/>
  <c r="T59" i="69" s="1"/>
  <c r="C59" i="69"/>
  <c r="B59" i="69"/>
  <c r="A59" i="69"/>
  <c r="U58" i="69"/>
  <c r="AS57" i="87" s="1"/>
  <c r="Q58" i="69"/>
  <c r="L58" i="69"/>
  <c r="G58" i="69"/>
  <c r="R58" i="69" s="1"/>
  <c r="T58" i="69" s="1"/>
  <c r="C58" i="69"/>
  <c r="B58" i="69"/>
  <c r="A58" i="69"/>
  <c r="U57" i="69"/>
  <c r="AS56" i="87" s="1"/>
  <c r="Q57" i="69"/>
  <c r="L57" i="69"/>
  <c r="G57" i="69"/>
  <c r="R57" i="69" s="1"/>
  <c r="T57" i="69" s="1"/>
  <c r="C57" i="69"/>
  <c r="B57" i="69"/>
  <c r="A57" i="69"/>
  <c r="U56" i="69"/>
  <c r="AS55" i="87" s="1"/>
  <c r="Q56" i="69"/>
  <c r="L56" i="69"/>
  <c r="G56" i="69"/>
  <c r="R56" i="69" s="1"/>
  <c r="T56" i="69" s="1"/>
  <c r="C56" i="69"/>
  <c r="B56" i="69"/>
  <c r="A56" i="69"/>
  <c r="U55" i="69"/>
  <c r="AS54" i="87" s="1"/>
  <c r="Q55" i="69"/>
  <c r="L55" i="69"/>
  <c r="G55" i="69"/>
  <c r="R55" i="69" s="1"/>
  <c r="T55" i="69" s="1"/>
  <c r="C55" i="69"/>
  <c r="B55" i="69"/>
  <c r="A55" i="69"/>
  <c r="U54" i="69"/>
  <c r="AS53" i="87" s="1"/>
  <c r="Q54" i="69"/>
  <c r="L54" i="69"/>
  <c r="G54" i="69"/>
  <c r="R54" i="69" s="1"/>
  <c r="T54" i="69" s="1"/>
  <c r="C54" i="69"/>
  <c r="B54" i="69"/>
  <c r="A54" i="69"/>
  <c r="U53" i="69"/>
  <c r="AS52" i="87" s="1"/>
  <c r="Q53" i="69"/>
  <c r="L53" i="69"/>
  <c r="G53" i="69"/>
  <c r="R53" i="69" s="1"/>
  <c r="T53" i="69" s="1"/>
  <c r="C53" i="69"/>
  <c r="B53" i="69"/>
  <c r="A53" i="69"/>
  <c r="U52" i="69"/>
  <c r="AS51" i="87" s="1"/>
  <c r="Q52" i="69"/>
  <c r="L52" i="69"/>
  <c r="G52" i="69"/>
  <c r="R52" i="69" s="1"/>
  <c r="T52" i="69" s="1"/>
  <c r="C52" i="69"/>
  <c r="B52" i="69"/>
  <c r="A52" i="69"/>
  <c r="U51" i="69"/>
  <c r="AS50" i="87" s="1"/>
  <c r="Q51" i="69"/>
  <c r="L51" i="69"/>
  <c r="G51" i="69"/>
  <c r="R51" i="69" s="1"/>
  <c r="T51" i="69" s="1"/>
  <c r="C51" i="69"/>
  <c r="B51" i="69"/>
  <c r="A51" i="69"/>
  <c r="U50" i="69"/>
  <c r="AS49" i="87" s="1"/>
  <c r="Q50" i="69"/>
  <c r="L50" i="69"/>
  <c r="G50" i="69"/>
  <c r="R50" i="69" s="1"/>
  <c r="T50" i="69" s="1"/>
  <c r="C50" i="69"/>
  <c r="B50" i="69"/>
  <c r="A50" i="69"/>
  <c r="U49" i="69"/>
  <c r="AS48" i="87" s="1"/>
  <c r="Q49" i="69"/>
  <c r="L49" i="69"/>
  <c r="G49" i="69"/>
  <c r="R49" i="69" s="1"/>
  <c r="T49" i="69" s="1"/>
  <c r="C49" i="69"/>
  <c r="B49" i="69"/>
  <c r="A49" i="69"/>
  <c r="U48" i="69"/>
  <c r="AS47" i="87" s="1"/>
  <c r="Q48" i="69"/>
  <c r="L48" i="69"/>
  <c r="G48" i="69"/>
  <c r="R48" i="69" s="1"/>
  <c r="T48" i="69" s="1"/>
  <c r="C48" i="69"/>
  <c r="B48" i="69"/>
  <c r="A48" i="69"/>
  <c r="U47" i="69"/>
  <c r="AS46" i="87" s="1"/>
  <c r="Q47" i="69"/>
  <c r="L47" i="69"/>
  <c r="G47" i="69"/>
  <c r="R47" i="69" s="1"/>
  <c r="T47" i="69" s="1"/>
  <c r="C47" i="69"/>
  <c r="B47" i="69"/>
  <c r="A47" i="69"/>
  <c r="U46" i="69"/>
  <c r="AS45" i="87" s="1"/>
  <c r="Q46" i="69"/>
  <c r="L46" i="69"/>
  <c r="G46" i="69"/>
  <c r="R46" i="69" s="1"/>
  <c r="T46" i="69" s="1"/>
  <c r="C46" i="69"/>
  <c r="B46" i="69"/>
  <c r="A46" i="69"/>
  <c r="U45" i="69"/>
  <c r="AS44" i="87" s="1"/>
  <c r="Q45" i="69"/>
  <c r="L45" i="69"/>
  <c r="G45" i="69"/>
  <c r="R45" i="69" s="1"/>
  <c r="T45" i="69" s="1"/>
  <c r="C45" i="69"/>
  <c r="B45" i="69"/>
  <c r="A45" i="69"/>
  <c r="U44" i="69"/>
  <c r="AS43" i="87" s="1"/>
  <c r="Q44" i="69"/>
  <c r="L44" i="69"/>
  <c r="G44" i="69"/>
  <c r="R44" i="69" s="1"/>
  <c r="T44" i="69" s="1"/>
  <c r="C44" i="69"/>
  <c r="B44" i="69"/>
  <c r="A44" i="69"/>
  <c r="U43" i="69"/>
  <c r="AS42" i="87" s="1"/>
  <c r="Q43" i="69"/>
  <c r="L43" i="69"/>
  <c r="G43" i="69"/>
  <c r="R43" i="69" s="1"/>
  <c r="T43" i="69" s="1"/>
  <c r="C43" i="69"/>
  <c r="B43" i="69"/>
  <c r="A43" i="69"/>
  <c r="U42" i="69"/>
  <c r="AS41" i="87" s="1"/>
  <c r="Q42" i="69"/>
  <c r="L42" i="69"/>
  <c r="G42" i="69"/>
  <c r="R42" i="69" s="1"/>
  <c r="T42" i="69" s="1"/>
  <c r="C42" i="69"/>
  <c r="B42" i="69"/>
  <c r="A42" i="69"/>
  <c r="U41" i="69"/>
  <c r="AS40" i="87" s="1"/>
  <c r="Q41" i="69"/>
  <c r="L41" i="69"/>
  <c r="G41" i="69"/>
  <c r="R41" i="69" s="1"/>
  <c r="T41" i="69" s="1"/>
  <c r="C41" i="69"/>
  <c r="B41" i="69"/>
  <c r="A41" i="69"/>
  <c r="U40" i="69"/>
  <c r="AS39" i="87" s="1"/>
  <c r="Q40" i="69"/>
  <c r="L40" i="69"/>
  <c r="G40" i="69"/>
  <c r="R40" i="69" s="1"/>
  <c r="T40" i="69" s="1"/>
  <c r="C40" i="69"/>
  <c r="B40" i="69"/>
  <c r="A40" i="69"/>
  <c r="U39" i="69"/>
  <c r="AS38" i="87" s="1"/>
  <c r="Q39" i="69"/>
  <c r="L39" i="69"/>
  <c r="G39" i="69"/>
  <c r="R39" i="69" s="1"/>
  <c r="T39" i="69" s="1"/>
  <c r="C39" i="69"/>
  <c r="B39" i="69"/>
  <c r="A39" i="69"/>
  <c r="U38" i="69"/>
  <c r="AS37" i="87" s="1"/>
  <c r="Q38" i="69"/>
  <c r="L38" i="69"/>
  <c r="G38" i="69"/>
  <c r="R38" i="69" s="1"/>
  <c r="T38" i="69" s="1"/>
  <c r="C38" i="69"/>
  <c r="B38" i="69"/>
  <c r="A38" i="69"/>
  <c r="U37" i="69"/>
  <c r="AS36" i="87" s="1"/>
  <c r="Q37" i="69"/>
  <c r="L37" i="69"/>
  <c r="G37" i="69"/>
  <c r="R37" i="69" s="1"/>
  <c r="T37" i="69" s="1"/>
  <c r="C37" i="69"/>
  <c r="B37" i="69"/>
  <c r="A37" i="69"/>
  <c r="U36" i="69"/>
  <c r="AS35" i="87" s="1"/>
  <c r="Q36" i="69"/>
  <c r="L36" i="69"/>
  <c r="G36" i="69"/>
  <c r="R36" i="69" s="1"/>
  <c r="T36" i="69" s="1"/>
  <c r="C36" i="69"/>
  <c r="B36" i="69"/>
  <c r="A36" i="69"/>
  <c r="U35" i="69"/>
  <c r="AS34" i="87" s="1"/>
  <c r="Q35" i="69"/>
  <c r="L35" i="69"/>
  <c r="G35" i="69"/>
  <c r="R35" i="69" s="1"/>
  <c r="T35" i="69" s="1"/>
  <c r="C35" i="69"/>
  <c r="B35" i="69"/>
  <c r="A35" i="69"/>
  <c r="U34" i="69"/>
  <c r="AS33" i="87" s="1"/>
  <c r="Q34" i="69"/>
  <c r="L34" i="69"/>
  <c r="G34" i="69"/>
  <c r="R34" i="69" s="1"/>
  <c r="T34" i="69" s="1"/>
  <c r="C34" i="69"/>
  <c r="B34" i="69"/>
  <c r="A34" i="69"/>
  <c r="U33" i="69"/>
  <c r="AS32" i="87" s="1"/>
  <c r="Q33" i="69"/>
  <c r="L33" i="69"/>
  <c r="G33" i="69"/>
  <c r="R33" i="69" s="1"/>
  <c r="T33" i="69" s="1"/>
  <c r="C33" i="69"/>
  <c r="B33" i="69"/>
  <c r="A33" i="69"/>
  <c r="U32" i="69"/>
  <c r="AS31" i="87" s="1"/>
  <c r="Q32" i="69"/>
  <c r="L32" i="69"/>
  <c r="G32" i="69"/>
  <c r="R32" i="69" s="1"/>
  <c r="T32" i="69" s="1"/>
  <c r="C32" i="69"/>
  <c r="B32" i="69"/>
  <c r="A32" i="69"/>
  <c r="U31" i="69"/>
  <c r="AS30" i="87" s="1"/>
  <c r="Q31" i="69"/>
  <c r="L31" i="69"/>
  <c r="G31" i="69"/>
  <c r="R31" i="69" s="1"/>
  <c r="T31" i="69" s="1"/>
  <c r="C31" i="69"/>
  <c r="B31" i="69"/>
  <c r="A31" i="69"/>
  <c r="U30" i="69"/>
  <c r="AS29" i="87" s="1"/>
  <c r="Q30" i="69"/>
  <c r="L30" i="69"/>
  <c r="G30" i="69"/>
  <c r="R30" i="69" s="1"/>
  <c r="T30" i="69" s="1"/>
  <c r="C30" i="69"/>
  <c r="B30" i="69"/>
  <c r="A30" i="69"/>
  <c r="U29" i="69"/>
  <c r="AS28" i="87" s="1"/>
  <c r="Q29" i="69"/>
  <c r="L29" i="69"/>
  <c r="G29" i="69"/>
  <c r="R29" i="69" s="1"/>
  <c r="T29" i="69" s="1"/>
  <c r="C29" i="69"/>
  <c r="B29" i="69"/>
  <c r="A29" i="69"/>
  <c r="U28" i="69"/>
  <c r="AS27" i="87" s="1"/>
  <c r="Q28" i="69"/>
  <c r="L28" i="69"/>
  <c r="G28" i="69"/>
  <c r="R28" i="69" s="1"/>
  <c r="T28" i="69" s="1"/>
  <c r="C28" i="69"/>
  <c r="B28" i="69"/>
  <c r="A28" i="69"/>
  <c r="U27" i="69"/>
  <c r="AS26" i="87" s="1"/>
  <c r="Q27" i="69"/>
  <c r="L27" i="69"/>
  <c r="G27" i="69"/>
  <c r="R27" i="69" s="1"/>
  <c r="T27" i="69" s="1"/>
  <c r="C27" i="69"/>
  <c r="B27" i="69"/>
  <c r="A27" i="69"/>
  <c r="U26" i="69"/>
  <c r="AS25" i="87" s="1"/>
  <c r="Q26" i="69"/>
  <c r="L26" i="69"/>
  <c r="G26" i="69"/>
  <c r="R26" i="69" s="1"/>
  <c r="T26" i="69" s="1"/>
  <c r="C26" i="69"/>
  <c r="B26" i="69"/>
  <c r="A26" i="69"/>
  <c r="U25" i="69"/>
  <c r="AS24" i="87" s="1"/>
  <c r="Q25" i="69"/>
  <c r="L25" i="69"/>
  <c r="G25" i="69"/>
  <c r="R25" i="69" s="1"/>
  <c r="T25" i="69" s="1"/>
  <c r="C25" i="69"/>
  <c r="B25" i="69"/>
  <c r="A25" i="69"/>
  <c r="U24" i="69"/>
  <c r="AS23" i="87" s="1"/>
  <c r="Q24" i="69"/>
  <c r="L24" i="69"/>
  <c r="G24" i="69"/>
  <c r="R24" i="69" s="1"/>
  <c r="T24" i="69" s="1"/>
  <c r="C24" i="69"/>
  <c r="B24" i="69"/>
  <c r="A24" i="69"/>
  <c r="U23" i="69"/>
  <c r="AS22" i="87" s="1"/>
  <c r="Q23" i="69"/>
  <c r="L23" i="69"/>
  <c r="G23" i="69"/>
  <c r="R23" i="69" s="1"/>
  <c r="T23" i="69" s="1"/>
  <c r="C23" i="69"/>
  <c r="B23" i="69"/>
  <c r="A23" i="69"/>
  <c r="U22" i="69"/>
  <c r="AS21" i="87" s="1"/>
  <c r="Q22" i="69"/>
  <c r="L22" i="69"/>
  <c r="G22" i="69"/>
  <c r="R22" i="69" s="1"/>
  <c r="T22" i="69" s="1"/>
  <c r="C22" i="69"/>
  <c r="B22" i="69"/>
  <c r="A22" i="69"/>
  <c r="U21" i="69"/>
  <c r="AS20" i="87" s="1"/>
  <c r="Q21" i="69"/>
  <c r="L21" i="69"/>
  <c r="G21" i="69"/>
  <c r="R21" i="69" s="1"/>
  <c r="T21" i="69" s="1"/>
  <c r="C21" i="69"/>
  <c r="B21" i="69"/>
  <c r="A21" i="69"/>
  <c r="U20" i="69"/>
  <c r="AS19" i="87" s="1"/>
  <c r="Q20" i="69"/>
  <c r="L20" i="69"/>
  <c r="G20" i="69"/>
  <c r="R20" i="69" s="1"/>
  <c r="T20" i="69" s="1"/>
  <c r="C20" i="69"/>
  <c r="B20" i="69"/>
  <c r="A20" i="69"/>
  <c r="U19" i="69"/>
  <c r="AS18" i="87" s="1"/>
  <c r="Q19" i="69"/>
  <c r="L19" i="69"/>
  <c r="G19" i="69"/>
  <c r="R19" i="69" s="1"/>
  <c r="T19" i="69" s="1"/>
  <c r="C19" i="69"/>
  <c r="B19" i="69"/>
  <c r="A19" i="69"/>
  <c r="U18" i="69"/>
  <c r="AS17" i="87" s="1"/>
  <c r="Q18" i="69"/>
  <c r="L18" i="69"/>
  <c r="G18" i="69"/>
  <c r="R18" i="69" s="1"/>
  <c r="T18" i="69" s="1"/>
  <c r="C18" i="69"/>
  <c r="B18" i="69"/>
  <c r="A18" i="69"/>
  <c r="U17" i="69"/>
  <c r="AS16" i="87" s="1"/>
  <c r="Q17" i="69"/>
  <c r="L17" i="69"/>
  <c r="G17" i="69"/>
  <c r="R17" i="69" s="1"/>
  <c r="T17" i="69" s="1"/>
  <c r="C17" i="69"/>
  <c r="B17" i="69"/>
  <c r="A17" i="69"/>
  <c r="U16" i="69"/>
  <c r="AS15" i="87" s="1"/>
  <c r="Q16" i="69"/>
  <c r="L16" i="69"/>
  <c r="G16" i="69"/>
  <c r="R16" i="69" s="1"/>
  <c r="T16" i="69" s="1"/>
  <c r="C16" i="69"/>
  <c r="B16" i="69"/>
  <c r="A16" i="69"/>
  <c r="U15" i="69"/>
  <c r="AS14" i="87" s="1"/>
  <c r="Q15" i="69"/>
  <c r="L15" i="69"/>
  <c r="G15" i="69"/>
  <c r="R15" i="69" s="1"/>
  <c r="T15" i="69" s="1"/>
  <c r="C15" i="69"/>
  <c r="B15" i="69"/>
  <c r="A15" i="69"/>
  <c r="U14" i="69"/>
  <c r="AS13" i="87" s="1"/>
  <c r="Q14" i="69"/>
  <c r="L14" i="69"/>
  <c r="G14" i="69"/>
  <c r="R14" i="69" s="1"/>
  <c r="T14" i="69" s="1"/>
  <c r="C14" i="69"/>
  <c r="B14" i="69"/>
  <c r="A14" i="69"/>
  <c r="U13" i="69"/>
  <c r="AS12" i="87" s="1"/>
  <c r="Q13" i="69"/>
  <c r="L13" i="69"/>
  <c r="G13" i="69"/>
  <c r="R13" i="69" s="1"/>
  <c r="T13" i="69" s="1"/>
  <c r="C13" i="69"/>
  <c r="B13" i="69"/>
  <c r="A13" i="69"/>
  <c r="U12" i="69"/>
  <c r="AS11" i="87" s="1"/>
  <c r="Q12" i="69"/>
  <c r="L12" i="69"/>
  <c r="G12" i="69"/>
  <c r="R12" i="69" s="1"/>
  <c r="T12" i="69" s="1"/>
  <c r="C12" i="69"/>
  <c r="B12" i="69"/>
  <c r="A12" i="69"/>
  <c r="U11" i="69"/>
  <c r="AS10" i="87" s="1"/>
  <c r="Q11" i="69"/>
  <c r="L11" i="69"/>
  <c r="G11" i="69"/>
  <c r="R11" i="69" s="1"/>
  <c r="T11" i="69" s="1"/>
  <c r="C11" i="69"/>
  <c r="B11" i="69"/>
  <c r="A11" i="69"/>
  <c r="U10" i="69"/>
  <c r="AS9" i="87" s="1"/>
  <c r="Q10" i="69"/>
  <c r="L10" i="69"/>
  <c r="G10" i="69"/>
  <c r="R10" i="69" s="1"/>
  <c r="T10" i="69" s="1"/>
  <c r="C10" i="69"/>
  <c r="B10" i="69"/>
  <c r="A10" i="69"/>
  <c r="U9" i="69"/>
  <c r="AS8" i="87" s="1"/>
  <c r="Q9" i="69"/>
  <c r="L9" i="69"/>
  <c r="G9" i="69"/>
  <c r="R9" i="69" s="1"/>
  <c r="T9" i="69" s="1"/>
  <c r="C9" i="69"/>
  <c r="B9" i="69"/>
  <c r="A9" i="69"/>
  <c r="U8" i="69"/>
  <c r="AS7" i="87" s="1"/>
  <c r="Q8" i="69"/>
  <c r="L8" i="69"/>
  <c r="G8" i="69"/>
  <c r="R8" i="69" s="1"/>
  <c r="T8" i="69" s="1"/>
  <c r="C8" i="69"/>
  <c r="B8" i="69"/>
  <c r="A8" i="69"/>
  <c r="U7" i="69"/>
  <c r="AS6" i="87" s="1"/>
  <c r="Q7" i="69"/>
  <c r="L7" i="69"/>
  <c r="G7" i="69"/>
  <c r="R7" i="69" s="1"/>
  <c r="T7" i="69" s="1"/>
  <c r="C7" i="69"/>
  <c r="B7" i="69"/>
  <c r="A7" i="69"/>
  <c r="U6" i="69"/>
  <c r="AS5" i="87" s="1"/>
  <c r="Q6" i="69"/>
  <c r="L6" i="69"/>
  <c r="G6" i="69"/>
  <c r="R6" i="69" s="1"/>
  <c r="T6" i="69" s="1"/>
  <c r="C6" i="69"/>
  <c r="B6" i="69"/>
  <c r="A6" i="69"/>
  <c r="U5" i="69"/>
  <c r="AS4" i="87" s="1"/>
  <c r="Q5" i="69"/>
  <c r="L5" i="69"/>
  <c r="G5" i="69"/>
  <c r="R5" i="69" s="1"/>
  <c r="T5" i="69" s="1"/>
  <c r="C5" i="69"/>
  <c r="B5" i="69"/>
  <c r="A5" i="69"/>
  <c r="U4" i="69"/>
  <c r="AS3" i="87" s="1"/>
  <c r="Q4" i="69"/>
  <c r="L4" i="69"/>
  <c r="G4" i="69"/>
  <c r="C4" i="69"/>
  <c r="B4" i="69"/>
  <c r="A4" i="69"/>
  <c r="U3" i="69"/>
  <c r="AS2" i="87" s="1"/>
  <c r="Q3" i="69"/>
  <c r="G3" i="69"/>
  <c r="C3" i="69"/>
  <c r="B3" i="69"/>
  <c r="A3" i="69"/>
  <c r="U102" i="63"/>
  <c r="BQ101" i="87" s="1"/>
  <c r="Q102" i="63"/>
  <c r="L102" i="63"/>
  <c r="G102" i="63"/>
  <c r="C102" i="63"/>
  <c r="B102" i="63"/>
  <c r="A102" i="63"/>
  <c r="U101" i="63"/>
  <c r="BQ100" i="87" s="1"/>
  <c r="Q101" i="63"/>
  <c r="L101" i="63"/>
  <c r="G101" i="63"/>
  <c r="C101" i="63"/>
  <c r="B101" i="63"/>
  <c r="A101" i="63"/>
  <c r="U100" i="63"/>
  <c r="BQ99" i="87" s="1"/>
  <c r="Q100" i="63"/>
  <c r="L100" i="63"/>
  <c r="G100" i="63"/>
  <c r="C100" i="63"/>
  <c r="B100" i="63"/>
  <c r="A100" i="63"/>
  <c r="U99" i="63"/>
  <c r="BQ98" i="87" s="1"/>
  <c r="Q99" i="63"/>
  <c r="L99" i="63"/>
  <c r="G99" i="63"/>
  <c r="C99" i="63"/>
  <c r="B99" i="63"/>
  <c r="A99" i="63"/>
  <c r="U98" i="63"/>
  <c r="BQ97" i="87" s="1"/>
  <c r="Q98" i="63"/>
  <c r="L98" i="63"/>
  <c r="G98" i="63"/>
  <c r="C98" i="63"/>
  <c r="B98" i="63"/>
  <c r="A98" i="63"/>
  <c r="U97" i="63"/>
  <c r="BQ96" i="87" s="1"/>
  <c r="Q97" i="63"/>
  <c r="L97" i="63"/>
  <c r="G97" i="63"/>
  <c r="C97" i="63"/>
  <c r="B97" i="63"/>
  <c r="A97" i="63"/>
  <c r="U96" i="63"/>
  <c r="BQ95" i="87" s="1"/>
  <c r="Q96" i="63"/>
  <c r="L96" i="63"/>
  <c r="G96" i="63"/>
  <c r="C96" i="63"/>
  <c r="B96" i="63"/>
  <c r="A96" i="63"/>
  <c r="U95" i="63"/>
  <c r="BQ94" i="87" s="1"/>
  <c r="Q95" i="63"/>
  <c r="L95" i="63"/>
  <c r="G95" i="63"/>
  <c r="C95" i="63"/>
  <c r="B95" i="63"/>
  <c r="A95" i="63"/>
  <c r="U94" i="63"/>
  <c r="BQ93" i="87" s="1"/>
  <c r="Q94" i="63"/>
  <c r="L94" i="63"/>
  <c r="G94" i="63"/>
  <c r="C94" i="63"/>
  <c r="B94" i="63"/>
  <c r="A94" i="63"/>
  <c r="U93" i="63"/>
  <c r="BQ92" i="87" s="1"/>
  <c r="Q93" i="63"/>
  <c r="L93" i="63"/>
  <c r="G93" i="63"/>
  <c r="C93" i="63"/>
  <c r="B93" i="63"/>
  <c r="A93" i="63"/>
  <c r="U92" i="63"/>
  <c r="BQ91" i="87" s="1"/>
  <c r="Q92" i="63"/>
  <c r="L92" i="63"/>
  <c r="G92" i="63"/>
  <c r="C92" i="63"/>
  <c r="B92" i="63"/>
  <c r="A92" i="63"/>
  <c r="U91" i="63"/>
  <c r="BQ90" i="87" s="1"/>
  <c r="Q91" i="63"/>
  <c r="L91" i="63"/>
  <c r="G91" i="63"/>
  <c r="C91" i="63"/>
  <c r="B91" i="63"/>
  <c r="A91" i="63"/>
  <c r="U90" i="63"/>
  <c r="BQ89" i="87" s="1"/>
  <c r="Q90" i="63"/>
  <c r="L90" i="63"/>
  <c r="G90" i="63"/>
  <c r="C90" i="63"/>
  <c r="B90" i="63"/>
  <c r="A90" i="63"/>
  <c r="U89" i="63"/>
  <c r="BQ88" i="87" s="1"/>
  <c r="Q89" i="63"/>
  <c r="L89" i="63"/>
  <c r="G89" i="63"/>
  <c r="C89" i="63"/>
  <c r="B89" i="63"/>
  <c r="A89" i="63"/>
  <c r="U88" i="63"/>
  <c r="BQ87" i="87" s="1"/>
  <c r="Q88" i="63"/>
  <c r="L88" i="63"/>
  <c r="G88" i="63"/>
  <c r="C88" i="63"/>
  <c r="B88" i="63"/>
  <c r="A88" i="63"/>
  <c r="U87" i="63"/>
  <c r="BQ86" i="87" s="1"/>
  <c r="Q87" i="63"/>
  <c r="L87" i="63"/>
  <c r="G87" i="63"/>
  <c r="C87" i="63"/>
  <c r="B87" i="63"/>
  <c r="A87" i="63"/>
  <c r="U86" i="63"/>
  <c r="BQ85" i="87" s="1"/>
  <c r="Q86" i="63"/>
  <c r="L86" i="63"/>
  <c r="G86" i="63"/>
  <c r="C86" i="63"/>
  <c r="B86" i="63"/>
  <c r="A86" i="63"/>
  <c r="U85" i="63"/>
  <c r="BQ84" i="87" s="1"/>
  <c r="Q85" i="63"/>
  <c r="L85" i="63"/>
  <c r="G85" i="63"/>
  <c r="C85" i="63"/>
  <c r="B85" i="63"/>
  <c r="A85" i="63"/>
  <c r="U84" i="63"/>
  <c r="BQ83" i="87" s="1"/>
  <c r="Q84" i="63"/>
  <c r="L84" i="63"/>
  <c r="G84" i="63"/>
  <c r="C84" i="63"/>
  <c r="B84" i="63"/>
  <c r="A84" i="63"/>
  <c r="U83" i="63"/>
  <c r="BQ82" i="87" s="1"/>
  <c r="Q83" i="63"/>
  <c r="L83" i="63"/>
  <c r="G83" i="63"/>
  <c r="C83" i="63"/>
  <c r="B83" i="63"/>
  <c r="A83" i="63"/>
  <c r="U82" i="63"/>
  <c r="BQ81" i="87" s="1"/>
  <c r="Q82" i="63"/>
  <c r="L82" i="63"/>
  <c r="G82" i="63"/>
  <c r="C82" i="63"/>
  <c r="B82" i="63"/>
  <c r="A82" i="63"/>
  <c r="U81" i="63"/>
  <c r="BQ80" i="87" s="1"/>
  <c r="Q81" i="63"/>
  <c r="L81" i="63"/>
  <c r="G81" i="63"/>
  <c r="C81" i="63"/>
  <c r="B81" i="63"/>
  <c r="A81" i="63"/>
  <c r="U80" i="63"/>
  <c r="BQ79" i="87" s="1"/>
  <c r="Q80" i="63"/>
  <c r="L80" i="63"/>
  <c r="G80" i="63"/>
  <c r="C80" i="63"/>
  <c r="B80" i="63"/>
  <c r="A80" i="63"/>
  <c r="U79" i="63"/>
  <c r="BQ78" i="87" s="1"/>
  <c r="Q79" i="63"/>
  <c r="L79" i="63"/>
  <c r="G79" i="63"/>
  <c r="C79" i="63"/>
  <c r="B79" i="63"/>
  <c r="A79" i="63"/>
  <c r="U78" i="63"/>
  <c r="BQ77" i="87" s="1"/>
  <c r="Q78" i="63"/>
  <c r="L78" i="63"/>
  <c r="G78" i="63"/>
  <c r="C78" i="63"/>
  <c r="B78" i="63"/>
  <c r="A78" i="63"/>
  <c r="U77" i="63"/>
  <c r="BQ76" i="87" s="1"/>
  <c r="Q77" i="63"/>
  <c r="L77" i="63"/>
  <c r="G77" i="63"/>
  <c r="C77" i="63"/>
  <c r="B77" i="63"/>
  <c r="A77" i="63"/>
  <c r="U76" i="63"/>
  <c r="BQ75" i="87" s="1"/>
  <c r="Q76" i="63"/>
  <c r="L76" i="63"/>
  <c r="G76" i="63"/>
  <c r="C76" i="63"/>
  <c r="B76" i="63"/>
  <c r="A76" i="63"/>
  <c r="U75" i="63"/>
  <c r="BQ74" i="87" s="1"/>
  <c r="Q75" i="63"/>
  <c r="L75" i="63"/>
  <c r="G75" i="63"/>
  <c r="C75" i="63"/>
  <c r="B75" i="63"/>
  <c r="A75" i="63"/>
  <c r="U74" i="63"/>
  <c r="BQ73" i="87" s="1"/>
  <c r="Q74" i="63"/>
  <c r="L74" i="63"/>
  <c r="G74" i="63"/>
  <c r="C74" i="63"/>
  <c r="B74" i="63"/>
  <c r="A74" i="63"/>
  <c r="U73" i="63"/>
  <c r="BQ72" i="87" s="1"/>
  <c r="Q73" i="63"/>
  <c r="L73" i="63"/>
  <c r="G73" i="63"/>
  <c r="C73" i="63"/>
  <c r="B73" i="63"/>
  <c r="A73" i="63"/>
  <c r="U72" i="63"/>
  <c r="BQ71" i="87" s="1"/>
  <c r="Q72" i="63"/>
  <c r="L72" i="63"/>
  <c r="G72" i="63"/>
  <c r="C72" i="63"/>
  <c r="B72" i="63"/>
  <c r="A72" i="63"/>
  <c r="U71" i="63"/>
  <c r="BQ70" i="87" s="1"/>
  <c r="Q71" i="63"/>
  <c r="L71" i="63"/>
  <c r="G71" i="63"/>
  <c r="C71" i="63"/>
  <c r="B71" i="63"/>
  <c r="A71" i="63"/>
  <c r="U70" i="63"/>
  <c r="BQ69" i="87" s="1"/>
  <c r="Q70" i="63"/>
  <c r="L70" i="63"/>
  <c r="G70" i="63"/>
  <c r="C70" i="63"/>
  <c r="B70" i="63"/>
  <c r="A70" i="63"/>
  <c r="U69" i="63"/>
  <c r="BQ68" i="87" s="1"/>
  <c r="Q69" i="63"/>
  <c r="L69" i="63"/>
  <c r="G69" i="63"/>
  <c r="C69" i="63"/>
  <c r="B69" i="63"/>
  <c r="A69" i="63"/>
  <c r="U68" i="63"/>
  <c r="BQ67" i="87" s="1"/>
  <c r="Q68" i="63"/>
  <c r="L68" i="63"/>
  <c r="G68" i="63"/>
  <c r="C68" i="63"/>
  <c r="B68" i="63"/>
  <c r="A68" i="63"/>
  <c r="U67" i="63"/>
  <c r="BQ66" i="87" s="1"/>
  <c r="Q67" i="63"/>
  <c r="L67" i="63"/>
  <c r="G67" i="63"/>
  <c r="C67" i="63"/>
  <c r="B67" i="63"/>
  <c r="A67" i="63"/>
  <c r="U66" i="63"/>
  <c r="BQ65" i="87" s="1"/>
  <c r="Q66" i="63"/>
  <c r="L66" i="63"/>
  <c r="G66" i="63"/>
  <c r="C66" i="63"/>
  <c r="B66" i="63"/>
  <c r="A66" i="63"/>
  <c r="U65" i="63"/>
  <c r="BQ64" i="87" s="1"/>
  <c r="Q65" i="63"/>
  <c r="L65" i="63"/>
  <c r="G65" i="63"/>
  <c r="C65" i="63"/>
  <c r="B65" i="63"/>
  <c r="A65" i="63"/>
  <c r="U64" i="63"/>
  <c r="BQ63" i="87" s="1"/>
  <c r="Q64" i="63"/>
  <c r="L64" i="63"/>
  <c r="G64" i="63"/>
  <c r="C64" i="63"/>
  <c r="B64" i="63"/>
  <c r="A64" i="63"/>
  <c r="U63" i="63"/>
  <c r="BQ62" i="87" s="1"/>
  <c r="Q63" i="63"/>
  <c r="L63" i="63"/>
  <c r="G63" i="63"/>
  <c r="C63" i="63"/>
  <c r="B63" i="63"/>
  <c r="A63" i="63"/>
  <c r="U62" i="63"/>
  <c r="BQ61" i="87" s="1"/>
  <c r="Q62" i="63"/>
  <c r="L62" i="63"/>
  <c r="G62" i="63"/>
  <c r="C62" i="63"/>
  <c r="B62" i="63"/>
  <c r="A62" i="63"/>
  <c r="U61" i="63"/>
  <c r="BQ60" i="87" s="1"/>
  <c r="Q61" i="63"/>
  <c r="L61" i="63"/>
  <c r="G61" i="63"/>
  <c r="C61" i="63"/>
  <c r="B61" i="63"/>
  <c r="A61" i="63"/>
  <c r="U60" i="63"/>
  <c r="BQ59" i="87" s="1"/>
  <c r="Q60" i="63"/>
  <c r="L60" i="63"/>
  <c r="G60" i="63"/>
  <c r="C60" i="63"/>
  <c r="B60" i="63"/>
  <c r="A60" i="63"/>
  <c r="U59" i="63"/>
  <c r="BQ58" i="87" s="1"/>
  <c r="Q59" i="63"/>
  <c r="L59" i="63"/>
  <c r="G59" i="63"/>
  <c r="C59" i="63"/>
  <c r="B59" i="63"/>
  <c r="A59" i="63"/>
  <c r="U58" i="63"/>
  <c r="BQ57" i="87" s="1"/>
  <c r="Q58" i="63"/>
  <c r="L58" i="63"/>
  <c r="G58" i="63"/>
  <c r="C58" i="63"/>
  <c r="B58" i="63"/>
  <c r="A58" i="63"/>
  <c r="U57" i="63"/>
  <c r="BQ56" i="87" s="1"/>
  <c r="Q57" i="63"/>
  <c r="L57" i="63"/>
  <c r="G57" i="63"/>
  <c r="C57" i="63"/>
  <c r="B57" i="63"/>
  <c r="A57" i="63"/>
  <c r="U56" i="63"/>
  <c r="BQ55" i="87" s="1"/>
  <c r="Q56" i="63"/>
  <c r="L56" i="63"/>
  <c r="G56" i="63"/>
  <c r="C56" i="63"/>
  <c r="B56" i="63"/>
  <c r="A56" i="63"/>
  <c r="U55" i="63"/>
  <c r="BQ54" i="87" s="1"/>
  <c r="Q55" i="63"/>
  <c r="L55" i="63"/>
  <c r="G55" i="63"/>
  <c r="C55" i="63"/>
  <c r="B55" i="63"/>
  <c r="A55" i="63"/>
  <c r="U54" i="63"/>
  <c r="BQ53" i="87" s="1"/>
  <c r="Q54" i="63"/>
  <c r="L54" i="63"/>
  <c r="G54" i="63"/>
  <c r="C54" i="63"/>
  <c r="B54" i="63"/>
  <c r="A54" i="63"/>
  <c r="U53" i="63"/>
  <c r="BQ52" i="87" s="1"/>
  <c r="Q53" i="63"/>
  <c r="L53" i="63"/>
  <c r="G53" i="63"/>
  <c r="C53" i="63"/>
  <c r="B53" i="63"/>
  <c r="A53" i="63"/>
  <c r="U52" i="63"/>
  <c r="BQ51" i="87" s="1"/>
  <c r="Q52" i="63"/>
  <c r="L52" i="63"/>
  <c r="G52" i="63"/>
  <c r="C52" i="63"/>
  <c r="B52" i="63"/>
  <c r="A52" i="63"/>
  <c r="U51" i="63"/>
  <c r="BQ50" i="87" s="1"/>
  <c r="Q51" i="63"/>
  <c r="L51" i="63"/>
  <c r="G51" i="63"/>
  <c r="C51" i="63"/>
  <c r="B51" i="63"/>
  <c r="A51" i="63"/>
  <c r="U50" i="63"/>
  <c r="BQ49" i="87" s="1"/>
  <c r="Q50" i="63"/>
  <c r="L50" i="63"/>
  <c r="G50" i="63"/>
  <c r="C50" i="63"/>
  <c r="B50" i="63"/>
  <c r="A50" i="63"/>
  <c r="U49" i="63"/>
  <c r="BQ48" i="87" s="1"/>
  <c r="Q49" i="63"/>
  <c r="L49" i="63"/>
  <c r="G49" i="63"/>
  <c r="C49" i="63"/>
  <c r="B49" i="63"/>
  <c r="A49" i="63"/>
  <c r="U48" i="63"/>
  <c r="BQ47" i="87" s="1"/>
  <c r="Q48" i="63"/>
  <c r="L48" i="63"/>
  <c r="G48" i="63"/>
  <c r="C48" i="63"/>
  <c r="B48" i="63"/>
  <c r="A48" i="63"/>
  <c r="U47" i="63"/>
  <c r="BQ46" i="87" s="1"/>
  <c r="Q47" i="63"/>
  <c r="L47" i="63"/>
  <c r="G47" i="63"/>
  <c r="C47" i="63"/>
  <c r="B47" i="63"/>
  <c r="A47" i="63"/>
  <c r="U46" i="63"/>
  <c r="BQ45" i="87" s="1"/>
  <c r="Q46" i="63"/>
  <c r="L46" i="63"/>
  <c r="G46" i="63"/>
  <c r="C46" i="63"/>
  <c r="B46" i="63"/>
  <c r="A46" i="63"/>
  <c r="U45" i="63"/>
  <c r="BQ44" i="87" s="1"/>
  <c r="Q45" i="63"/>
  <c r="L45" i="63"/>
  <c r="G45" i="63"/>
  <c r="C45" i="63"/>
  <c r="B45" i="63"/>
  <c r="A45" i="63"/>
  <c r="U44" i="63"/>
  <c r="BQ43" i="87" s="1"/>
  <c r="Q44" i="63"/>
  <c r="L44" i="63"/>
  <c r="G44" i="63"/>
  <c r="C44" i="63"/>
  <c r="B44" i="63"/>
  <c r="A44" i="63"/>
  <c r="U43" i="63"/>
  <c r="BQ42" i="87" s="1"/>
  <c r="Q43" i="63"/>
  <c r="L43" i="63"/>
  <c r="G43" i="63"/>
  <c r="C43" i="63"/>
  <c r="B43" i="63"/>
  <c r="A43" i="63"/>
  <c r="U42" i="63"/>
  <c r="BQ41" i="87" s="1"/>
  <c r="Q42" i="63"/>
  <c r="L42" i="63"/>
  <c r="G42" i="63"/>
  <c r="C42" i="63"/>
  <c r="B42" i="63"/>
  <c r="A42" i="63"/>
  <c r="U41" i="63"/>
  <c r="BQ40" i="87" s="1"/>
  <c r="Q41" i="63"/>
  <c r="L41" i="63"/>
  <c r="G41" i="63"/>
  <c r="C41" i="63"/>
  <c r="B41" i="63"/>
  <c r="A41" i="63"/>
  <c r="U40" i="63"/>
  <c r="BQ39" i="87" s="1"/>
  <c r="Q40" i="63"/>
  <c r="L40" i="63"/>
  <c r="G40" i="63"/>
  <c r="C40" i="63"/>
  <c r="B40" i="63"/>
  <c r="A40" i="63"/>
  <c r="U39" i="63"/>
  <c r="BQ38" i="87" s="1"/>
  <c r="Q39" i="63"/>
  <c r="L39" i="63"/>
  <c r="G39" i="63"/>
  <c r="C39" i="63"/>
  <c r="B39" i="63"/>
  <c r="A39" i="63"/>
  <c r="U38" i="63"/>
  <c r="BQ37" i="87" s="1"/>
  <c r="Q38" i="63"/>
  <c r="L38" i="63"/>
  <c r="G38" i="63"/>
  <c r="C38" i="63"/>
  <c r="B38" i="63"/>
  <c r="A38" i="63"/>
  <c r="U37" i="63"/>
  <c r="BQ36" i="87" s="1"/>
  <c r="Q37" i="63"/>
  <c r="L37" i="63"/>
  <c r="G37" i="63"/>
  <c r="C37" i="63"/>
  <c r="B37" i="63"/>
  <c r="A37" i="63"/>
  <c r="U36" i="63"/>
  <c r="BQ35" i="87" s="1"/>
  <c r="Q36" i="63"/>
  <c r="L36" i="63"/>
  <c r="G36" i="63"/>
  <c r="C36" i="63"/>
  <c r="B36" i="63"/>
  <c r="A36" i="63"/>
  <c r="U35" i="63"/>
  <c r="BQ34" i="87" s="1"/>
  <c r="Q35" i="63"/>
  <c r="L35" i="63"/>
  <c r="G35" i="63"/>
  <c r="C35" i="63"/>
  <c r="B35" i="63"/>
  <c r="A35" i="63"/>
  <c r="U34" i="63"/>
  <c r="BQ33" i="87" s="1"/>
  <c r="Q34" i="63"/>
  <c r="L34" i="63"/>
  <c r="G34" i="63"/>
  <c r="C34" i="63"/>
  <c r="B34" i="63"/>
  <c r="A34" i="63"/>
  <c r="U33" i="63"/>
  <c r="BQ32" i="87" s="1"/>
  <c r="Q33" i="63"/>
  <c r="L33" i="63"/>
  <c r="G33" i="63"/>
  <c r="C33" i="63"/>
  <c r="B33" i="63"/>
  <c r="A33" i="63"/>
  <c r="U32" i="63"/>
  <c r="BQ31" i="87" s="1"/>
  <c r="Q32" i="63"/>
  <c r="L32" i="63"/>
  <c r="G32" i="63"/>
  <c r="C32" i="63"/>
  <c r="B32" i="63"/>
  <c r="A32" i="63"/>
  <c r="U31" i="63"/>
  <c r="BQ30" i="87" s="1"/>
  <c r="Q31" i="63"/>
  <c r="L31" i="63"/>
  <c r="G31" i="63"/>
  <c r="C31" i="63"/>
  <c r="B31" i="63"/>
  <c r="A31" i="63"/>
  <c r="U30" i="63"/>
  <c r="BQ29" i="87" s="1"/>
  <c r="Q30" i="63"/>
  <c r="L30" i="63"/>
  <c r="G30" i="63"/>
  <c r="C30" i="63"/>
  <c r="B30" i="63"/>
  <c r="A30" i="63"/>
  <c r="U29" i="63"/>
  <c r="BQ28" i="87" s="1"/>
  <c r="Q29" i="63"/>
  <c r="L29" i="63"/>
  <c r="G29" i="63"/>
  <c r="R29" i="63" s="1"/>
  <c r="T29" i="63" s="1"/>
  <c r="C29" i="63"/>
  <c r="B29" i="63"/>
  <c r="A29" i="63"/>
  <c r="U28" i="63"/>
  <c r="BQ27" i="87" s="1"/>
  <c r="Q28" i="63"/>
  <c r="L28" i="63"/>
  <c r="G28" i="63"/>
  <c r="R28" i="63" s="1"/>
  <c r="T28" i="63" s="1"/>
  <c r="C28" i="63"/>
  <c r="B28" i="63"/>
  <c r="A28" i="63"/>
  <c r="U27" i="63"/>
  <c r="BQ26" i="87" s="1"/>
  <c r="Q27" i="63"/>
  <c r="L27" i="63"/>
  <c r="G27" i="63"/>
  <c r="R27" i="63" s="1"/>
  <c r="T27" i="63" s="1"/>
  <c r="C27" i="63"/>
  <c r="B27" i="63"/>
  <c r="A27" i="63"/>
  <c r="U26" i="63"/>
  <c r="BQ25" i="87" s="1"/>
  <c r="Q26" i="63"/>
  <c r="L26" i="63"/>
  <c r="G26" i="63"/>
  <c r="R26" i="63" s="1"/>
  <c r="T26" i="63" s="1"/>
  <c r="C26" i="63"/>
  <c r="B26" i="63"/>
  <c r="A26" i="63"/>
  <c r="U25" i="63"/>
  <c r="BQ24" i="87" s="1"/>
  <c r="Q25" i="63"/>
  <c r="L25" i="63"/>
  <c r="G25" i="63"/>
  <c r="R25" i="63" s="1"/>
  <c r="T25" i="63" s="1"/>
  <c r="C25" i="63"/>
  <c r="B25" i="63"/>
  <c r="A25" i="63"/>
  <c r="U24" i="63"/>
  <c r="BQ23" i="87" s="1"/>
  <c r="Q24" i="63"/>
  <c r="L24" i="63"/>
  <c r="G24" i="63"/>
  <c r="R24" i="63" s="1"/>
  <c r="T24" i="63" s="1"/>
  <c r="C24" i="63"/>
  <c r="B24" i="63"/>
  <c r="A24" i="63"/>
  <c r="U23" i="63"/>
  <c r="BQ22" i="87" s="1"/>
  <c r="Q23" i="63"/>
  <c r="L23" i="63"/>
  <c r="G23" i="63"/>
  <c r="R23" i="63" s="1"/>
  <c r="T23" i="63" s="1"/>
  <c r="C23" i="63"/>
  <c r="B23" i="63"/>
  <c r="A23" i="63"/>
  <c r="U22" i="63"/>
  <c r="BQ21" i="87" s="1"/>
  <c r="Q22" i="63"/>
  <c r="L22" i="63"/>
  <c r="G22" i="63"/>
  <c r="R22" i="63" s="1"/>
  <c r="T22" i="63" s="1"/>
  <c r="C22" i="63"/>
  <c r="B22" i="63"/>
  <c r="A22" i="63"/>
  <c r="U21" i="63"/>
  <c r="BQ20" i="87" s="1"/>
  <c r="Q21" i="63"/>
  <c r="L21" i="63"/>
  <c r="G21" i="63"/>
  <c r="R21" i="63" s="1"/>
  <c r="T21" i="63" s="1"/>
  <c r="C21" i="63"/>
  <c r="B21" i="63"/>
  <c r="A21" i="63"/>
  <c r="U20" i="63"/>
  <c r="BQ19" i="87" s="1"/>
  <c r="Q20" i="63"/>
  <c r="L20" i="63"/>
  <c r="G20" i="63"/>
  <c r="R20" i="63" s="1"/>
  <c r="T20" i="63" s="1"/>
  <c r="C20" i="63"/>
  <c r="B20" i="63"/>
  <c r="A20" i="63"/>
  <c r="U19" i="63"/>
  <c r="BQ18" i="87" s="1"/>
  <c r="Q19" i="63"/>
  <c r="L19" i="63"/>
  <c r="G19" i="63"/>
  <c r="R19" i="63" s="1"/>
  <c r="T19" i="63" s="1"/>
  <c r="C19" i="63"/>
  <c r="B19" i="63"/>
  <c r="A19" i="63"/>
  <c r="U18" i="63"/>
  <c r="BQ17" i="87" s="1"/>
  <c r="Q18" i="63"/>
  <c r="L18" i="63"/>
  <c r="G18" i="63"/>
  <c r="R18" i="63" s="1"/>
  <c r="T18" i="63" s="1"/>
  <c r="C18" i="63"/>
  <c r="B18" i="63"/>
  <c r="A18" i="63"/>
  <c r="U17" i="63"/>
  <c r="BQ16" i="87" s="1"/>
  <c r="Q17" i="63"/>
  <c r="L17" i="63"/>
  <c r="G17" i="63"/>
  <c r="R17" i="63" s="1"/>
  <c r="T17" i="63" s="1"/>
  <c r="C17" i="63"/>
  <c r="B17" i="63"/>
  <c r="A17" i="63"/>
  <c r="U16" i="63"/>
  <c r="BQ15" i="87" s="1"/>
  <c r="Q16" i="63"/>
  <c r="L16" i="63"/>
  <c r="G16" i="63"/>
  <c r="R16" i="63" s="1"/>
  <c r="T16" i="63" s="1"/>
  <c r="C16" i="63"/>
  <c r="B16" i="63"/>
  <c r="A16" i="63"/>
  <c r="U15" i="63"/>
  <c r="BQ14" i="87" s="1"/>
  <c r="Q15" i="63"/>
  <c r="L15" i="63"/>
  <c r="G15" i="63"/>
  <c r="R15" i="63" s="1"/>
  <c r="T15" i="63" s="1"/>
  <c r="C15" i="63"/>
  <c r="B15" i="63"/>
  <c r="A15" i="63"/>
  <c r="U14" i="63"/>
  <c r="BQ13" i="87" s="1"/>
  <c r="Q14" i="63"/>
  <c r="L14" i="63"/>
  <c r="G14" i="63"/>
  <c r="R14" i="63" s="1"/>
  <c r="T14" i="63" s="1"/>
  <c r="C14" i="63"/>
  <c r="B14" i="63"/>
  <c r="A14" i="63"/>
  <c r="U13" i="63"/>
  <c r="BQ12" i="87" s="1"/>
  <c r="Q13" i="63"/>
  <c r="L13" i="63"/>
  <c r="G13" i="63"/>
  <c r="R13" i="63" s="1"/>
  <c r="T13" i="63" s="1"/>
  <c r="C13" i="63"/>
  <c r="B13" i="63"/>
  <c r="A13" i="63"/>
  <c r="U12" i="63"/>
  <c r="BQ11" i="87" s="1"/>
  <c r="Q12" i="63"/>
  <c r="L12" i="63"/>
  <c r="G12" i="63"/>
  <c r="R12" i="63" s="1"/>
  <c r="T12" i="63" s="1"/>
  <c r="C12" i="63"/>
  <c r="B12" i="63"/>
  <c r="A12" i="63"/>
  <c r="U11" i="63"/>
  <c r="BQ10" i="87" s="1"/>
  <c r="Q11" i="63"/>
  <c r="L11" i="63"/>
  <c r="G11" i="63"/>
  <c r="R11" i="63" s="1"/>
  <c r="T11" i="63" s="1"/>
  <c r="C11" i="63"/>
  <c r="B11" i="63"/>
  <c r="A11" i="63"/>
  <c r="U10" i="63"/>
  <c r="BQ9" i="87" s="1"/>
  <c r="Q10" i="63"/>
  <c r="L10" i="63"/>
  <c r="G10" i="63"/>
  <c r="R10" i="63" s="1"/>
  <c r="T10" i="63" s="1"/>
  <c r="C10" i="63"/>
  <c r="B10" i="63"/>
  <c r="A10" i="63"/>
  <c r="U9" i="63"/>
  <c r="BQ8" i="87" s="1"/>
  <c r="Q9" i="63"/>
  <c r="L9" i="63"/>
  <c r="G9" i="63"/>
  <c r="R9" i="63" s="1"/>
  <c r="T9" i="63" s="1"/>
  <c r="C9" i="63"/>
  <c r="B9" i="63"/>
  <c r="A9" i="63"/>
  <c r="U8" i="63"/>
  <c r="BQ7" i="87" s="1"/>
  <c r="Q8" i="63"/>
  <c r="L8" i="63"/>
  <c r="G8" i="63"/>
  <c r="R8" i="63" s="1"/>
  <c r="T8" i="63" s="1"/>
  <c r="C8" i="63"/>
  <c r="B8" i="63"/>
  <c r="A8" i="63"/>
  <c r="U7" i="63"/>
  <c r="BQ6" i="87" s="1"/>
  <c r="Q7" i="63"/>
  <c r="L7" i="63"/>
  <c r="G7" i="63"/>
  <c r="R7" i="63" s="1"/>
  <c r="T7" i="63" s="1"/>
  <c r="C7" i="63"/>
  <c r="B7" i="63"/>
  <c r="A7" i="63"/>
  <c r="U6" i="63"/>
  <c r="BQ5" i="87" s="1"/>
  <c r="Q6" i="63"/>
  <c r="L6" i="63"/>
  <c r="G6" i="63"/>
  <c r="C6" i="63"/>
  <c r="B6" i="63"/>
  <c r="A6" i="63"/>
  <c r="U5" i="63"/>
  <c r="BQ4" i="87" s="1"/>
  <c r="Q5" i="63"/>
  <c r="L5" i="63"/>
  <c r="G5" i="63"/>
  <c r="C5" i="63"/>
  <c r="B5" i="63"/>
  <c r="A5" i="63"/>
  <c r="BQ3" i="87"/>
  <c r="Q4" i="63"/>
  <c r="L4" i="63"/>
  <c r="G4" i="63"/>
  <c r="C4" i="63"/>
  <c r="B4" i="63"/>
  <c r="A4" i="63"/>
  <c r="U3" i="63"/>
  <c r="BQ2" i="87" s="1"/>
  <c r="Q3" i="63"/>
  <c r="L3" i="63"/>
  <c r="G3" i="63"/>
  <c r="C3" i="63"/>
  <c r="B3" i="63"/>
  <c r="A3" i="63"/>
  <c r="U102" i="57"/>
  <c r="AG101" i="87" s="1"/>
  <c r="Q102" i="57"/>
  <c r="L102" i="57"/>
  <c r="G102" i="57"/>
  <c r="C102" i="57"/>
  <c r="B102" i="57"/>
  <c r="A102" i="57"/>
  <c r="U101" i="57"/>
  <c r="AG100" i="87" s="1"/>
  <c r="Q101" i="57"/>
  <c r="L101" i="57"/>
  <c r="G101" i="57"/>
  <c r="C101" i="57"/>
  <c r="B101" i="57"/>
  <c r="A101" i="57"/>
  <c r="U100" i="57"/>
  <c r="AG99" i="87" s="1"/>
  <c r="Q100" i="57"/>
  <c r="L100" i="57"/>
  <c r="G100" i="57"/>
  <c r="C100" i="57"/>
  <c r="B100" i="57"/>
  <c r="A100" i="57"/>
  <c r="U99" i="57"/>
  <c r="AG98" i="87" s="1"/>
  <c r="Q99" i="57"/>
  <c r="L99" i="57"/>
  <c r="G99" i="57"/>
  <c r="C99" i="57"/>
  <c r="B99" i="57"/>
  <c r="A99" i="57"/>
  <c r="U98" i="57"/>
  <c r="AG97" i="87" s="1"/>
  <c r="Q98" i="57"/>
  <c r="L98" i="57"/>
  <c r="G98" i="57"/>
  <c r="C98" i="57"/>
  <c r="B98" i="57"/>
  <c r="A98" i="57"/>
  <c r="U97" i="57"/>
  <c r="AG96" i="87" s="1"/>
  <c r="Q97" i="57"/>
  <c r="L97" i="57"/>
  <c r="G97" i="57"/>
  <c r="C97" i="57"/>
  <c r="B97" i="57"/>
  <c r="A97" i="57"/>
  <c r="U96" i="57"/>
  <c r="AG95" i="87" s="1"/>
  <c r="Q96" i="57"/>
  <c r="L96" i="57"/>
  <c r="G96" i="57"/>
  <c r="C96" i="57"/>
  <c r="B96" i="57"/>
  <c r="A96" i="57"/>
  <c r="U95" i="57"/>
  <c r="AG94" i="87" s="1"/>
  <c r="Q95" i="57"/>
  <c r="L95" i="57"/>
  <c r="G95" i="57"/>
  <c r="C95" i="57"/>
  <c r="B95" i="57"/>
  <c r="A95" i="57"/>
  <c r="U94" i="57"/>
  <c r="AG93" i="87" s="1"/>
  <c r="Q94" i="57"/>
  <c r="L94" i="57"/>
  <c r="G94" i="57"/>
  <c r="C94" i="57"/>
  <c r="B94" i="57"/>
  <c r="A94" i="57"/>
  <c r="U93" i="57"/>
  <c r="AG92" i="87" s="1"/>
  <c r="Q93" i="57"/>
  <c r="L93" i="57"/>
  <c r="G93" i="57"/>
  <c r="C93" i="57"/>
  <c r="B93" i="57"/>
  <c r="A93" i="57"/>
  <c r="U92" i="57"/>
  <c r="AG91" i="87" s="1"/>
  <c r="Q92" i="57"/>
  <c r="L92" i="57"/>
  <c r="G92" i="57"/>
  <c r="C92" i="57"/>
  <c r="B92" i="57"/>
  <c r="A92" i="57"/>
  <c r="U91" i="57"/>
  <c r="AG90" i="87" s="1"/>
  <c r="Q91" i="57"/>
  <c r="L91" i="57"/>
  <c r="G91" i="57"/>
  <c r="C91" i="57"/>
  <c r="B91" i="57"/>
  <c r="A91" i="57"/>
  <c r="U90" i="57"/>
  <c r="AG89" i="87" s="1"/>
  <c r="Q90" i="57"/>
  <c r="L90" i="57"/>
  <c r="G90" i="57"/>
  <c r="C90" i="57"/>
  <c r="B90" i="57"/>
  <c r="A90" i="57"/>
  <c r="U89" i="57"/>
  <c r="AG88" i="87" s="1"/>
  <c r="Q89" i="57"/>
  <c r="L89" i="57"/>
  <c r="G89" i="57"/>
  <c r="C89" i="57"/>
  <c r="B89" i="57"/>
  <c r="A89" i="57"/>
  <c r="U88" i="57"/>
  <c r="AG87" i="87" s="1"/>
  <c r="Q88" i="57"/>
  <c r="L88" i="57"/>
  <c r="G88" i="57"/>
  <c r="C88" i="57"/>
  <c r="B88" i="57"/>
  <c r="A88" i="57"/>
  <c r="U87" i="57"/>
  <c r="AG86" i="87" s="1"/>
  <c r="Q87" i="57"/>
  <c r="L87" i="57"/>
  <c r="G87" i="57"/>
  <c r="C87" i="57"/>
  <c r="B87" i="57"/>
  <c r="A87" i="57"/>
  <c r="U86" i="57"/>
  <c r="AG85" i="87" s="1"/>
  <c r="Q86" i="57"/>
  <c r="L86" i="57"/>
  <c r="G86" i="57"/>
  <c r="C86" i="57"/>
  <c r="B86" i="57"/>
  <c r="A86" i="57"/>
  <c r="U85" i="57"/>
  <c r="AG84" i="87" s="1"/>
  <c r="Q85" i="57"/>
  <c r="L85" i="57"/>
  <c r="G85" i="57"/>
  <c r="C85" i="57"/>
  <c r="B85" i="57"/>
  <c r="A85" i="57"/>
  <c r="U84" i="57"/>
  <c r="AG83" i="87" s="1"/>
  <c r="Q84" i="57"/>
  <c r="L84" i="57"/>
  <c r="G84" i="57"/>
  <c r="C84" i="57"/>
  <c r="B84" i="57"/>
  <c r="A84" i="57"/>
  <c r="U83" i="57"/>
  <c r="AG82" i="87" s="1"/>
  <c r="Q83" i="57"/>
  <c r="L83" i="57"/>
  <c r="G83" i="57"/>
  <c r="C83" i="57"/>
  <c r="B83" i="57"/>
  <c r="A83" i="57"/>
  <c r="U82" i="57"/>
  <c r="AG81" i="87" s="1"/>
  <c r="Q82" i="57"/>
  <c r="L82" i="57"/>
  <c r="G82" i="57"/>
  <c r="C82" i="57"/>
  <c r="B82" i="57"/>
  <c r="A82" i="57"/>
  <c r="U81" i="57"/>
  <c r="AG80" i="87" s="1"/>
  <c r="Q81" i="57"/>
  <c r="L81" i="57"/>
  <c r="G81" i="57"/>
  <c r="C81" i="57"/>
  <c r="B81" i="57"/>
  <c r="A81" i="57"/>
  <c r="U80" i="57"/>
  <c r="AG79" i="87" s="1"/>
  <c r="Q80" i="57"/>
  <c r="L80" i="57"/>
  <c r="G80" i="57"/>
  <c r="C80" i="57"/>
  <c r="B80" i="57"/>
  <c r="A80" i="57"/>
  <c r="U79" i="57"/>
  <c r="AG78" i="87" s="1"/>
  <c r="Q79" i="57"/>
  <c r="L79" i="57"/>
  <c r="G79" i="57"/>
  <c r="C79" i="57"/>
  <c r="B79" i="57"/>
  <c r="A79" i="57"/>
  <c r="U78" i="57"/>
  <c r="AG77" i="87" s="1"/>
  <c r="Q78" i="57"/>
  <c r="L78" i="57"/>
  <c r="G78" i="57"/>
  <c r="C78" i="57"/>
  <c r="B78" i="57"/>
  <c r="A78" i="57"/>
  <c r="U77" i="57"/>
  <c r="AG76" i="87" s="1"/>
  <c r="Q77" i="57"/>
  <c r="L77" i="57"/>
  <c r="G77" i="57"/>
  <c r="C77" i="57"/>
  <c r="B77" i="57"/>
  <c r="A77" i="57"/>
  <c r="U76" i="57"/>
  <c r="AG75" i="87" s="1"/>
  <c r="Q76" i="57"/>
  <c r="L76" i="57"/>
  <c r="G76" i="57"/>
  <c r="C76" i="57"/>
  <c r="B76" i="57"/>
  <c r="A76" i="57"/>
  <c r="U75" i="57"/>
  <c r="AG74" i="87" s="1"/>
  <c r="Q75" i="57"/>
  <c r="L75" i="57"/>
  <c r="G75" i="57"/>
  <c r="C75" i="57"/>
  <c r="B75" i="57"/>
  <c r="A75" i="57"/>
  <c r="U74" i="57"/>
  <c r="AG73" i="87" s="1"/>
  <c r="Q74" i="57"/>
  <c r="L74" i="57"/>
  <c r="G74" i="57"/>
  <c r="C74" i="57"/>
  <c r="B74" i="57"/>
  <c r="A74" i="57"/>
  <c r="U73" i="57"/>
  <c r="AG72" i="87" s="1"/>
  <c r="Q73" i="57"/>
  <c r="L73" i="57"/>
  <c r="G73" i="57"/>
  <c r="C73" i="57"/>
  <c r="B73" i="57"/>
  <c r="A73" i="57"/>
  <c r="U72" i="57"/>
  <c r="AG71" i="87" s="1"/>
  <c r="Q72" i="57"/>
  <c r="L72" i="57"/>
  <c r="G72" i="57"/>
  <c r="C72" i="57"/>
  <c r="B72" i="57"/>
  <c r="A72" i="57"/>
  <c r="U71" i="57"/>
  <c r="AG70" i="87" s="1"/>
  <c r="Q71" i="57"/>
  <c r="L71" i="57"/>
  <c r="G71" i="57"/>
  <c r="R71" i="57" s="1"/>
  <c r="T71" i="57" s="1"/>
  <c r="C71" i="57"/>
  <c r="B71" i="57"/>
  <c r="A71" i="57"/>
  <c r="U70" i="57"/>
  <c r="AG69" i="87" s="1"/>
  <c r="Q70" i="57"/>
  <c r="L70" i="57"/>
  <c r="G70" i="57"/>
  <c r="R70" i="57" s="1"/>
  <c r="T70" i="57" s="1"/>
  <c r="C70" i="57"/>
  <c r="B70" i="57"/>
  <c r="A70" i="57"/>
  <c r="U69" i="57"/>
  <c r="AG68" i="87" s="1"/>
  <c r="Q69" i="57"/>
  <c r="L69" i="57"/>
  <c r="G69" i="57"/>
  <c r="R69" i="57" s="1"/>
  <c r="T69" i="57" s="1"/>
  <c r="C69" i="57"/>
  <c r="B69" i="57"/>
  <c r="A69" i="57"/>
  <c r="U68" i="57"/>
  <c r="AG67" i="87" s="1"/>
  <c r="Q68" i="57"/>
  <c r="L68" i="57"/>
  <c r="G68" i="57"/>
  <c r="R68" i="57" s="1"/>
  <c r="T68" i="57" s="1"/>
  <c r="C68" i="57"/>
  <c r="B68" i="57"/>
  <c r="A68" i="57"/>
  <c r="U67" i="57"/>
  <c r="AG66" i="87" s="1"/>
  <c r="Q67" i="57"/>
  <c r="L67" i="57"/>
  <c r="G67" i="57"/>
  <c r="R67" i="57" s="1"/>
  <c r="T67" i="57" s="1"/>
  <c r="C67" i="57"/>
  <c r="B67" i="57"/>
  <c r="A67" i="57"/>
  <c r="U66" i="57"/>
  <c r="AG65" i="87" s="1"/>
  <c r="Q66" i="57"/>
  <c r="L66" i="57"/>
  <c r="G66" i="57"/>
  <c r="R66" i="57" s="1"/>
  <c r="T66" i="57" s="1"/>
  <c r="C66" i="57"/>
  <c r="B66" i="57"/>
  <c r="A66" i="57"/>
  <c r="U65" i="57"/>
  <c r="AG64" i="87" s="1"/>
  <c r="Q65" i="57"/>
  <c r="L65" i="57"/>
  <c r="G65" i="57"/>
  <c r="R65" i="57" s="1"/>
  <c r="T65" i="57" s="1"/>
  <c r="C65" i="57"/>
  <c r="B65" i="57"/>
  <c r="A65" i="57"/>
  <c r="U64" i="57"/>
  <c r="AG63" i="87" s="1"/>
  <c r="Q64" i="57"/>
  <c r="L64" i="57"/>
  <c r="G64" i="57"/>
  <c r="R64" i="57" s="1"/>
  <c r="T64" i="57" s="1"/>
  <c r="C64" i="57"/>
  <c r="B64" i="57"/>
  <c r="A64" i="57"/>
  <c r="U63" i="57"/>
  <c r="AG62" i="87" s="1"/>
  <c r="Q63" i="57"/>
  <c r="L63" i="57"/>
  <c r="G63" i="57"/>
  <c r="R63" i="57" s="1"/>
  <c r="T63" i="57" s="1"/>
  <c r="C63" i="57"/>
  <c r="B63" i="57"/>
  <c r="A63" i="57"/>
  <c r="U62" i="57"/>
  <c r="AG61" i="87" s="1"/>
  <c r="Q62" i="57"/>
  <c r="L62" i="57"/>
  <c r="G62" i="57"/>
  <c r="R62" i="57" s="1"/>
  <c r="T62" i="57" s="1"/>
  <c r="C62" i="57"/>
  <c r="B62" i="57"/>
  <c r="A62" i="57"/>
  <c r="U61" i="57"/>
  <c r="AG60" i="87" s="1"/>
  <c r="Q61" i="57"/>
  <c r="L61" i="57"/>
  <c r="G61" i="57"/>
  <c r="R61" i="57" s="1"/>
  <c r="T61" i="57" s="1"/>
  <c r="C61" i="57"/>
  <c r="B61" i="57"/>
  <c r="A61" i="57"/>
  <c r="U60" i="57"/>
  <c r="AG59" i="87" s="1"/>
  <c r="Q60" i="57"/>
  <c r="L60" i="57"/>
  <c r="G60" i="57"/>
  <c r="R60" i="57" s="1"/>
  <c r="T60" i="57" s="1"/>
  <c r="C60" i="57"/>
  <c r="B60" i="57"/>
  <c r="A60" i="57"/>
  <c r="U59" i="57"/>
  <c r="AG58" i="87" s="1"/>
  <c r="Q59" i="57"/>
  <c r="L59" i="57"/>
  <c r="G59" i="57"/>
  <c r="R59" i="57" s="1"/>
  <c r="T59" i="57" s="1"/>
  <c r="C59" i="57"/>
  <c r="B59" i="57"/>
  <c r="A59" i="57"/>
  <c r="U58" i="57"/>
  <c r="AG57" i="87" s="1"/>
  <c r="Q58" i="57"/>
  <c r="L58" i="57"/>
  <c r="G58" i="57"/>
  <c r="R58" i="57" s="1"/>
  <c r="T58" i="57" s="1"/>
  <c r="C58" i="57"/>
  <c r="B58" i="57"/>
  <c r="A58" i="57"/>
  <c r="U57" i="57"/>
  <c r="AG56" i="87" s="1"/>
  <c r="Q57" i="57"/>
  <c r="L57" i="57"/>
  <c r="G57" i="57"/>
  <c r="R57" i="57" s="1"/>
  <c r="T57" i="57" s="1"/>
  <c r="C57" i="57"/>
  <c r="B57" i="57"/>
  <c r="A57" i="57"/>
  <c r="U56" i="57"/>
  <c r="AG55" i="87" s="1"/>
  <c r="Q56" i="57"/>
  <c r="L56" i="57"/>
  <c r="G56" i="57"/>
  <c r="R56" i="57" s="1"/>
  <c r="T56" i="57" s="1"/>
  <c r="C56" i="57"/>
  <c r="B56" i="57"/>
  <c r="A56" i="57"/>
  <c r="U55" i="57"/>
  <c r="AG54" i="87" s="1"/>
  <c r="Q55" i="57"/>
  <c r="L55" i="57"/>
  <c r="G55" i="57"/>
  <c r="R55" i="57" s="1"/>
  <c r="T55" i="57" s="1"/>
  <c r="C55" i="57"/>
  <c r="B55" i="57"/>
  <c r="A55" i="57"/>
  <c r="U54" i="57"/>
  <c r="AG53" i="87" s="1"/>
  <c r="Q54" i="57"/>
  <c r="L54" i="57"/>
  <c r="G54" i="57"/>
  <c r="R54" i="57" s="1"/>
  <c r="T54" i="57" s="1"/>
  <c r="C54" i="57"/>
  <c r="B54" i="57"/>
  <c r="A54" i="57"/>
  <c r="U53" i="57"/>
  <c r="AG52" i="87" s="1"/>
  <c r="Q53" i="57"/>
  <c r="L53" i="57"/>
  <c r="G53" i="57"/>
  <c r="R53" i="57" s="1"/>
  <c r="T53" i="57" s="1"/>
  <c r="C53" i="57"/>
  <c r="B53" i="57"/>
  <c r="A53" i="57"/>
  <c r="U52" i="57"/>
  <c r="AG51" i="87" s="1"/>
  <c r="Q52" i="57"/>
  <c r="L52" i="57"/>
  <c r="G52" i="57"/>
  <c r="R52" i="57" s="1"/>
  <c r="T52" i="57" s="1"/>
  <c r="C52" i="57"/>
  <c r="B52" i="57"/>
  <c r="A52" i="57"/>
  <c r="U51" i="57"/>
  <c r="AG50" i="87" s="1"/>
  <c r="Q51" i="57"/>
  <c r="L51" i="57"/>
  <c r="G51" i="57"/>
  <c r="R51" i="57" s="1"/>
  <c r="T51" i="57" s="1"/>
  <c r="C51" i="57"/>
  <c r="B51" i="57"/>
  <c r="A51" i="57"/>
  <c r="U50" i="57"/>
  <c r="AG49" i="87" s="1"/>
  <c r="Q50" i="57"/>
  <c r="L50" i="57"/>
  <c r="G50" i="57"/>
  <c r="R50" i="57" s="1"/>
  <c r="T50" i="57" s="1"/>
  <c r="C50" i="57"/>
  <c r="B50" i="57"/>
  <c r="A50" i="57"/>
  <c r="U49" i="57"/>
  <c r="AG48" i="87" s="1"/>
  <c r="Q49" i="57"/>
  <c r="L49" i="57"/>
  <c r="G49" i="57"/>
  <c r="R49" i="57" s="1"/>
  <c r="T49" i="57" s="1"/>
  <c r="C49" i="57"/>
  <c r="B49" i="57"/>
  <c r="A49" i="57"/>
  <c r="U48" i="57"/>
  <c r="AG47" i="87" s="1"/>
  <c r="Q48" i="57"/>
  <c r="L48" i="57"/>
  <c r="G48" i="57"/>
  <c r="R48" i="57" s="1"/>
  <c r="T48" i="57" s="1"/>
  <c r="C48" i="57"/>
  <c r="B48" i="57"/>
  <c r="A48" i="57"/>
  <c r="U47" i="57"/>
  <c r="AG46" i="87" s="1"/>
  <c r="Q47" i="57"/>
  <c r="L47" i="57"/>
  <c r="G47" i="57"/>
  <c r="R47" i="57" s="1"/>
  <c r="T47" i="57" s="1"/>
  <c r="C47" i="57"/>
  <c r="B47" i="57"/>
  <c r="A47" i="57"/>
  <c r="U46" i="57"/>
  <c r="AG45" i="87" s="1"/>
  <c r="Q46" i="57"/>
  <c r="L46" i="57"/>
  <c r="G46" i="57"/>
  <c r="R46" i="57" s="1"/>
  <c r="T46" i="57" s="1"/>
  <c r="C46" i="57"/>
  <c r="B46" i="57"/>
  <c r="A46" i="57"/>
  <c r="U45" i="57"/>
  <c r="AG44" i="87" s="1"/>
  <c r="Q45" i="57"/>
  <c r="L45" i="57"/>
  <c r="G45" i="57"/>
  <c r="R45" i="57" s="1"/>
  <c r="T45" i="57" s="1"/>
  <c r="C45" i="57"/>
  <c r="B45" i="57"/>
  <c r="A45" i="57"/>
  <c r="U44" i="57"/>
  <c r="AG43" i="87" s="1"/>
  <c r="Q44" i="57"/>
  <c r="L44" i="57"/>
  <c r="G44" i="57"/>
  <c r="R44" i="57" s="1"/>
  <c r="T44" i="57" s="1"/>
  <c r="C44" i="57"/>
  <c r="B44" i="57"/>
  <c r="A44" i="57"/>
  <c r="U43" i="57"/>
  <c r="AG42" i="87" s="1"/>
  <c r="Q43" i="57"/>
  <c r="L43" i="57"/>
  <c r="G43" i="57"/>
  <c r="R43" i="57" s="1"/>
  <c r="T43" i="57" s="1"/>
  <c r="C43" i="57"/>
  <c r="B43" i="57"/>
  <c r="A43" i="57"/>
  <c r="U42" i="57"/>
  <c r="AG41" i="87" s="1"/>
  <c r="Q42" i="57"/>
  <c r="L42" i="57"/>
  <c r="G42" i="57"/>
  <c r="R42" i="57" s="1"/>
  <c r="T42" i="57" s="1"/>
  <c r="C42" i="57"/>
  <c r="B42" i="57"/>
  <c r="A42" i="57"/>
  <c r="U41" i="57"/>
  <c r="AG40" i="87" s="1"/>
  <c r="Q41" i="57"/>
  <c r="L41" i="57"/>
  <c r="G41" i="57"/>
  <c r="R41" i="57" s="1"/>
  <c r="T41" i="57" s="1"/>
  <c r="C41" i="57"/>
  <c r="B41" i="57"/>
  <c r="A41" i="57"/>
  <c r="U40" i="57"/>
  <c r="AG39" i="87" s="1"/>
  <c r="Q40" i="57"/>
  <c r="L40" i="57"/>
  <c r="G40" i="57"/>
  <c r="R40" i="57" s="1"/>
  <c r="T40" i="57" s="1"/>
  <c r="C40" i="57"/>
  <c r="B40" i="57"/>
  <c r="A40" i="57"/>
  <c r="U39" i="57"/>
  <c r="AG38" i="87" s="1"/>
  <c r="Q39" i="57"/>
  <c r="L39" i="57"/>
  <c r="G39" i="57"/>
  <c r="R39" i="57" s="1"/>
  <c r="T39" i="57" s="1"/>
  <c r="C39" i="57"/>
  <c r="B39" i="57"/>
  <c r="A39" i="57"/>
  <c r="U38" i="57"/>
  <c r="AG37" i="87" s="1"/>
  <c r="Q38" i="57"/>
  <c r="L38" i="57"/>
  <c r="G38" i="57"/>
  <c r="R38" i="57" s="1"/>
  <c r="T38" i="57" s="1"/>
  <c r="C38" i="57"/>
  <c r="B38" i="57"/>
  <c r="A38" i="57"/>
  <c r="U37" i="57"/>
  <c r="AG36" i="87" s="1"/>
  <c r="Q37" i="57"/>
  <c r="L37" i="57"/>
  <c r="G37" i="57"/>
  <c r="R37" i="57" s="1"/>
  <c r="T37" i="57" s="1"/>
  <c r="C37" i="57"/>
  <c r="B37" i="57"/>
  <c r="A37" i="57"/>
  <c r="U36" i="57"/>
  <c r="AG35" i="87" s="1"/>
  <c r="Q36" i="57"/>
  <c r="L36" i="57"/>
  <c r="G36" i="57"/>
  <c r="R36" i="57" s="1"/>
  <c r="T36" i="57" s="1"/>
  <c r="C36" i="57"/>
  <c r="B36" i="57"/>
  <c r="A36" i="57"/>
  <c r="U35" i="57"/>
  <c r="AG34" i="87" s="1"/>
  <c r="Q35" i="57"/>
  <c r="L35" i="57"/>
  <c r="G35" i="57"/>
  <c r="R35" i="57" s="1"/>
  <c r="T35" i="57" s="1"/>
  <c r="C35" i="57"/>
  <c r="B35" i="57"/>
  <c r="A35" i="57"/>
  <c r="U34" i="57"/>
  <c r="AG33" i="87" s="1"/>
  <c r="Q34" i="57"/>
  <c r="L34" i="57"/>
  <c r="G34" i="57"/>
  <c r="R34" i="57" s="1"/>
  <c r="T34" i="57" s="1"/>
  <c r="C34" i="57"/>
  <c r="B34" i="57"/>
  <c r="A34" i="57"/>
  <c r="U33" i="57"/>
  <c r="AG32" i="87" s="1"/>
  <c r="Q33" i="57"/>
  <c r="L33" i="57"/>
  <c r="G33" i="57"/>
  <c r="R33" i="57" s="1"/>
  <c r="T33" i="57" s="1"/>
  <c r="C33" i="57"/>
  <c r="B33" i="57"/>
  <c r="A33" i="57"/>
  <c r="U32" i="57"/>
  <c r="AG31" i="87" s="1"/>
  <c r="Q32" i="57"/>
  <c r="L32" i="57"/>
  <c r="G32" i="57"/>
  <c r="R32" i="57" s="1"/>
  <c r="T32" i="57" s="1"/>
  <c r="C32" i="57"/>
  <c r="B32" i="57"/>
  <c r="A32" i="57"/>
  <c r="U31" i="57"/>
  <c r="AG30" i="87" s="1"/>
  <c r="Q31" i="57"/>
  <c r="L31" i="57"/>
  <c r="G31" i="57"/>
  <c r="R31" i="57" s="1"/>
  <c r="T31" i="57" s="1"/>
  <c r="C31" i="57"/>
  <c r="B31" i="57"/>
  <c r="A31" i="57"/>
  <c r="U30" i="57"/>
  <c r="AG29" i="87" s="1"/>
  <c r="Q30" i="57"/>
  <c r="L30" i="57"/>
  <c r="G30" i="57"/>
  <c r="R30" i="57" s="1"/>
  <c r="T30" i="57" s="1"/>
  <c r="C30" i="57"/>
  <c r="B30" i="57"/>
  <c r="A30" i="57"/>
  <c r="U29" i="57"/>
  <c r="AG28" i="87" s="1"/>
  <c r="Q29" i="57"/>
  <c r="L29" i="57"/>
  <c r="G29" i="57"/>
  <c r="R29" i="57" s="1"/>
  <c r="T29" i="57" s="1"/>
  <c r="C29" i="57"/>
  <c r="B29" i="57"/>
  <c r="A29" i="57"/>
  <c r="U28" i="57"/>
  <c r="AG27" i="87" s="1"/>
  <c r="Q28" i="57"/>
  <c r="L28" i="57"/>
  <c r="G28" i="57"/>
  <c r="R28" i="57" s="1"/>
  <c r="T28" i="57" s="1"/>
  <c r="C28" i="57"/>
  <c r="B28" i="57"/>
  <c r="A28" i="57"/>
  <c r="U27" i="57"/>
  <c r="AG26" i="87" s="1"/>
  <c r="Q27" i="57"/>
  <c r="L27" i="57"/>
  <c r="G27" i="57"/>
  <c r="R27" i="57" s="1"/>
  <c r="T27" i="57" s="1"/>
  <c r="C27" i="57"/>
  <c r="B27" i="57"/>
  <c r="A27" i="57"/>
  <c r="U26" i="57"/>
  <c r="AG25" i="87" s="1"/>
  <c r="Q26" i="57"/>
  <c r="L26" i="57"/>
  <c r="G26" i="57"/>
  <c r="R26" i="57" s="1"/>
  <c r="T26" i="57" s="1"/>
  <c r="C26" i="57"/>
  <c r="B26" i="57"/>
  <c r="A26" i="57"/>
  <c r="U25" i="57"/>
  <c r="AG24" i="87" s="1"/>
  <c r="Q25" i="57"/>
  <c r="L25" i="57"/>
  <c r="G25" i="57"/>
  <c r="R25" i="57" s="1"/>
  <c r="T25" i="57" s="1"/>
  <c r="C25" i="57"/>
  <c r="B25" i="57"/>
  <c r="A25" i="57"/>
  <c r="U24" i="57"/>
  <c r="AG23" i="87" s="1"/>
  <c r="Q24" i="57"/>
  <c r="L24" i="57"/>
  <c r="G24" i="57"/>
  <c r="R24" i="57" s="1"/>
  <c r="T24" i="57" s="1"/>
  <c r="C24" i="57"/>
  <c r="B24" i="57"/>
  <c r="A24" i="57"/>
  <c r="U23" i="57"/>
  <c r="AG22" i="87" s="1"/>
  <c r="Q23" i="57"/>
  <c r="L23" i="57"/>
  <c r="G23" i="57"/>
  <c r="R23" i="57" s="1"/>
  <c r="T23" i="57" s="1"/>
  <c r="C23" i="57"/>
  <c r="B23" i="57"/>
  <c r="A23" i="57"/>
  <c r="U22" i="57"/>
  <c r="AG21" i="87" s="1"/>
  <c r="Q22" i="57"/>
  <c r="L22" i="57"/>
  <c r="G22" i="57"/>
  <c r="R22" i="57" s="1"/>
  <c r="T22" i="57" s="1"/>
  <c r="C22" i="57"/>
  <c r="B22" i="57"/>
  <c r="A22" i="57"/>
  <c r="U21" i="57"/>
  <c r="AG20" i="87" s="1"/>
  <c r="Q21" i="57"/>
  <c r="L21" i="57"/>
  <c r="G21" i="57"/>
  <c r="R21" i="57" s="1"/>
  <c r="T21" i="57" s="1"/>
  <c r="C21" i="57"/>
  <c r="B21" i="57"/>
  <c r="A21" i="57"/>
  <c r="U20" i="57"/>
  <c r="AG19" i="87" s="1"/>
  <c r="Q20" i="57"/>
  <c r="L20" i="57"/>
  <c r="G20" i="57"/>
  <c r="R20" i="57" s="1"/>
  <c r="T20" i="57" s="1"/>
  <c r="C20" i="57"/>
  <c r="B20" i="57"/>
  <c r="A20" i="57"/>
  <c r="U19" i="57"/>
  <c r="AG18" i="87" s="1"/>
  <c r="Q19" i="57"/>
  <c r="L19" i="57"/>
  <c r="G19" i="57"/>
  <c r="R19" i="57" s="1"/>
  <c r="T19" i="57" s="1"/>
  <c r="C19" i="57"/>
  <c r="B19" i="57"/>
  <c r="A19" i="57"/>
  <c r="U18" i="57"/>
  <c r="AG17" i="87" s="1"/>
  <c r="Q18" i="57"/>
  <c r="L18" i="57"/>
  <c r="G18" i="57"/>
  <c r="R18" i="57" s="1"/>
  <c r="T18" i="57" s="1"/>
  <c r="C18" i="57"/>
  <c r="B18" i="57"/>
  <c r="A18" i="57"/>
  <c r="U17" i="57"/>
  <c r="AG16" i="87" s="1"/>
  <c r="Q17" i="57"/>
  <c r="L17" i="57"/>
  <c r="G17" i="57"/>
  <c r="R17" i="57" s="1"/>
  <c r="T17" i="57" s="1"/>
  <c r="C17" i="57"/>
  <c r="B17" i="57"/>
  <c r="A17" i="57"/>
  <c r="U16" i="57"/>
  <c r="AG15" i="87" s="1"/>
  <c r="Q16" i="57"/>
  <c r="L16" i="57"/>
  <c r="G16" i="57"/>
  <c r="R16" i="57" s="1"/>
  <c r="T16" i="57" s="1"/>
  <c r="C16" i="57"/>
  <c r="B16" i="57"/>
  <c r="A16" i="57"/>
  <c r="U15" i="57"/>
  <c r="AG14" i="87" s="1"/>
  <c r="Q15" i="57"/>
  <c r="L15" i="57"/>
  <c r="G15" i="57"/>
  <c r="R15" i="57" s="1"/>
  <c r="T15" i="57" s="1"/>
  <c r="C15" i="57"/>
  <c r="B15" i="57"/>
  <c r="A15" i="57"/>
  <c r="U14" i="57"/>
  <c r="AG13" i="87" s="1"/>
  <c r="Q14" i="57"/>
  <c r="L14" i="57"/>
  <c r="G14" i="57"/>
  <c r="R14" i="57" s="1"/>
  <c r="T14" i="57" s="1"/>
  <c r="C14" i="57"/>
  <c r="B14" i="57"/>
  <c r="A14" i="57"/>
  <c r="U13" i="57"/>
  <c r="AG12" i="87" s="1"/>
  <c r="Q13" i="57"/>
  <c r="L13" i="57"/>
  <c r="G13" i="57"/>
  <c r="R13" i="57" s="1"/>
  <c r="T13" i="57" s="1"/>
  <c r="C13" i="57"/>
  <c r="B13" i="57"/>
  <c r="A13" i="57"/>
  <c r="U12" i="57"/>
  <c r="AG11" i="87" s="1"/>
  <c r="Q12" i="57"/>
  <c r="L12" i="57"/>
  <c r="G12" i="57"/>
  <c r="R12" i="57" s="1"/>
  <c r="T12" i="57" s="1"/>
  <c r="C12" i="57"/>
  <c r="B12" i="57"/>
  <c r="A12" i="57"/>
  <c r="U11" i="57"/>
  <c r="AG10" i="87" s="1"/>
  <c r="Q11" i="57"/>
  <c r="L11" i="57"/>
  <c r="G11" i="57"/>
  <c r="R11" i="57" s="1"/>
  <c r="T11" i="57" s="1"/>
  <c r="C11" i="57"/>
  <c r="B11" i="57"/>
  <c r="A11" i="57"/>
  <c r="U10" i="57"/>
  <c r="AG9" i="87" s="1"/>
  <c r="Q10" i="57"/>
  <c r="L10" i="57"/>
  <c r="G10" i="57"/>
  <c r="R10" i="57" s="1"/>
  <c r="T10" i="57" s="1"/>
  <c r="C10" i="57"/>
  <c r="B10" i="57"/>
  <c r="A10" i="57"/>
  <c r="U9" i="57"/>
  <c r="AG8" i="87" s="1"/>
  <c r="Q9" i="57"/>
  <c r="L9" i="57"/>
  <c r="G9" i="57"/>
  <c r="R9" i="57" s="1"/>
  <c r="T9" i="57" s="1"/>
  <c r="C9" i="57"/>
  <c r="B9" i="57"/>
  <c r="A9" i="57"/>
  <c r="U8" i="57"/>
  <c r="AG7" i="87" s="1"/>
  <c r="Q8" i="57"/>
  <c r="L8" i="57"/>
  <c r="G8" i="57"/>
  <c r="R8" i="57" s="1"/>
  <c r="T8" i="57" s="1"/>
  <c r="C8" i="57"/>
  <c r="B8" i="57"/>
  <c r="A8" i="57"/>
  <c r="U7" i="57"/>
  <c r="AG6" i="87" s="1"/>
  <c r="Q7" i="57"/>
  <c r="L7" i="57"/>
  <c r="G7" i="57"/>
  <c r="R7" i="57" s="1"/>
  <c r="T7" i="57" s="1"/>
  <c r="C7" i="57"/>
  <c r="B7" i="57"/>
  <c r="A7" i="57"/>
  <c r="U6" i="57"/>
  <c r="AG5" i="87" s="1"/>
  <c r="Q6" i="57"/>
  <c r="L6" i="57"/>
  <c r="G6" i="57"/>
  <c r="R6" i="57" s="1"/>
  <c r="T6" i="57" s="1"/>
  <c r="C6" i="57"/>
  <c r="B6" i="57"/>
  <c r="A6" i="57"/>
  <c r="U5" i="57"/>
  <c r="AG4" i="87" s="1"/>
  <c r="Q5" i="57"/>
  <c r="L5" i="57"/>
  <c r="G5" i="57"/>
  <c r="R5" i="57" s="1"/>
  <c r="T5" i="57" s="1"/>
  <c r="C5" i="57"/>
  <c r="B5" i="57"/>
  <c r="A5" i="57"/>
  <c r="U4" i="57"/>
  <c r="AG3" i="87" s="1"/>
  <c r="Q4" i="57"/>
  <c r="L4" i="57"/>
  <c r="G4" i="57"/>
  <c r="R4" i="57" s="1"/>
  <c r="T4" i="57" s="1"/>
  <c r="C4" i="57"/>
  <c r="B4" i="57"/>
  <c r="A4" i="57"/>
  <c r="U3" i="57"/>
  <c r="AG2" i="87" s="1"/>
  <c r="Q3" i="57"/>
  <c r="L3" i="57"/>
  <c r="G3" i="57"/>
  <c r="R3" i="57" s="1"/>
  <c r="T3" i="57" s="1"/>
  <c r="C3" i="57"/>
  <c r="B3" i="57"/>
  <c r="A3" i="57"/>
  <c r="U102" i="51"/>
  <c r="AA101" i="87" s="1"/>
  <c r="Q102" i="51"/>
  <c r="L102" i="51"/>
  <c r="G102" i="51"/>
  <c r="C102" i="51"/>
  <c r="B102" i="51"/>
  <c r="A102" i="51"/>
  <c r="U101" i="51"/>
  <c r="AA100" i="87" s="1"/>
  <c r="Q101" i="51"/>
  <c r="L101" i="51"/>
  <c r="G101" i="51"/>
  <c r="C101" i="51"/>
  <c r="B101" i="51"/>
  <c r="A101" i="51"/>
  <c r="U100" i="51"/>
  <c r="AA99" i="87" s="1"/>
  <c r="Q100" i="51"/>
  <c r="L100" i="51"/>
  <c r="G100" i="51"/>
  <c r="C100" i="51"/>
  <c r="B100" i="51"/>
  <c r="A100" i="51"/>
  <c r="U99" i="51"/>
  <c r="AA98" i="87" s="1"/>
  <c r="Q99" i="51"/>
  <c r="L99" i="51"/>
  <c r="G99" i="51"/>
  <c r="C99" i="51"/>
  <c r="B99" i="51"/>
  <c r="A99" i="51"/>
  <c r="U98" i="51"/>
  <c r="AA97" i="87" s="1"/>
  <c r="Q98" i="51"/>
  <c r="L98" i="51"/>
  <c r="G98" i="51"/>
  <c r="C98" i="51"/>
  <c r="B98" i="51"/>
  <c r="A98" i="51"/>
  <c r="U97" i="51"/>
  <c r="AA96" i="87" s="1"/>
  <c r="Q97" i="51"/>
  <c r="L97" i="51"/>
  <c r="G97" i="51"/>
  <c r="C97" i="51"/>
  <c r="B97" i="51"/>
  <c r="A97" i="51"/>
  <c r="U96" i="51"/>
  <c r="AA95" i="87" s="1"/>
  <c r="Q96" i="51"/>
  <c r="L96" i="51"/>
  <c r="G96" i="51"/>
  <c r="C96" i="51"/>
  <c r="B96" i="51"/>
  <c r="A96" i="51"/>
  <c r="U95" i="51"/>
  <c r="AA94" i="87" s="1"/>
  <c r="Q95" i="51"/>
  <c r="L95" i="51"/>
  <c r="G95" i="51"/>
  <c r="C95" i="51"/>
  <c r="B95" i="51"/>
  <c r="A95" i="51"/>
  <c r="U94" i="51"/>
  <c r="AA93" i="87" s="1"/>
  <c r="Q94" i="51"/>
  <c r="L94" i="51"/>
  <c r="G94" i="51"/>
  <c r="C94" i="51"/>
  <c r="B94" i="51"/>
  <c r="A94" i="51"/>
  <c r="U93" i="51"/>
  <c r="AA92" i="87" s="1"/>
  <c r="Q93" i="51"/>
  <c r="L93" i="51"/>
  <c r="G93" i="51"/>
  <c r="C93" i="51"/>
  <c r="B93" i="51"/>
  <c r="A93" i="51"/>
  <c r="U92" i="51"/>
  <c r="AA91" i="87" s="1"/>
  <c r="Q92" i="51"/>
  <c r="L92" i="51"/>
  <c r="G92" i="51"/>
  <c r="C92" i="51"/>
  <c r="B92" i="51"/>
  <c r="A92" i="51"/>
  <c r="U91" i="51"/>
  <c r="AA90" i="87" s="1"/>
  <c r="Q91" i="51"/>
  <c r="L91" i="51"/>
  <c r="G91" i="51"/>
  <c r="C91" i="51"/>
  <c r="B91" i="51"/>
  <c r="A91" i="51"/>
  <c r="U90" i="51"/>
  <c r="AA89" i="87" s="1"/>
  <c r="Q90" i="51"/>
  <c r="L90" i="51"/>
  <c r="G90" i="51"/>
  <c r="C90" i="51"/>
  <c r="B90" i="51"/>
  <c r="A90" i="51"/>
  <c r="U89" i="51"/>
  <c r="AA88" i="87" s="1"/>
  <c r="Q89" i="51"/>
  <c r="L89" i="51"/>
  <c r="G89" i="51"/>
  <c r="C89" i="51"/>
  <c r="B89" i="51"/>
  <c r="A89" i="51"/>
  <c r="U88" i="51"/>
  <c r="AA87" i="87" s="1"/>
  <c r="Q88" i="51"/>
  <c r="L88" i="51"/>
  <c r="G88" i="51"/>
  <c r="C88" i="51"/>
  <c r="B88" i="51"/>
  <c r="A88" i="51"/>
  <c r="U87" i="51"/>
  <c r="AA86" i="87" s="1"/>
  <c r="Q87" i="51"/>
  <c r="L87" i="51"/>
  <c r="G87" i="51"/>
  <c r="C87" i="51"/>
  <c r="B87" i="51"/>
  <c r="A87" i="51"/>
  <c r="U86" i="51"/>
  <c r="AA85" i="87" s="1"/>
  <c r="Q86" i="51"/>
  <c r="L86" i="51"/>
  <c r="G86" i="51"/>
  <c r="C86" i="51"/>
  <c r="B86" i="51"/>
  <c r="A86" i="51"/>
  <c r="U85" i="51"/>
  <c r="AA84" i="87" s="1"/>
  <c r="Q85" i="51"/>
  <c r="L85" i="51"/>
  <c r="G85" i="51"/>
  <c r="C85" i="51"/>
  <c r="B85" i="51"/>
  <c r="A85" i="51"/>
  <c r="U84" i="51"/>
  <c r="AA83" i="87" s="1"/>
  <c r="Q84" i="51"/>
  <c r="L84" i="51"/>
  <c r="G84" i="51"/>
  <c r="C84" i="51"/>
  <c r="B84" i="51"/>
  <c r="A84" i="51"/>
  <c r="U83" i="51"/>
  <c r="AA82" i="87" s="1"/>
  <c r="Q83" i="51"/>
  <c r="L83" i="51"/>
  <c r="G83" i="51"/>
  <c r="C83" i="51"/>
  <c r="B83" i="51"/>
  <c r="A83" i="51"/>
  <c r="U82" i="51"/>
  <c r="AA81" i="87" s="1"/>
  <c r="Q82" i="51"/>
  <c r="L82" i="51"/>
  <c r="G82" i="51"/>
  <c r="C82" i="51"/>
  <c r="B82" i="51"/>
  <c r="A82" i="51"/>
  <c r="U81" i="51"/>
  <c r="AA80" i="87" s="1"/>
  <c r="Q81" i="51"/>
  <c r="L81" i="51"/>
  <c r="G81" i="51"/>
  <c r="C81" i="51"/>
  <c r="B81" i="51"/>
  <c r="A81" i="51"/>
  <c r="U80" i="51"/>
  <c r="AA79" i="87" s="1"/>
  <c r="Q80" i="51"/>
  <c r="L80" i="51"/>
  <c r="G80" i="51"/>
  <c r="C80" i="51"/>
  <c r="B80" i="51"/>
  <c r="A80" i="51"/>
  <c r="U79" i="51"/>
  <c r="AA78" i="87" s="1"/>
  <c r="Q79" i="51"/>
  <c r="L79" i="51"/>
  <c r="G79" i="51"/>
  <c r="C79" i="51"/>
  <c r="B79" i="51"/>
  <c r="A79" i="51"/>
  <c r="U78" i="51"/>
  <c r="AA77" i="87" s="1"/>
  <c r="Q78" i="51"/>
  <c r="L78" i="51"/>
  <c r="G78" i="51"/>
  <c r="C78" i="51"/>
  <c r="B78" i="51"/>
  <c r="A78" i="51"/>
  <c r="U77" i="51"/>
  <c r="AA76" i="87" s="1"/>
  <c r="Q77" i="51"/>
  <c r="L77" i="51"/>
  <c r="G77" i="51"/>
  <c r="C77" i="51"/>
  <c r="B77" i="51"/>
  <c r="A77" i="51"/>
  <c r="U76" i="51"/>
  <c r="AA75" i="87" s="1"/>
  <c r="Q76" i="51"/>
  <c r="L76" i="51"/>
  <c r="G76" i="51"/>
  <c r="C76" i="51"/>
  <c r="B76" i="51"/>
  <c r="A76" i="51"/>
  <c r="U75" i="51"/>
  <c r="AA74" i="87" s="1"/>
  <c r="Q75" i="51"/>
  <c r="L75" i="51"/>
  <c r="G75" i="51"/>
  <c r="C75" i="51"/>
  <c r="B75" i="51"/>
  <c r="A75" i="51"/>
  <c r="U74" i="51"/>
  <c r="AA73" i="87" s="1"/>
  <c r="Q74" i="51"/>
  <c r="L74" i="51"/>
  <c r="G74" i="51"/>
  <c r="C74" i="51"/>
  <c r="B74" i="51"/>
  <c r="A74" i="51"/>
  <c r="U73" i="51"/>
  <c r="AA72" i="87" s="1"/>
  <c r="Q73" i="51"/>
  <c r="L73" i="51"/>
  <c r="G73" i="51"/>
  <c r="C73" i="51"/>
  <c r="B73" i="51"/>
  <c r="A73" i="51"/>
  <c r="U72" i="51"/>
  <c r="AA71" i="87" s="1"/>
  <c r="Q72" i="51"/>
  <c r="L72" i="51"/>
  <c r="G72" i="51"/>
  <c r="C72" i="51"/>
  <c r="B72" i="51"/>
  <c r="A72" i="51"/>
  <c r="U71" i="51"/>
  <c r="AA70" i="87" s="1"/>
  <c r="Q71" i="51"/>
  <c r="L71" i="51"/>
  <c r="G71" i="51"/>
  <c r="C71" i="51"/>
  <c r="B71" i="51"/>
  <c r="A71" i="51"/>
  <c r="U70" i="51"/>
  <c r="AA69" i="87" s="1"/>
  <c r="Q70" i="51"/>
  <c r="L70" i="51"/>
  <c r="G70" i="51"/>
  <c r="C70" i="51"/>
  <c r="B70" i="51"/>
  <c r="A70" i="51"/>
  <c r="U69" i="51"/>
  <c r="AA68" i="87" s="1"/>
  <c r="Q69" i="51"/>
  <c r="L69" i="51"/>
  <c r="G69" i="51"/>
  <c r="C69" i="51"/>
  <c r="B69" i="51"/>
  <c r="A69" i="51"/>
  <c r="U68" i="51"/>
  <c r="AA67" i="87" s="1"/>
  <c r="Q68" i="51"/>
  <c r="L68" i="51"/>
  <c r="G68" i="51"/>
  <c r="C68" i="51"/>
  <c r="B68" i="51"/>
  <c r="A68" i="51"/>
  <c r="U67" i="51"/>
  <c r="AA66" i="87" s="1"/>
  <c r="Q67" i="51"/>
  <c r="L67" i="51"/>
  <c r="G67" i="51"/>
  <c r="C67" i="51"/>
  <c r="B67" i="51"/>
  <c r="A67" i="51"/>
  <c r="U66" i="51"/>
  <c r="AA65" i="87" s="1"/>
  <c r="Q66" i="51"/>
  <c r="L66" i="51"/>
  <c r="G66" i="51"/>
  <c r="C66" i="51"/>
  <c r="B66" i="51"/>
  <c r="A66" i="51"/>
  <c r="U65" i="51"/>
  <c r="AA64" i="87" s="1"/>
  <c r="Q65" i="51"/>
  <c r="L65" i="51"/>
  <c r="G65" i="51"/>
  <c r="C65" i="51"/>
  <c r="B65" i="51"/>
  <c r="A65" i="51"/>
  <c r="U64" i="51"/>
  <c r="AA63" i="87" s="1"/>
  <c r="Q64" i="51"/>
  <c r="L64" i="51"/>
  <c r="G64" i="51"/>
  <c r="C64" i="51"/>
  <c r="B64" i="51"/>
  <c r="A64" i="51"/>
  <c r="U63" i="51"/>
  <c r="AA62" i="87" s="1"/>
  <c r="Q63" i="51"/>
  <c r="L63" i="51"/>
  <c r="G63" i="51"/>
  <c r="C63" i="51"/>
  <c r="B63" i="51"/>
  <c r="A63" i="51"/>
  <c r="U62" i="51"/>
  <c r="AA61" i="87" s="1"/>
  <c r="Q62" i="51"/>
  <c r="L62" i="51"/>
  <c r="G62" i="51"/>
  <c r="C62" i="51"/>
  <c r="B62" i="51"/>
  <c r="A62" i="51"/>
  <c r="U61" i="51"/>
  <c r="AA60" i="87" s="1"/>
  <c r="Q61" i="51"/>
  <c r="L61" i="51"/>
  <c r="G61" i="51"/>
  <c r="C61" i="51"/>
  <c r="B61" i="51"/>
  <c r="A61" i="51"/>
  <c r="U60" i="51"/>
  <c r="AA59" i="87" s="1"/>
  <c r="Q60" i="51"/>
  <c r="L60" i="51"/>
  <c r="G60" i="51"/>
  <c r="C60" i="51"/>
  <c r="B60" i="51"/>
  <c r="A60" i="51"/>
  <c r="U59" i="51"/>
  <c r="AA58" i="87" s="1"/>
  <c r="Q59" i="51"/>
  <c r="L59" i="51"/>
  <c r="G59" i="51"/>
  <c r="C59" i="51"/>
  <c r="B59" i="51"/>
  <c r="A59" i="51"/>
  <c r="U58" i="51"/>
  <c r="AA57" i="87" s="1"/>
  <c r="Q58" i="51"/>
  <c r="L58" i="51"/>
  <c r="G58" i="51"/>
  <c r="C58" i="51"/>
  <c r="B58" i="51"/>
  <c r="A58" i="51"/>
  <c r="U57" i="51"/>
  <c r="AA56" i="87" s="1"/>
  <c r="Q57" i="51"/>
  <c r="L57" i="51"/>
  <c r="G57" i="51"/>
  <c r="C57" i="51"/>
  <c r="B57" i="51"/>
  <c r="A57" i="51"/>
  <c r="U56" i="51"/>
  <c r="AA55" i="87" s="1"/>
  <c r="Q56" i="51"/>
  <c r="L56" i="51"/>
  <c r="G56" i="51"/>
  <c r="C56" i="51"/>
  <c r="B56" i="51"/>
  <c r="A56" i="51"/>
  <c r="U55" i="51"/>
  <c r="AA54" i="87" s="1"/>
  <c r="Q55" i="51"/>
  <c r="L55" i="51"/>
  <c r="G55" i="51"/>
  <c r="C55" i="51"/>
  <c r="B55" i="51"/>
  <c r="A55" i="51"/>
  <c r="U54" i="51"/>
  <c r="AA53" i="87" s="1"/>
  <c r="Q54" i="51"/>
  <c r="L54" i="51"/>
  <c r="G54" i="51"/>
  <c r="C54" i="51"/>
  <c r="B54" i="51"/>
  <c r="A54" i="51"/>
  <c r="U53" i="51"/>
  <c r="AA52" i="87" s="1"/>
  <c r="Q53" i="51"/>
  <c r="L53" i="51"/>
  <c r="G53" i="51"/>
  <c r="C53" i="51"/>
  <c r="B53" i="51"/>
  <c r="A53" i="51"/>
  <c r="U52" i="51"/>
  <c r="AA51" i="87" s="1"/>
  <c r="Q52" i="51"/>
  <c r="L52" i="51"/>
  <c r="G52" i="51"/>
  <c r="C52" i="51"/>
  <c r="B52" i="51"/>
  <c r="A52" i="51"/>
  <c r="U51" i="51"/>
  <c r="AA50" i="87" s="1"/>
  <c r="Q51" i="51"/>
  <c r="L51" i="51"/>
  <c r="G51" i="51"/>
  <c r="C51" i="51"/>
  <c r="B51" i="51"/>
  <c r="A51" i="51"/>
  <c r="U50" i="51"/>
  <c r="AA49" i="87" s="1"/>
  <c r="Q50" i="51"/>
  <c r="L50" i="51"/>
  <c r="G50" i="51"/>
  <c r="C50" i="51"/>
  <c r="B50" i="51"/>
  <c r="A50" i="51"/>
  <c r="U49" i="51"/>
  <c r="AA48" i="87" s="1"/>
  <c r="Q49" i="51"/>
  <c r="L49" i="51"/>
  <c r="G49" i="51"/>
  <c r="C49" i="51"/>
  <c r="B49" i="51"/>
  <c r="A49" i="51"/>
  <c r="U48" i="51"/>
  <c r="AA47" i="87" s="1"/>
  <c r="Q48" i="51"/>
  <c r="L48" i="51"/>
  <c r="G48" i="51"/>
  <c r="C48" i="51"/>
  <c r="B48" i="51"/>
  <c r="A48" i="51"/>
  <c r="U47" i="51"/>
  <c r="AA46" i="87" s="1"/>
  <c r="Q47" i="51"/>
  <c r="L47" i="51"/>
  <c r="G47" i="51"/>
  <c r="C47" i="51"/>
  <c r="B47" i="51"/>
  <c r="A47" i="51"/>
  <c r="U46" i="51"/>
  <c r="AA45" i="87" s="1"/>
  <c r="Q46" i="51"/>
  <c r="L46" i="51"/>
  <c r="G46" i="51"/>
  <c r="C46" i="51"/>
  <c r="B46" i="51"/>
  <c r="A46" i="51"/>
  <c r="U45" i="51"/>
  <c r="AA44" i="87" s="1"/>
  <c r="Q45" i="51"/>
  <c r="L45" i="51"/>
  <c r="G45" i="51"/>
  <c r="C45" i="51"/>
  <c r="B45" i="51"/>
  <c r="A45" i="51"/>
  <c r="U44" i="51"/>
  <c r="AA43" i="87" s="1"/>
  <c r="Q44" i="51"/>
  <c r="L44" i="51"/>
  <c r="G44" i="51"/>
  <c r="C44" i="51"/>
  <c r="B44" i="51"/>
  <c r="A44" i="51"/>
  <c r="U43" i="51"/>
  <c r="AA42" i="87" s="1"/>
  <c r="Q43" i="51"/>
  <c r="L43" i="51"/>
  <c r="G43" i="51"/>
  <c r="C43" i="51"/>
  <c r="B43" i="51"/>
  <c r="A43" i="51"/>
  <c r="U42" i="51"/>
  <c r="AA41" i="87" s="1"/>
  <c r="Q42" i="51"/>
  <c r="L42" i="51"/>
  <c r="G42" i="51"/>
  <c r="C42" i="51"/>
  <c r="B42" i="51"/>
  <c r="A42" i="51"/>
  <c r="U41" i="51"/>
  <c r="AA40" i="87" s="1"/>
  <c r="Q41" i="51"/>
  <c r="L41" i="51"/>
  <c r="G41" i="51"/>
  <c r="C41" i="51"/>
  <c r="B41" i="51"/>
  <c r="A41" i="51"/>
  <c r="U40" i="51"/>
  <c r="AA39" i="87" s="1"/>
  <c r="Q40" i="51"/>
  <c r="L40" i="51"/>
  <c r="G40" i="51"/>
  <c r="C40" i="51"/>
  <c r="B40" i="51"/>
  <c r="A40" i="51"/>
  <c r="U39" i="51"/>
  <c r="AA38" i="87" s="1"/>
  <c r="Q39" i="51"/>
  <c r="L39" i="51"/>
  <c r="G39" i="51"/>
  <c r="C39" i="51"/>
  <c r="B39" i="51"/>
  <c r="A39" i="51"/>
  <c r="U38" i="51"/>
  <c r="AA37" i="87" s="1"/>
  <c r="Q38" i="51"/>
  <c r="L38" i="51"/>
  <c r="G38" i="51"/>
  <c r="C38" i="51"/>
  <c r="B38" i="51"/>
  <c r="A38" i="51"/>
  <c r="U37" i="51"/>
  <c r="AA36" i="87" s="1"/>
  <c r="Q37" i="51"/>
  <c r="L37" i="51"/>
  <c r="G37" i="51"/>
  <c r="C37" i="51"/>
  <c r="B37" i="51"/>
  <c r="A37" i="51"/>
  <c r="U36" i="51"/>
  <c r="AA35" i="87" s="1"/>
  <c r="Q36" i="51"/>
  <c r="L36" i="51"/>
  <c r="G36" i="51"/>
  <c r="C36" i="51"/>
  <c r="B36" i="51"/>
  <c r="A36" i="51"/>
  <c r="U35" i="51"/>
  <c r="AA34" i="87" s="1"/>
  <c r="Q35" i="51"/>
  <c r="L35" i="51"/>
  <c r="G35" i="51"/>
  <c r="C35" i="51"/>
  <c r="B35" i="51"/>
  <c r="A35" i="51"/>
  <c r="U34" i="51"/>
  <c r="AA33" i="87" s="1"/>
  <c r="Q34" i="51"/>
  <c r="L34" i="51"/>
  <c r="G34" i="51"/>
  <c r="C34" i="51"/>
  <c r="B34" i="51"/>
  <c r="A34" i="51"/>
  <c r="U33" i="51"/>
  <c r="AA32" i="87" s="1"/>
  <c r="Q33" i="51"/>
  <c r="L33" i="51"/>
  <c r="G33" i="51"/>
  <c r="C33" i="51"/>
  <c r="B33" i="51"/>
  <c r="A33" i="51"/>
  <c r="U32" i="51"/>
  <c r="AA31" i="87" s="1"/>
  <c r="Q32" i="51"/>
  <c r="L32" i="51"/>
  <c r="G32" i="51"/>
  <c r="C32" i="51"/>
  <c r="B32" i="51"/>
  <c r="A32" i="51"/>
  <c r="U31" i="51"/>
  <c r="AA30" i="87" s="1"/>
  <c r="Q31" i="51"/>
  <c r="L31" i="51"/>
  <c r="G31" i="51"/>
  <c r="C31" i="51"/>
  <c r="B31" i="51"/>
  <c r="A31" i="51"/>
  <c r="U30" i="51"/>
  <c r="AA29" i="87" s="1"/>
  <c r="Q30" i="51"/>
  <c r="L30" i="51"/>
  <c r="G30" i="51"/>
  <c r="C30" i="51"/>
  <c r="B30" i="51"/>
  <c r="A30" i="51"/>
  <c r="U29" i="51"/>
  <c r="AA28" i="87" s="1"/>
  <c r="Q29" i="51"/>
  <c r="L29" i="51"/>
  <c r="G29" i="51"/>
  <c r="C29" i="51"/>
  <c r="B29" i="51"/>
  <c r="A29" i="51"/>
  <c r="U28" i="51"/>
  <c r="AA27" i="87" s="1"/>
  <c r="Q28" i="51"/>
  <c r="L28" i="51"/>
  <c r="G28" i="51"/>
  <c r="C28" i="51"/>
  <c r="B28" i="51"/>
  <c r="A28" i="51"/>
  <c r="U27" i="51"/>
  <c r="AA26" i="87" s="1"/>
  <c r="Q27" i="51"/>
  <c r="L27" i="51"/>
  <c r="G27" i="51"/>
  <c r="C27" i="51"/>
  <c r="B27" i="51"/>
  <c r="A27" i="51"/>
  <c r="U26" i="51"/>
  <c r="AA25" i="87" s="1"/>
  <c r="Q26" i="51"/>
  <c r="L26" i="51"/>
  <c r="G26" i="51"/>
  <c r="C26" i="51"/>
  <c r="B26" i="51"/>
  <c r="A26" i="51"/>
  <c r="U25" i="51"/>
  <c r="AA24" i="87" s="1"/>
  <c r="Q25" i="51"/>
  <c r="L25" i="51"/>
  <c r="G25" i="51"/>
  <c r="C25" i="51"/>
  <c r="B25" i="51"/>
  <c r="A25" i="51"/>
  <c r="U24" i="51"/>
  <c r="AA23" i="87" s="1"/>
  <c r="Q24" i="51"/>
  <c r="L24" i="51"/>
  <c r="G24" i="51"/>
  <c r="C24" i="51"/>
  <c r="B24" i="51"/>
  <c r="A24" i="51"/>
  <c r="U23" i="51"/>
  <c r="AA22" i="87" s="1"/>
  <c r="Q23" i="51"/>
  <c r="L23" i="51"/>
  <c r="G23" i="51"/>
  <c r="C23" i="51"/>
  <c r="B23" i="51"/>
  <c r="A23" i="51"/>
  <c r="U22" i="51"/>
  <c r="AA21" i="87" s="1"/>
  <c r="Q22" i="51"/>
  <c r="L22" i="51"/>
  <c r="G22" i="51"/>
  <c r="C22" i="51"/>
  <c r="B22" i="51"/>
  <c r="A22" i="51"/>
  <c r="U21" i="51"/>
  <c r="AA20" i="87" s="1"/>
  <c r="Q21" i="51"/>
  <c r="L21" i="51"/>
  <c r="G21" i="51"/>
  <c r="C21" i="51"/>
  <c r="B21" i="51"/>
  <c r="A21" i="51"/>
  <c r="U20" i="51"/>
  <c r="AA19" i="87" s="1"/>
  <c r="Q20" i="51"/>
  <c r="L20" i="51"/>
  <c r="G20" i="51"/>
  <c r="C20" i="51"/>
  <c r="B20" i="51"/>
  <c r="A20" i="51"/>
  <c r="U19" i="51"/>
  <c r="AA18" i="87" s="1"/>
  <c r="Q19" i="51"/>
  <c r="L19" i="51"/>
  <c r="G19" i="51"/>
  <c r="C19" i="51"/>
  <c r="B19" i="51"/>
  <c r="A19" i="51"/>
  <c r="U18" i="51"/>
  <c r="AA17" i="87" s="1"/>
  <c r="Q18" i="51"/>
  <c r="L18" i="51"/>
  <c r="G18" i="51"/>
  <c r="C18" i="51"/>
  <c r="B18" i="51"/>
  <c r="A18" i="51"/>
  <c r="U17" i="51"/>
  <c r="AA16" i="87" s="1"/>
  <c r="Q17" i="51"/>
  <c r="L17" i="51"/>
  <c r="G17" i="51"/>
  <c r="C17" i="51"/>
  <c r="B17" i="51"/>
  <c r="A17" i="51"/>
  <c r="U16" i="51"/>
  <c r="AA15" i="87" s="1"/>
  <c r="Q16" i="51"/>
  <c r="L16" i="51"/>
  <c r="G16" i="51"/>
  <c r="C16" i="51"/>
  <c r="B16" i="51"/>
  <c r="A16" i="51"/>
  <c r="U15" i="51"/>
  <c r="AA14" i="87" s="1"/>
  <c r="Q15" i="51"/>
  <c r="L15" i="51"/>
  <c r="G15" i="51"/>
  <c r="C15" i="51"/>
  <c r="B15" i="51"/>
  <c r="A15" i="51"/>
  <c r="U14" i="51"/>
  <c r="AA13" i="87" s="1"/>
  <c r="Q14" i="51"/>
  <c r="L14" i="51"/>
  <c r="G14" i="51"/>
  <c r="C14" i="51"/>
  <c r="B14" i="51"/>
  <c r="A14" i="51"/>
  <c r="U13" i="51"/>
  <c r="AA12" i="87" s="1"/>
  <c r="Q13" i="51"/>
  <c r="L13" i="51"/>
  <c r="G13" i="51"/>
  <c r="C13" i="51"/>
  <c r="B13" i="51"/>
  <c r="A13" i="51"/>
  <c r="U12" i="51"/>
  <c r="AA11" i="87" s="1"/>
  <c r="Q12" i="51"/>
  <c r="L12" i="51"/>
  <c r="G12" i="51"/>
  <c r="C12" i="51"/>
  <c r="B12" i="51"/>
  <c r="A12" i="51"/>
  <c r="U11" i="51"/>
  <c r="AA10" i="87" s="1"/>
  <c r="Q11" i="51"/>
  <c r="L11" i="51"/>
  <c r="G11" i="51"/>
  <c r="C11" i="51"/>
  <c r="B11" i="51"/>
  <c r="A11" i="51"/>
  <c r="U10" i="51"/>
  <c r="AA9" i="87" s="1"/>
  <c r="Q10" i="51"/>
  <c r="L10" i="51"/>
  <c r="G10" i="51"/>
  <c r="C10" i="51"/>
  <c r="B10" i="51"/>
  <c r="A10" i="51"/>
  <c r="U9" i="51"/>
  <c r="AA8" i="87" s="1"/>
  <c r="Q9" i="51"/>
  <c r="L9" i="51"/>
  <c r="G9" i="51"/>
  <c r="C9" i="51"/>
  <c r="B9" i="51"/>
  <c r="A9" i="51"/>
  <c r="U8" i="51"/>
  <c r="AA7" i="87" s="1"/>
  <c r="Q8" i="51"/>
  <c r="L8" i="51"/>
  <c r="G8" i="51"/>
  <c r="C8" i="51"/>
  <c r="B8" i="51"/>
  <c r="A8" i="51"/>
  <c r="U7" i="51"/>
  <c r="AA6" i="87" s="1"/>
  <c r="Q7" i="51"/>
  <c r="L7" i="51"/>
  <c r="G7" i="51"/>
  <c r="C7" i="51"/>
  <c r="B7" i="51"/>
  <c r="A7" i="51"/>
  <c r="U6" i="51"/>
  <c r="AA5" i="87" s="1"/>
  <c r="Q6" i="51"/>
  <c r="L6" i="51"/>
  <c r="G6" i="51"/>
  <c r="C6" i="51"/>
  <c r="B6" i="51"/>
  <c r="A6" i="51"/>
  <c r="U5" i="51"/>
  <c r="AA4" i="87" s="1"/>
  <c r="Q5" i="51"/>
  <c r="L5" i="51"/>
  <c r="G5" i="51"/>
  <c r="C5" i="51"/>
  <c r="B5" i="51"/>
  <c r="A5" i="51"/>
  <c r="U4" i="51"/>
  <c r="AA3" i="87" s="1"/>
  <c r="Q4" i="51"/>
  <c r="L4" i="51"/>
  <c r="G4" i="51"/>
  <c r="C4" i="51"/>
  <c r="B4" i="51"/>
  <c r="A4" i="51"/>
  <c r="U3" i="51"/>
  <c r="AA2" i="87" s="1"/>
  <c r="Q3" i="51"/>
  <c r="L3" i="51"/>
  <c r="G3" i="51"/>
  <c r="C3" i="51"/>
  <c r="B3" i="51"/>
  <c r="A3" i="51"/>
  <c r="U102" i="45"/>
  <c r="U101" i="87" s="1"/>
  <c r="Q102" i="45"/>
  <c r="L102" i="45"/>
  <c r="G102" i="45"/>
  <c r="R102" i="45" s="1"/>
  <c r="T102" i="45" s="1"/>
  <c r="C102" i="45"/>
  <c r="B102" i="45"/>
  <c r="A102" i="45"/>
  <c r="U101" i="45"/>
  <c r="U100" i="87" s="1"/>
  <c r="Q101" i="45"/>
  <c r="L101" i="45"/>
  <c r="G101" i="45"/>
  <c r="R101" i="45" s="1"/>
  <c r="T101" i="45" s="1"/>
  <c r="C101" i="45"/>
  <c r="B101" i="45"/>
  <c r="A101" i="45"/>
  <c r="U100" i="45"/>
  <c r="U99" i="87" s="1"/>
  <c r="Q100" i="45"/>
  <c r="L100" i="45"/>
  <c r="G100" i="45"/>
  <c r="R100" i="45" s="1"/>
  <c r="T100" i="45" s="1"/>
  <c r="C100" i="45"/>
  <c r="B100" i="45"/>
  <c r="A100" i="45"/>
  <c r="U99" i="45"/>
  <c r="U98" i="87" s="1"/>
  <c r="Q99" i="45"/>
  <c r="L99" i="45"/>
  <c r="G99" i="45"/>
  <c r="R99" i="45" s="1"/>
  <c r="T99" i="45" s="1"/>
  <c r="C99" i="45"/>
  <c r="B99" i="45"/>
  <c r="A99" i="45"/>
  <c r="U98" i="45"/>
  <c r="U97" i="87" s="1"/>
  <c r="Q98" i="45"/>
  <c r="L98" i="45"/>
  <c r="G98" i="45"/>
  <c r="R98" i="45" s="1"/>
  <c r="T98" i="45" s="1"/>
  <c r="C98" i="45"/>
  <c r="B98" i="45"/>
  <c r="A98" i="45"/>
  <c r="U97" i="45"/>
  <c r="U96" i="87" s="1"/>
  <c r="Q97" i="45"/>
  <c r="L97" i="45"/>
  <c r="G97" i="45"/>
  <c r="R97" i="45" s="1"/>
  <c r="T97" i="45" s="1"/>
  <c r="C97" i="45"/>
  <c r="B97" i="45"/>
  <c r="A97" i="45"/>
  <c r="U96" i="45"/>
  <c r="U95" i="87" s="1"/>
  <c r="Q96" i="45"/>
  <c r="L96" i="45"/>
  <c r="G96" i="45"/>
  <c r="R96" i="45" s="1"/>
  <c r="T96" i="45" s="1"/>
  <c r="C96" i="45"/>
  <c r="B96" i="45"/>
  <c r="A96" i="45"/>
  <c r="U95" i="45"/>
  <c r="U94" i="87" s="1"/>
  <c r="Q95" i="45"/>
  <c r="L95" i="45"/>
  <c r="G95" i="45"/>
  <c r="R95" i="45" s="1"/>
  <c r="T95" i="45" s="1"/>
  <c r="C95" i="45"/>
  <c r="B95" i="45"/>
  <c r="A95" i="45"/>
  <c r="U94" i="45"/>
  <c r="U93" i="87" s="1"/>
  <c r="Q94" i="45"/>
  <c r="L94" i="45"/>
  <c r="G94" i="45"/>
  <c r="R94" i="45" s="1"/>
  <c r="T94" i="45" s="1"/>
  <c r="C94" i="45"/>
  <c r="B94" i="45"/>
  <c r="A94" i="45"/>
  <c r="U93" i="45"/>
  <c r="U92" i="87" s="1"/>
  <c r="Q93" i="45"/>
  <c r="L93" i="45"/>
  <c r="G93" i="45"/>
  <c r="R93" i="45" s="1"/>
  <c r="T93" i="45" s="1"/>
  <c r="C93" i="45"/>
  <c r="B93" i="45"/>
  <c r="A93" i="45"/>
  <c r="U92" i="45"/>
  <c r="U91" i="87" s="1"/>
  <c r="Q92" i="45"/>
  <c r="L92" i="45"/>
  <c r="G92" i="45"/>
  <c r="R92" i="45" s="1"/>
  <c r="T92" i="45" s="1"/>
  <c r="C92" i="45"/>
  <c r="B92" i="45"/>
  <c r="A92" i="45"/>
  <c r="U91" i="45"/>
  <c r="U90" i="87" s="1"/>
  <c r="Q91" i="45"/>
  <c r="L91" i="45"/>
  <c r="G91" i="45"/>
  <c r="R91" i="45" s="1"/>
  <c r="T91" i="45" s="1"/>
  <c r="C91" i="45"/>
  <c r="B91" i="45"/>
  <c r="A91" i="45"/>
  <c r="U90" i="45"/>
  <c r="U89" i="87" s="1"/>
  <c r="Q90" i="45"/>
  <c r="L90" i="45"/>
  <c r="G90" i="45"/>
  <c r="R90" i="45" s="1"/>
  <c r="T90" i="45" s="1"/>
  <c r="C90" i="45"/>
  <c r="B90" i="45"/>
  <c r="A90" i="45"/>
  <c r="U89" i="45"/>
  <c r="U88" i="87" s="1"/>
  <c r="Q89" i="45"/>
  <c r="L89" i="45"/>
  <c r="G89" i="45"/>
  <c r="R89" i="45" s="1"/>
  <c r="T89" i="45" s="1"/>
  <c r="C89" i="45"/>
  <c r="B89" i="45"/>
  <c r="A89" i="45"/>
  <c r="U88" i="45"/>
  <c r="U87" i="87" s="1"/>
  <c r="Q88" i="45"/>
  <c r="L88" i="45"/>
  <c r="G88" i="45"/>
  <c r="R88" i="45" s="1"/>
  <c r="T88" i="45" s="1"/>
  <c r="C88" i="45"/>
  <c r="B88" i="45"/>
  <c r="A88" i="45"/>
  <c r="U87" i="45"/>
  <c r="U86" i="87" s="1"/>
  <c r="Q87" i="45"/>
  <c r="L87" i="45"/>
  <c r="G87" i="45"/>
  <c r="R87" i="45" s="1"/>
  <c r="T87" i="45" s="1"/>
  <c r="C87" i="45"/>
  <c r="B87" i="45"/>
  <c r="A87" i="45"/>
  <c r="U86" i="45"/>
  <c r="U85" i="87" s="1"/>
  <c r="Q86" i="45"/>
  <c r="L86" i="45"/>
  <c r="G86" i="45"/>
  <c r="R86" i="45" s="1"/>
  <c r="T86" i="45" s="1"/>
  <c r="C86" i="45"/>
  <c r="B86" i="45"/>
  <c r="A86" i="45"/>
  <c r="U85" i="45"/>
  <c r="U84" i="87" s="1"/>
  <c r="Q85" i="45"/>
  <c r="L85" i="45"/>
  <c r="G85" i="45"/>
  <c r="R85" i="45" s="1"/>
  <c r="T85" i="45" s="1"/>
  <c r="C85" i="45"/>
  <c r="B85" i="45"/>
  <c r="A85" i="45"/>
  <c r="U84" i="45"/>
  <c r="U83" i="87" s="1"/>
  <c r="Q84" i="45"/>
  <c r="L84" i="45"/>
  <c r="G84" i="45"/>
  <c r="R84" i="45" s="1"/>
  <c r="T84" i="45" s="1"/>
  <c r="C84" i="45"/>
  <c r="B84" i="45"/>
  <c r="A84" i="45"/>
  <c r="U83" i="45"/>
  <c r="U82" i="87" s="1"/>
  <c r="Q83" i="45"/>
  <c r="L83" i="45"/>
  <c r="G83" i="45"/>
  <c r="R83" i="45" s="1"/>
  <c r="T83" i="45" s="1"/>
  <c r="C83" i="45"/>
  <c r="B83" i="45"/>
  <c r="A83" i="45"/>
  <c r="U82" i="45"/>
  <c r="U81" i="87" s="1"/>
  <c r="Q82" i="45"/>
  <c r="L82" i="45"/>
  <c r="G82" i="45"/>
  <c r="R82" i="45" s="1"/>
  <c r="T82" i="45" s="1"/>
  <c r="C82" i="45"/>
  <c r="B82" i="45"/>
  <c r="A82" i="45"/>
  <c r="U81" i="45"/>
  <c r="U80" i="87" s="1"/>
  <c r="Q81" i="45"/>
  <c r="L81" i="45"/>
  <c r="G81" i="45"/>
  <c r="R81" i="45" s="1"/>
  <c r="T81" i="45" s="1"/>
  <c r="C81" i="45"/>
  <c r="B81" i="45"/>
  <c r="A81" i="45"/>
  <c r="U80" i="45"/>
  <c r="U79" i="87" s="1"/>
  <c r="Q80" i="45"/>
  <c r="L80" i="45"/>
  <c r="G80" i="45"/>
  <c r="R80" i="45" s="1"/>
  <c r="T80" i="45" s="1"/>
  <c r="C80" i="45"/>
  <c r="B80" i="45"/>
  <c r="A80" i="45"/>
  <c r="U79" i="45"/>
  <c r="U78" i="87" s="1"/>
  <c r="Q79" i="45"/>
  <c r="L79" i="45"/>
  <c r="G79" i="45"/>
  <c r="R79" i="45" s="1"/>
  <c r="T79" i="45" s="1"/>
  <c r="C79" i="45"/>
  <c r="B79" i="45"/>
  <c r="A79" i="45"/>
  <c r="U78" i="45"/>
  <c r="U77" i="87" s="1"/>
  <c r="Q78" i="45"/>
  <c r="L78" i="45"/>
  <c r="G78" i="45"/>
  <c r="R78" i="45" s="1"/>
  <c r="T78" i="45" s="1"/>
  <c r="C78" i="45"/>
  <c r="B78" i="45"/>
  <c r="A78" i="45"/>
  <c r="U77" i="45"/>
  <c r="U76" i="87" s="1"/>
  <c r="Q77" i="45"/>
  <c r="L77" i="45"/>
  <c r="G77" i="45"/>
  <c r="R77" i="45" s="1"/>
  <c r="T77" i="45" s="1"/>
  <c r="C77" i="45"/>
  <c r="B77" i="45"/>
  <c r="A77" i="45"/>
  <c r="U76" i="45"/>
  <c r="U75" i="87" s="1"/>
  <c r="Q76" i="45"/>
  <c r="L76" i="45"/>
  <c r="G76" i="45"/>
  <c r="R76" i="45" s="1"/>
  <c r="T76" i="45" s="1"/>
  <c r="C76" i="45"/>
  <c r="B76" i="45"/>
  <c r="A76" i="45"/>
  <c r="U75" i="45"/>
  <c r="U74" i="87" s="1"/>
  <c r="Q75" i="45"/>
  <c r="L75" i="45"/>
  <c r="G75" i="45"/>
  <c r="R75" i="45" s="1"/>
  <c r="T75" i="45" s="1"/>
  <c r="C75" i="45"/>
  <c r="B75" i="45"/>
  <c r="A75" i="45"/>
  <c r="U74" i="45"/>
  <c r="U73" i="87" s="1"/>
  <c r="Q74" i="45"/>
  <c r="L74" i="45"/>
  <c r="G74" i="45"/>
  <c r="R74" i="45" s="1"/>
  <c r="T74" i="45" s="1"/>
  <c r="C74" i="45"/>
  <c r="B74" i="45"/>
  <c r="A74" i="45"/>
  <c r="U73" i="45"/>
  <c r="U72" i="87" s="1"/>
  <c r="Q73" i="45"/>
  <c r="L73" i="45"/>
  <c r="G73" i="45"/>
  <c r="R73" i="45" s="1"/>
  <c r="T73" i="45" s="1"/>
  <c r="C73" i="45"/>
  <c r="B73" i="45"/>
  <c r="A73" i="45"/>
  <c r="U72" i="45"/>
  <c r="U71" i="87" s="1"/>
  <c r="Q72" i="45"/>
  <c r="L72" i="45"/>
  <c r="G72" i="45"/>
  <c r="R72" i="45" s="1"/>
  <c r="T72" i="45" s="1"/>
  <c r="C72" i="45"/>
  <c r="B72" i="45"/>
  <c r="A72" i="45"/>
  <c r="U71" i="45"/>
  <c r="U70" i="87" s="1"/>
  <c r="Q71" i="45"/>
  <c r="L71" i="45"/>
  <c r="G71" i="45"/>
  <c r="R71" i="45" s="1"/>
  <c r="T71" i="45" s="1"/>
  <c r="C71" i="45"/>
  <c r="B71" i="45"/>
  <c r="A71" i="45"/>
  <c r="U70" i="45"/>
  <c r="U69" i="87" s="1"/>
  <c r="Q70" i="45"/>
  <c r="L70" i="45"/>
  <c r="G70" i="45"/>
  <c r="R70" i="45" s="1"/>
  <c r="T70" i="45" s="1"/>
  <c r="C70" i="45"/>
  <c r="B70" i="45"/>
  <c r="A70" i="45"/>
  <c r="U69" i="45"/>
  <c r="U68" i="87" s="1"/>
  <c r="Q69" i="45"/>
  <c r="L69" i="45"/>
  <c r="G69" i="45"/>
  <c r="R69" i="45" s="1"/>
  <c r="T69" i="45" s="1"/>
  <c r="C69" i="45"/>
  <c r="B69" i="45"/>
  <c r="A69" i="45"/>
  <c r="U68" i="45"/>
  <c r="U67" i="87" s="1"/>
  <c r="Q68" i="45"/>
  <c r="L68" i="45"/>
  <c r="G68" i="45"/>
  <c r="R68" i="45" s="1"/>
  <c r="T68" i="45" s="1"/>
  <c r="C68" i="45"/>
  <c r="B68" i="45"/>
  <c r="A68" i="45"/>
  <c r="U67" i="45"/>
  <c r="U66" i="87" s="1"/>
  <c r="Q67" i="45"/>
  <c r="L67" i="45"/>
  <c r="G67" i="45"/>
  <c r="R67" i="45" s="1"/>
  <c r="T67" i="45" s="1"/>
  <c r="C67" i="45"/>
  <c r="B67" i="45"/>
  <c r="A67" i="45"/>
  <c r="U66" i="45"/>
  <c r="U65" i="87" s="1"/>
  <c r="Q66" i="45"/>
  <c r="L66" i="45"/>
  <c r="G66" i="45"/>
  <c r="R66" i="45" s="1"/>
  <c r="T66" i="45" s="1"/>
  <c r="C66" i="45"/>
  <c r="B66" i="45"/>
  <c r="A66" i="45"/>
  <c r="U65" i="45"/>
  <c r="U64" i="87" s="1"/>
  <c r="Q65" i="45"/>
  <c r="L65" i="45"/>
  <c r="G65" i="45"/>
  <c r="R65" i="45" s="1"/>
  <c r="T65" i="45" s="1"/>
  <c r="C65" i="45"/>
  <c r="B65" i="45"/>
  <c r="A65" i="45"/>
  <c r="U64" i="45"/>
  <c r="U63" i="87" s="1"/>
  <c r="Q64" i="45"/>
  <c r="L64" i="45"/>
  <c r="G64" i="45"/>
  <c r="R64" i="45" s="1"/>
  <c r="T64" i="45" s="1"/>
  <c r="C64" i="45"/>
  <c r="B64" i="45"/>
  <c r="A64" i="45"/>
  <c r="U63" i="45"/>
  <c r="U62" i="87" s="1"/>
  <c r="Q63" i="45"/>
  <c r="L63" i="45"/>
  <c r="G63" i="45"/>
  <c r="R63" i="45" s="1"/>
  <c r="T63" i="45" s="1"/>
  <c r="C63" i="45"/>
  <c r="B63" i="45"/>
  <c r="A63" i="45"/>
  <c r="U62" i="45"/>
  <c r="U61" i="87" s="1"/>
  <c r="Q62" i="45"/>
  <c r="L62" i="45"/>
  <c r="G62" i="45"/>
  <c r="R62" i="45" s="1"/>
  <c r="T62" i="45" s="1"/>
  <c r="C62" i="45"/>
  <c r="B62" i="45"/>
  <c r="A62" i="45"/>
  <c r="U61" i="45"/>
  <c r="U60" i="87" s="1"/>
  <c r="Q61" i="45"/>
  <c r="L61" i="45"/>
  <c r="G61" i="45"/>
  <c r="R61" i="45" s="1"/>
  <c r="T61" i="45" s="1"/>
  <c r="C61" i="45"/>
  <c r="B61" i="45"/>
  <c r="A61" i="45"/>
  <c r="U60" i="45"/>
  <c r="U59" i="87" s="1"/>
  <c r="Q60" i="45"/>
  <c r="L60" i="45"/>
  <c r="G60" i="45"/>
  <c r="R60" i="45" s="1"/>
  <c r="T60" i="45" s="1"/>
  <c r="C60" i="45"/>
  <c r="B60" i="45"/>
  <c r="A60" i="45"/>
  <c r="U59" i="45"/>
  <c r="U58" i="87" s="1"/>
  <c r="Q59" i="45"/>
  <c r="L59" i="45"/>
  <c r="G59" i="45"/>
  <c r="R59" i="45" s="1"/>
  <c r="T59" i="45" s="1"/>
  <c r="C59" i="45"/>
  <c r="B59" i="45"/>
  <c r="A59" i="45"/>
  <c r="U58" i="45"/>
  <c r="U57" i="87" s="1"/>
  <c r="Q58" i="45"/>
  <c r="L58" i="45"/>
  <c r="G58" i="45"/>
  <c r="R58" i="45" s="1"/>
  <c r="T58" i="45" s="1"/>
  <c r="C58" i="45"/>
  <c r="B58" i="45"/>
  <c r="A58" i="45"/>
  <c r="U57" i="45"/>
  <c r="U56" i="87" s="1"/>
  <c r="Q57" i="45"/>
  <c r="L57" i="45"/>
  <c r="G57" i="45"/>
  <c r="R57" i="45" s="1"/>
  <c r="T57" i="45" s="1"/>
  <c r="C57" i="45"/>
  <c r="B57" i="45"/>
  <c r="A57" i="45"/>
  <c r="U56" i="45"/>
  <c r="U55" i="87" s="1"/>
  <c r="Q56" i="45"/>
  <c r="L56" i="45"/>
  <c r="G56" i="45"/>
  <c r="R56" i="45" s="1"/>
  <c r="T56" i="45" s="1"/>
  <c r="C56" i="45"/>
  <c r="B56" i="45"/>
  <c r="A56" i="45"/>
  <c r="U55" i="45"/>
  <c r="U54" i="87" s="1"/>
  <c r="Q55" i="45"/>
  <c r="L55" i="45"/>
  <c r="G55" i="45"/>
  <c r="R55" i="45" s="1"/>
  <c r="T55" i="45" s="1"/>
  <c r="C55" i="45"/>
  <c r="B55" i="45"/>
  <c r="A55" i="45"/>
  <c r="U54" i="45"/>
  <c r="U53" i="87" s="1"/>
  <c r="Q54" i="45"/>
  <c r="L54" i="45"/>
  <c r="G54" i="45"/>
  <c r="R54" i="45" s="1"/>
  <c r="T54" i="45" s="1"/>
  <c r="C54" i="45"/>
  <c r="B54" i="45"/>
  <c r="A54" i="45"/>
  <c r="U53" i="45"/>
  <c r="U52" i="87" s="1"/>
  <c r="Q53" i="45"/>
  <c r="L53" i="45"/>
  <c r="G53" i="45"/>
  <c r="R53" i="45" s="1"/>
  <c r="T53" i="45" s="1"/>
  <c r="C53" i="45"/>
  <c r="B53" i="45"/>
  <c r="A53" i="45"/>
  <c r="U52" i="45"/>
  <c r="U51" i="87" s="1"/>
  <c r="Q52" i="45"/>
  <c r="L52" i="45"/>
  <c r="G52" i="45"/>
  <c r="R52" i="45" s="1"/>
  <c r="T52" i="45" s="1"/>
  <c r="C52" i="45"/>
  <c r="B52" i="45"/>
  <c r="A52" i="45"/>
  <c r="U51" i="45"/>
  <c r="U50" i="87" s="1"/>
  <c r="Q51" i="45"/>
  <c r="L51" i="45"/>
  <c r="G51" i="45"/>
  <c r="R51" i="45" s="1"/>
  <c r="T51" i="45" s="1"/>
  <c r="C51" i="45"/>
  <c r="B51" i="45"/>
  <c r="A51" i="45"/>
  <c r="U50" i="45"/>
  <c r="U49" i="87" s="1"/>
  <c r="Q50" i="45"/>
  <c r="L50" i="45"/>
  <c r="G50" i="45"/>
  <c r="R50" i="45" s="1"/>
  <c r="T50" i="45" s="1"/>
  <c r="C50" i="45"/>
  <c r="B50" i="45"/>
  <c r="A50" i="45"/>
  <c r="U49" i="45"/>
  <c r="U48" i="87" s="1"/>
  <c r="Q49" i="45"/>
  <c r="L49" i="45"/>
  <c r="G49" i="45"/>
  <c r="R49" i="45" s="1"/>
  <c r="T49" i="45" s="1"/>
  <c r="C49" i="45"/>
  <c r="B49" i="45"/>
  <c r="A49" i="45"/>
  <c r="U48" i="45"/>
  <c r="U47" i="87" s="1"/>
  <c r="Q48" i="45"/>
  <c r="L48" i="45"/>
  <c r="G48" i="45"/>
  <c r="R48" i="45" s="1"/>
  <c r="T48" i="45" s="1"/>
  <c r="C48" i="45"/>
  <c r="B48" i="45"/>
  <c r="A48" i="45"/>
  <c r="U47" i="45"/>
  <c r="U46" i="87" s="1"/>
  <c r="Q47" i="45"/>
  <c r="L47" i="45"/>
  <c r="G47" i="45"/>
  <c r="R47" i="45" s="1"/>
  <c r="T47" i="45" s="1"/>
  <c r="C47" i="45"/>
  <c r="B47" i="45"/>
  <c r="A47" i="45"/>
  <c r="U46" i="45"/>
  <c r="U45" i="87" s="1"/>
  <c r="Q46" i="45"/>
  <c r="L46" i="45"/>
  <c r="G46" i="45"/>
  <c r="R46" i="45" s="1"/>
  <c r="T46" i="45" s="1"/>
  <c r="C46" i="45"/>
  <c r="B46" i="45"/>
  <c r="A46" i="45"/>
  <c r="U45" i="45"/>
  <c r="U44" i="87" s="1"/>
  <c r="Q45" i="45"/>
  <c r="L45" i="45"/>
  <c r="G45" i="45"/>
  <c r="R45" i="45" s="1"/>
  <c r="T45" i="45" s="1"/>
  <c r="C45" i="45"/>
  <c r="B45" i="45"/>
  <c r="A45" i="45"/>
  <c r="U44" i="45"/>
  <c r="U43" i="87" s="1"/>
  <c r="Q44" i="45"/>
  <c r="L44" i="45"/>
  <c r="G44" i="45"/>
  <c r="R44" i="45" s="1"/>
  <c r="T44" i="45" s="1"/>
  <c r="C44" i="45"/>
  <c r="B44" i="45"/>
  <c r="A44" i="45"/>
  <c r="U43" i="45"/>
  <c r="U42" i="87" s="1"/>
  <c r="Q43" i="45"/>
  <c r="L43" i="45"/>
  <c r="G43" i="45"/>
  <c r="R43" i="45" s="1"/>
  <c r="T43" i="45" s="1"/>
  <c r="C43" i="45"/>
  <c r="B43" i="45"/>
  <c r="A43" i="45"/>
  <c r="U42" i="45"/>
  <c r="U41" i="87" s="1"/>
  <c r="Q42" i="45"/>
  <c r="L42" i="45"/>
  <c r="G42" i="45"/>
  <c r="R42" i="45" s="1"/>
  <c r="T42" i="45" s="1"/>
  <c r="C42" i="45"/>
  <c r="B42" i="45"/>
  <c r="A42" i="45"/>
  <c r="U41" i="45"/>
  <c r="U40" i="87" s="1"/>
  <c r="Q41" i="45"/>
  <c r="L41" i="45"/>
  <c r="G41" i="45"/>
  <c r="R41" i="45" s="1"/>
  <c r="T41" i="45" s="1"/>
  <c r="C41" i="45"/>
  <c r="B41" i="45"/>
  <c r="A41" i="45"/>
  <c r="U40" i="45"/>
  <c r="U39" i="87" s="1"/>
  <c r="Q40" i="45"/>
  <c r="L40" i="45"/>
  <c r="G40" i="45"/>
  <c r="R40" i="45" s="1"/>
  <c r="T40" i="45" s="1"/>
  <c r="C40" i="45"/>
  <c r="B40" i="45"/>
  <c r="A40" i="45"/>
  <c r="U39" i="45"/>
  <c r="U38" i="87" s="1"/>
  <c r="Q39" i="45"/>
  <c r="L39" i="45"/>
  <c r="G39" i="45"/>
  <c r="R39" i="45" s="1"/>
  <c r="T39" i="45" s="1"/>
  <c r="C39" i="45"/>
  <c r="B39" i="45"/>
  <c r="A39" i="45"/>
  <c r="U38" i="45"/>
  <c r="U37" i="87" s="1"/>
  <c r="Q38" i="45"/>
  <c r="L38" i="45"/>
  <c r="G38" i="45"/>
  <c r="R38" i="45" s="1"/>
  <c r="T38" i="45" s="1"/>
  <c r="C38" i="45"/>
  <c r="B38" i="45"/>
  <c r="A38" i="45"/>
  <c r="U37" i="45"/>
  <c r="U36" i="87" s="1"/>
  <c r="Q37" i="45"/>
  <c r="L37" i="45"/>
  <c r="G37" i="45"/>
  <c r="R37" i="45" s="1"/>
  <c r="T37" i="45" s="1"/>
  <c r="C37" i="45"/>
  <c r="B37" i="45"/>
  <c r="A37" i="45"/>
  <c r="U36" i="45"/>
  <c r="U35" i="87" s="1"/>
  <c r="Q36" i="45"/>
  <c r="L36" i="45"/>
  <c r="G36" i="45"/>
  <c r="R36" i="45" s="1"/>
  <c r="T36" i="45" s="1"/>
  <c r="C36" i="45"/>
  <c r="B36" i="45"/>
  <c r="A36" i="45"/>
  <c r="U35" i="45"/>
  <c r="U34" i="87" s="1"/>
  <c r="Q35" i="45"/>
  <c r="L35" i="45"/>
  <c r="G35" i="45"/>
  <c r="R35" i="45" s="1"/>
  <c r="T35" i="45" s="1"/>
  <c r="C35" i="45"/>
  <c r="B35" i="45"/>
  <c r="A35" i="45"/>
  <c r="U34" i="45"/>
  <c r="U33" i="87" s="1"/>
  <c r="Q34" i="45"/>
  <c r="L34" i="45"/>
  <c r="G34" i="45"/>
  <c r="R34" i="45" s="1"/>
  <c r="T34" i="45" s="1"/>
  <c r="C34" i="45"/>
  <c r="B34" i="45"/>
  <c r="A34" i="45"/>
  <c r="U33" i="45"/>
  <c r="U32" i="87" s="1"/>
  <c r="Q33" i="45"/>
  <c r="L33" i="45"/>
  <c r="G33" i="45"/>
  <c r="R33" i="45" s="1"/>
  <c r="T33" i="45" s="1"/>
  <c r="C33" i="45"/>
  <c r="B33" i="45"/>
  <c r="A33" i="45"/>
  <c r="U32" i="45"/>
  <c r="U31" i="87" s="1"/>
  <c r="Q32" i="45"/>
  <c r="L32" i="45"/>
  <c r="G32" i="45"/>
  <c r="R32" i="45" s="1"/>
  <c r="T32" i="45" s="1"/>
  <c r="C32" i="45"/>
  <c r="B32" i="45"/>
  <c r="A32" i="45"/>
  <c r="U31" i="45"/>
  <c r="U30" i="87" s="1"/>
  <c r="Q31" i="45"/>
  <c r="L31" i="45"/>
  <c r="G31" i="45"/>
  <c r="R31" i="45" s="1"/>
  <c r="T31" i="45" s="1"/>
  <c r="C31" i="45"/>
  <c r="B31" i="45"/>
  <c r="A31" i="45"/>
  <c r="U30" i="45"/>
  <c r="U29" i="87" s="1"/>
  <c r="Q30" i="45"/>
  <c r="L30" i="45"/>
  <c r="G30" i="45"/>
  <c r="R30" i="45" s="1"/>
  <c r="T30" i="45" s="1"/>
  <c r="C30" i="45"/>
  <c r="B30" i="45"/>
  <c r="A30" i="45"/>
  <c r="U29" i="45"/>
  <c r="U28" i="87" s="1"/>
  <c r="Q29" i="45"/>
  <c r="L29" i="45"/>
  <c r="G29" i="45"/>
  <c r="R29" i="45" s="1"/>
  <c r="T29" i="45" s="1"/>
  <c r="C29" i="45"/>
  <c r="B29" i="45"/>
  <c r="A29" i="45"/>
  <c r="U28" i="45"/>
  <c r="U27" i="87" s="1"/>
  <c r="Q28" i="45"/>
  <c r="L28" i="45"/>
  <c r="G28" i="45"/>
  <c r="R28" i="45" s="1"/>
  <c r="T28" i="45" s="1"/>
  <c r="C28" i="45"/>
  <c r="B28" i="45"/>
  <c r="A28" i="45"/>
  <c r="U27" i="45"/>
  <c r="U26" i="87" s="1"/>
  <c r="Q27" i="45"/>
  <c r="L27" i="45"/>
  <c r="G27" i="45"/>
  <c r="R27" i="45" s="1"/>
  <c r="T27" i="45" s="1"/>
  <c r="C27" i="45"/>
  <c r="B27" i="45"/>
  <c r="A27" i="45"/>
  <c r="U26" i="45"/>
  <c r="U25" i="87" s="1"/>
  <c r="Q26" i="45"/>
  <c r="L26" i="45"/>
  <c r="G26" i="45"/>
  <c r="R26" i="45" s="1"/>
  <c r="T26" i="45" s="1"/>
  <c r="C26" i="45"/>
  <c r="B26" i="45"/>
  <c r="A26" i="45"/>
  <c r="U25" i="45"/>
  <c r="U24" i="87" s="1"/>
  <c r="Q25" i="45"/>
  <c r="L25" i="45"/>
  <c r="G25" i="45"/>
  <c r="R25" i="45" s="1"/>
  <c r="T25" i="45" s="1"/>
  <c r="C25" i="45"/>
  <c r="B25" i="45"/>
  <c r="A25" i="45"/>
  <c r="U24" i="45"/>
  <c r="U23" i="87" s="1"/>
  <c r="Q24" i="45"/>
  <c r="L24" i="45"/>
  <c r="G24" i="45"/>
  <c r="R24" i="45" s="1"/>
  <c r="T24" i="45" s="1"/>
  <c r="C24" i="45"/>
  <c r="B24" i="45"/>
  <c r="A24" i="45"/>
  <c r="U23" i="45"/>
  <c r="U22" i="87" s="1"/>
  <c r="Q23" i="45"/>
  <c r="L23" i="45"/>
  <c r="G23" i="45"/>
  <c r="R23" i="45" s="1"/>
  <c r="T23" i="45" s="1"/>
  <c r="C23" i="45"/>
  <c r="B23" i="45"/>
  <c r="A23" i="45"/>
  <c r="U22" i="45"/>
  <c r="U21" i="87" s="1"/>
  <c r="Q22" i="45"/>
  <c r="L22" i="45"/>
  <c r="G22" i="45"/>
  <c r="R22" i="45" s="1"/>
  <c r="T22" i="45" s="1"/>
  <c r="C22" i="45"/>
  <c r="B22" i="45"/>
  <c r="A22" i="45"/>
  <c r="U21" i="45"/>
  <c r="U20" i="87" s="1"/>
  <c r="Q21" i="45"/>
  <c r="L21" i="45"/>
  <c r="G21" i="45"/>
  <c r="R21" i="45" s="1"/>
  <c r="T21" i="45" s="1"/>
  <c r="C21" i="45"/>
  <c r="B21" i="45"/>
  <c r="A21" i="45"/>
  <c r="U20" i="45"/>
  <c r="U19" i="87" s="1"/>
  <c r="Q20" i="45"/>
  <c r="L20" i="45"/>
  <c r="G20" i="45"/>
  <c r="R20" i="45" s="1"/>
  <c r="T20" i="45" s="1"/>
  <c r="C20" i="45"/>
  <c r="B20" i="45"/>
  <c r="A20" i="45"/>
  <c r="U19" i="45"/>
  <c r="U18" i="87" s="1"/>
  <c r="Q19" i="45"/>
  <c r="L19" i="45"/>
  <c r="G19" i="45"/>
  <c r="R19" i="45" s="1"/>
  <c r="T19" i="45" s="1"/>
  <c r="C19" i="45"/>
  <c r="B19" i="45"/>
  <c r="A19" i="45"/>
  <c r="U18" i="45"/>
  <c r="U17" i="87" s="1"/>
  <c r="Q18" i="45"/>
  <c r="L18" i="45"/>
  <c r="G18" i="45"/>
  <c r="R18" i="45" s="1"/>
  <c r="T18" i="45" s="1"/>
  <c r="C18" i="45"/>
  <c r="B18" i="45"/>
  <c r="A18" i="45"/>
  <c r="U17" i="45"/>
  <c r="U16" i="87" s="1"/>
  <c r="Q17" i="45"/>
  <c r="L17" i="45"/>
  <c r="G17" i="45"/>
  <c r="R17" i="45" s="1"/>
  <c r="T17" i="45" s="1"/>
  <c r="C17" i="45"/>
  <c r="B17" i="45"/>
  <c r="A17" i="45"/>
  <c r="U16" i="45"/>
  <c r="U15" i="87" s="1"/>
  <c r="Q16" i="45"/>
  <c r="L16" i="45"/>
  <c r="G16" i="45"/>
  <c r="R16" i="45" s="1"/>
  <c r="T16" i="45" s="1"/>
  <c r="C16" i="45"/>
  <c r="B16" i="45"/>
  <c r="A16" i="45"/>
  <c r="U15" i="45"/>
  <c r="U14" i="87" s="1"/>
  <c r="Q15" i="45"/>
  <c r="L15" i="45"/>
  <c r="G15" i="45"/>
  <c r="R15" i="45" s="1"/>
  <c r="T15" i="45" s="1"/>
  <c r="C15" i="45"/>
  <c r="B15" i="45"/>
  <c r="A15" i="45"/>
  <c r="U14" i="45"/>
  <c r="U13" i="87" s="1"/>
  <c r="Q14" i="45"/>
  <c r="L14" i="45"/>
  <c r="G14" i="45"/>
  <c r="R14" i="45" s="1"/>
  <c r="T14" i="45" s="1"/>
  <c r="C14" i="45"/>
  <c r="B14" i="45"/>
  <c r="A14" i="45"/>
  <c r="U13" i="45"/>
  <c r="U12" i="87" s="1"/>
  <c r="Q13" i="45"/>
  <c r="L13" i="45"/>
  <c r="G13" i="45"/>
  <c r="R13" i="45" s="1"/>
  <c r="T13" i="45" s="1"/>
  <c r="C13" i="45"/>
  <c r="B13" i="45"/>
  <c r="A13" i="45"/>
  <c r="U12" i="45"/>
  <c r="U11" i="87" s="1"/>
  <c r="Q12" i="45"/>
  <c r="L12" i="45"/>
  <c r="G12" i="45"/>
  <c r="R12" i="45" s="1"/>
  <c r="T12" i="45" s="1"/>
  <c r="C12" i="45"/>
  <c r="B12" i="45"/>
  <c r="A12" i="45"/>
  <c r="U11" i="45"/>
  <c r="U10" i="87" s="1"/>
  <c r="Q11" i="45"/>
  <c r="L11" i="45"/>
  <c r="G11" i="45"/>
  <c r="R11" i="45" s="1"/>
  <c r="T11" i="45" s="1"/>
  <c r="C11" i="45"/>
  <c r="B11" i="45"/>
  <c r="A11" i="45"/>
  <c r="U10" i="45"/>
  <c r="U9" i="87" s="1"/>
  <c r="Q10" i="45"/>
  <c r="L10" i="45"/>
  <c r="G10" i="45"/>
  <c r="R10" i="45" s="1"/>
  <c r="T10" i="45" s="1"/>
  <c r="C10" i="45"/>
  <c r="B10" i="45"/>
  <c r="A10" i="45"/>
  <c r="U9" i="45"/>
  <c r="U8" i="87" s="1"/>
  <c r="Q9" i="45"/>
  <c r="L9" i="45"/>
  <c r="G9" i="45"/>
  <c r="R9" i="45" s="1"/>
  <c r="T9" i="45" s="1"/>
  <c r="C9" i="45"/>
  <c r="B9" i="45"/>
  <c r="A9" i="45"/>
  <c r="U8" i="45"/>
  <c r="U7" i="87" s="1"/>
  <c r="Q8" i="45"/>
  <c r="L8" i="45"/>
  <c r="G8" i="45"/>
  <c r="R8" i="45" s="1"/>
  <c r="T8" i="45" s="1"/>
  <c r="C8" i="45"/>
  <c r="B8" i="45"/>
  <c r="A8" i="45"/>
  <c r="U7" i="45"/>
  <c r="U6" i="87" s="1"/>
  <c r="Q7" i="45"/>
  <c r="L7" i="45"/>
  <c r="G7" i="45"/>
  <c r="R7" i="45" s="1"/>
  <c r="T7" i="45" s="1"/>
  <c r="C7" i="45"/>
  <c r="B7" i="45"/>
  <c r="A7" i="45"/>
  <c r="U6" i="45"/>
  <c r="U5" i="87" s="1"/>
  <c r="Q6" i="45"/>
  <c r="L6" i="45"/>
  <c r="G6" i="45"/>
  <c r="R6" i="45" s="1"/>
  <c r="T6" i="45" s="1"/>
  <c r="C6" i="45"/>
  <c r="B6" i="45"/>
  <c r="A6" i="45"/>
  <c r="U5" i="45"/>
  <c r="U4" i="87" s="1"/>
  <c r="Q5" i="45"/>
  <c r="L5" i="45"/>
  <c r="G5" i="45"/>
  <c r="R5" i="45" s="1"/>
  <c r="T5" i="45" s="1"/>
  <c r="C5" i="45"/>
  <c r="B5" i="45"/>
  <c r="A5" i="45"/>
  <c r="U4" i="45"/>
  <c r="U3" i="87" s="1"/>
  <c r="Q4" i="45"/>
  <c r="L4" i="45"/>
  <c r="G4" i="45"/>
  <c r="C4" i="45"/>
  <c r="B4" i="45"/>
  <c r="A4" i="45"/>
  <c r="U3" i="45"/>
  <c r="U2" i="87" s="1"/>
  <c r="Q3" i="45"/>
  <c r="L3" i="45"/>
  <c r="G3" i="45"/>
  <c r="R3" i="45" s="1"/>
  <c r="T3" i="45" s="1"/>
  <c r="C3" i="45"/>
  <c r="B3" i="45"/>
  <c r="A3" i="45"/>
  <c r="U102" i="39"/>
  <c r="O101" i="87" s="1"/>
  <c r="Q102" i="39"/>
  <c r="L102" i="39"/>
  <c r="G102" i="39"/>
  <c r="R102" i="39" s="1"/>
  <c r="T102" i="39" s="1"/>
  <c r="C102" i="39"/>
  <c r="B102" i="39"/>
  <c r="A102" i="39"/>
  <c r="U101" i="39"/>
  <c r="O100" i="87" s="1"/>
  <c r="Q101" i="39"/>
  <c r="L101" i="39"/>
  <c r="G101" i="39"/>
  <c r="R101" i="39" s="1"/>
  <c r="T101" i="39" s="1"/>
  <c r="C101" i="39"/>
  <c r="B101" i="39"/>
  <c r="A101" i="39"/>
  <c r="U100" i="39"/>
  <c r="O99" i="87" s="1"/>
  <c r="Q100" i="39"/>
  <c r="L100" i="39"/>
  <c r="G100" i="39"/>
  <c r="R100" i="39" s="1"/>
  <c r="T100" i="39" s="1"/>
  <c r="C100" i="39"/>
  <c r="B100" i="39"/>
  <c r="A100" i="39"/>
  <c r="U99" i="39"/>
  <c r="O98" i="87" s="1"/>
  <c r="Q99" i="39"/>
  <c r="L99" i="39"/>
  <c r="G99" i="39"/>
  <c r="R99" i="39" s="1"/>
  <c r="T99" i="39" s="1"/>
  <c r="C99" i="39"/>
  <c r="B99" i="39"/>
  <c r="A99" i="39"/>
  <c r="U98" i="39"/>
  <c r="O97" i="87" s="1"/>
  <c r="Q98" i="39"/>
  <c r="L98" i="39"/>
  <c r="G98" i="39"/>
  <c r="R98" i="39" s="1"/>
  <c r="T98" i="39" s="1"/>
  <c r="C98" i="39"/>
  <c r="B98" i="39"/>
  <c r="A98" i="39"/>
  <c r="U97" i="39"/>
  <c r="O96" i="87" s="1"/>
  <c r="Q97" i="39"/>
  <c r="L97" i="39"/>
  <c r="G97" i="39"/>
  <c r="R97" i="39" s="1"/>
  <c r="T97" i="39" s="1"/>
  <c r="C97" i="39"/>
  <c r="B97" i="39"/>
  <c r="A97" i="39"/>
  <c r="U96" i="39"/>
  <c r="O95" i="87" s="1"/>
  <c r="Q96" i="39"/>
  <c r="L96" i="39"/>
  <c r="G96" i="39"/>
  <c r="R96" i="39" s="1"/>
  <c r="T96" i="39" s="1"/>
  <c r="C96" i="39"/>
  <c r="B96" i="39"/>
  <c r="A96" i="39"/>
  <c r="U95" i="39"/>
  <c r="O94" i="87" s="1"/>
  <c r="Q95" i="39"/>
  <c r="L95" i="39"/>
  <c r="G95" i="39"/>
  <c r="R95" i="39" s="1"/>
  <c r="T95" i="39" s="1"/>
  <c r="C95" i="39"/>
  <c r="B95" i="39"/>
  <c r="A95" i="39"/>
  <c r="U94" i="39"/>
  <c r="O93" i="87" s="1"/>
  <c r="Q94" i="39"/>
  <c r="L94" i="39"/>
  <c r="G94" i="39"/>
  <c r="R94" i="39" s="1"/>
  <c r="T94" i="39" s="1"/>
  <c r="C94" i="39"/>
  <c r="B94" i="39"/>
  <c r="A94" i="39"/>
  <c r="U93" i="39"/>
  <c r="O92" i="87" s="1"/>
  <c r="Q93" i="39"/>
  <c r="L93" i="39"/>
  <c r="G93" i="39"/>
  <c r="R93" i="39" s="1"/>
  <c r="T93" i="39" s="1"/>
  <c r="C93" i="39"/>
  <c r="B93" i="39"/>
  <c r="A93" i="39"/>
  <c r="U92" i="39"/>
  <c r="O91" i="87" s="1"/>
  <c r="Q92" i="39"/>
  <c r="L92" i="39"/>
  <c r="G92" i="39"/>
  <c r="R92" i="39" s="1"/>
  <c r="T92" i="39" s="1"/>
  <c r="C92" i="39"/>
  <c r="B92" i="39"/>
  <c r="A92" i="39"/>
  <c r="U91" i="39"/>
  <c r="O90" i="87" s="1"/>
  <c r="Q91" i="39"/>
  <c r="L91" i="39"/>
  <c r="G91" i="39"/>
  <c r="R91" i="39" s="1"/>
  <c r="T91" i="39" s="1"/>
  <c r="C91" i="39"/>
  <c r="B91" i="39"/>
  <c r="A91" i="39"/>
  <c r="U90" i="39"/>
  <c r="O89" i="87" s="1"/>
  <c r="Q90" i="39"/>
  <c r="L90" i="39"/>
  <c r="G90" i="39"/>
  <c r="R90" i="39" s="1"/>
  <c r="T90" i="39" s="1"/>
  <c r="C90" i="39"/>
  <c r="B90" i="39"/>
  <c r="A90" i="39"/>
  <c r="U89" i="39"/>
  <c r="O88" i="87" s="1"/>
  <c r="Q89" i="39"/>
  <c r="L89" i="39"/>
  <c r="G89" i="39"/>
  <c r="R89" i="39" s="1"/>
  <c r="T89" i="39" s="1"/>
  <c r="C89" i="39"/>
  <c r="B89" i="39"/>
  <c r="A89" i="39"/>
  <c r="U88" i="39"/>
  <c r="O87" i="87" s="1"/>
  <c r="Q88" i="39"/>
  <c r="L88" i="39"/>
  <c r="G88" i="39"/>
  <c r="R88" i="39" s="1"/>
  <c r="T88" i="39" s="1"/>
  <c r="C88" i="39"/>
  <c r="B88" i="39"/>
  <c r="A88" i="39"/>
  <c r="U87" i="39"/>
  <c r="O86" i="87" s="1"/>
  <c r="Q87" i="39"/>
  <c r="L87" i="39"/>
  <c r="G87" i="39"/>
  <c r="R87" i="39" s="1"/>
  <c r="T87" i="39" s="1"/>
  <c r="C87" i="39"/>
  <c r="B87" i="39"/>
  <c r="A87" i="39"/>
  <c r="U86" i="39"/>
  <c r="O85" i="87" s="1"/>
  <c r="Q86" i="39"/>
  <c r="L86" i="39"/>
  <c r="G86" i="39"/>
  <c r="R86" i="39" s="1"/>
  <c r="T86" i="39" s="1"/>
  <c r="C86" i="39"/>
  <c r="B86" i="39"/>
  <c r="A86" i="39"/>
  <c r="U85" i="39"/>
  <c r="O84" i="87" s="1"/>
  <c r="Q85" i="39"/>
  <c r="L85" i="39"/>
  <c r="G85" i="39"/>
  <c r="R85" i="39" s="1"/>
  <c r="T85" i="39" s="1"/>
  <c r="C85" i="39"/>
  <c r="B85" i="39"/>
  <c r="A85" i="39"/>
  <c r="U84" i="39"/>
  <c r="O83" i="87" s="1"/>
  <c r="Q84" i="39"/>
  <c r="L84" i="39"/>
  <c r="G84" i="39"/>
  <c r="R84" i="39" s="1"/>
  <c r="T84" i="39" s="1"/>
  <c r="C84" i="39"/>
  <c r="B84" i="39"/>
  <c r="A84" i="39"/>
  <c r="U83" i="39"/>
  <c r="O82" i="87" s="1"/>
  <c r="Q83" i="39"/>
  <c r="L83" i="39"/>
  <c r="G83" i="39"/>
  <c r="R83" i="39" s="1"/>
  <c r="T83" i="39" s="1"/>
  <c r="C83" i="39"/>
  <c r="B83" i="39"/>
  <c r="A83" i="39"/>
  <c r="U82" i="39"/>
  <c r="O81" i="87" s="1"/>
  <c r="Q82" i="39"/>
  <c r="L82" i="39"/>
  <c r="G82" i="39"/>
  <c r="R82" i="39" s="1"/>
  <c r="T82" i="39" s="1"/>
  <c r="C82" i="39"/>
  <c r="B82" i="39"/>
  <c r="A82" i="39"/>
  <c r="U81" i="39"/>
  <c r="O80" i="87" s="1"/>
  <c r="Q81" i="39"/>
  <c r="L81" i="39"/>
  <c r="G81" i="39"/>
  <c r="R81" i="39" s="1"/>
  <c r="T81" i="39" s="1"/>
  <c r="C81" i="39"/>
  <c r="B81" i="39"/>
  <c r="A81" i="39"/>
  <c r="U80" i="39"/>
  <c r="O79" i="87" s="1"/>
  <c r="Q80" i="39"/>
  <c r="L80" i="39"/>
  <c r="G80" i="39"/>
  <c r="R80" i="39" s="1"/>
  <c r="T80" i="39" s="1"/>
  <c r="C80" i="39"/>
  <c r="B80" i="39"/>
  <c r="A80" i="39"/>
  <c r="U79" i="39"/>
  <c r="O78" i="87" s="1"/>
  <c r="Q79" i="39"/>
  <c r="L79" i="39"/>
  <c r="G79" i="39"/>
  <c r="R79" i="39" s="1"/>
  <c r="T79" i="39" s="1"/>
  <c r="C79" i="39"/>
  <c r="B79" i="39"/>
  <c r="A79" i="39"/>
  <c r="U78" i="39"/>
  <c r="O77" i="87" s="1"/>
  <c r="Q78" i="39"/>
  <c r="L78" i="39"/>
  <c r="G78" i="39"/>
  <c r="R78" i="39" s="1"/>
  <c r="T78" i="39" s="1"/>
  <c r="C78" i="39"/>
  <c r="B78" i="39"/>
  <c r="A78" i="39"/>
  <c r="U77" i="39"/>
  <c r="O76" i="87" s="1"/>
  <c r="Q77" i="39"/>
  <c r="L77" i="39"/>
  <c r="G77" i="39"/>
  <c r="R77" i="39" s="1"/>
  <c r="T77" i="39" s="1"/>
  <c r="C77" i="39"/>
  <c r="B77" i="39"/>
  <c r="A77" i="39"/>
  <c r="U76" i="39"/>
  <c r="O75" i="87" s="1"/>
  <c r="Q76" i="39"/>
  <c r="L76" i="39"/>
  <c r="G76" i="39"/>
  <c r="R76" i="39" s="1"/>
  <c r="T76" i="39" s="1"/>
  <c r="C76" i="39"/>
  <c r="B76" i="39"/>
  <c r="A76" i="39"/>
  <c r="U75" i="39"/>
  <c r="O74" i="87" s="1"/>
  <c r="Q75" i="39"/>
  <c r="L75" i="39"/>
  <c r="G75" i="39"/>
  <c r="R75" i="39" s="1"/>
  <c r="T75" i="39" s="1"/>
  <c r="C75" i="39"/>
  <c r="B75" i="39"/>
  <c r="A75" i="39"/>
  <c r="U74" i="39"/>
  <c r="O73" i="87" s="1"/>
  <c r="Q74" i="39"/>
  <c r="L74" i="39"/>
  <c r="G74" i="39"/>
  <c r="R74" i="39" s="1"/>
  <c r="T74" i="39" s="1"/>
  <c r="C74" i="39"/>
  <c r="B74" i="39"/>
  <c r="A74" i="39"/>
  <c r="U73" i="39"/>
  <c r="O72" i="87" s="1"/>
  <c r="Q73" i="39"/>
  <c r="L73" i="39"/>
  <c r="G73" i="39"/>
  <c r="R73" i="39" s="1"/>
  <c r="T73" i="39" s="1"/>
  <c r="C73" i="39"/>
  <c r="B73" i="39"/>
  <c r="A73" i="39"/>
  <c r="U72" i="39"/>
  <c r="O71" i="87" s="1"/>
  <c r="Q72" i="39"/>
  <c r="L72" i="39"/>
  <c r="G72" i="39"/>
  <c r="R72" i="39" s="1"/>
  <c r="T72" i="39" s="1"/>
  <c r="C72" i="39"/>
  <c r="B72" i="39"/>
  <c r="A72" i="39"/>
  <c r="U71" i="39"/>
  <c r="O70" i="87" s="1"/>
  <c r="Q71" i="39"/>
  <c r="L71" i="39"/>
  <c r="G71" i="39"/>
  <c r="R71" i="39" s="1"/>
  <c r="T71" i="39" s="1"/>
  <c r="C71" i="39"/>
  <c r="B71" i="39"/>
  <c r="A71" i="39"/>
  <c r="U70" i="39"/>
  <c r="O69" i="87" s="1"/>
  <c r="Q70" i="39"/>
  <c r="L70" i="39"/>
  <c r="G70" i="39"/>
  <c r="R70" i="39" s="1"/>
  <c r="T70" i="39" s="1"/>
  <c r="C70" i="39"/>
  <c r="B70" i="39"/>
  <c r="A70" i="39"/>
  <c r="U69" i="39"/>
  <c r="O68" i="87" s="1"/>
  <c r="Q69" i="39"/>
  <c r="L69" i="39"/>
  <c r="G69" i="39"/>
  <c r="R69" i="39" s="1"/>
  <c r="T69" i="39" s="1"/>
  <c r="C69" i="39"/>
  <c r="B69" i="39"/>
  <c r="A69" i="39"/>
  <c r="U68" i="39"/>
  <c r="O67" i="87" s="1"/>
  <c r="Q68" i="39"/>
  <c r="L68" i="39"/>
  <c r="G68" i="39"/>
  <c r="R68" i="39" s="1"/>
  <c r="T68" i="39" s="1"/>
  <c r="C68" i="39"/>
  <c r="B68" i="39"/>
  <c r="A68" i="39"/>
  <c r="U67" i="39"/>
  <c r="O66" i="87" s="1"/>
  <c r="Q67" i="39"/>
  <c r="L67" i="39"/>
  <c r="G67" i="39"/>
  <c r="R67" i="39" s="1"/>
  <c r="T67" i="39" s="1"/>
  <c r="C67" i="39"/>
  <c r="B67" i="39"/>
  <c r="A67" i="39"/>
  <c r="U66" i="39"/>
  <c r="O65" i="87" s="1"/>
  <c r="Q66" i="39"/>
  <c r="L66" i="39"/>
  <c r="G66" i="39"/>
  <c r="R66" i="39" s="1"/>
  <c r="T66" i="39" s="1"/>
  <c r="C66" i="39"/>
  <c r="B66" i="39"/>
  <c r="A66" i="39"/>
  <c r="U65" i="39"/>
  <c r="O64" i="87" s="1"/>
  <c r="Q65" i="39"/>
  <c r="L65" i="39"/>
  <c r="G65" i="39"/>
  <c r="R65" i="39" s="1"/>
  <c r="T65" i="39" s="1"/>
  <c r="C65" i="39"/>
  <c r="B65" i="39"/>
  <c r="A65" i="39"/>
  <c r="U64" i="39"/>
  <c r="O63" i="87" s="1"/>
  <c r="Q64" i="39"/>
  <c r="L64" i="39"/>
  <c r="G64" i="39"/>
  <c r="R64" i="39" s="1"/>
  <c r="T64" i="39" s="1"/>
  <c r="C64" i="39"/>
  <c r="B64" i="39"/>
  <c r="A64" i="39"/>
  <c r="U63" i="39"/>
  <c r="O62" i="87" s="1"/>
  <c r="Q63" i="39"/>
  <c r="L63" i="39"/>
  <c r="G63" i="39"/>
  <c r="R63" i="39" s="1"/>
  <c r="T63" i="39" s="1"/>
  <c r="C63" i="39"/>
  <c r="B63" i="39"/>
  <c r="A63" i="39"/>
  <c r="U62" i="39"/>
  <c r="O61" i="87" s="1"/>
  <c r="Q62" i="39"/>
  <c r="L62" i="39"/>
  <c r="G62" i="39"/>
  <c r="R62" i="39" s="1"/>
  <c r="T62" i="39" s="1"/>
  <c r="C62" i="39"/>
  <c r="B62" i="39"/>
  <c r="A62" i="39"/>
  <c r="U61" i="39"/>
  <c r="O60" i="87" s="1"/>
  <c r="Q61" i="39"/>
  <c r="L61" i="39"/>
  <c r="G61" i="39"/>
  <c r="R61" i="39" s="1"/>
  <c r="T61" i="39" s="1"/>
  <c r="C61" i="39"/>
  <c r="B61" i="39"/>
  <c r="A61" i="39"/>
  <c r="U60" i="39"/>
  <c r="O59" i="87" s="1"/>
  <c r="Q60" i="39"/>
  <c r="L60" i="39"/>
  <c r="G60" i="39"/>
  <c r="C60" i="39"/>
  <c r="B60" i="39"/>
  <c r="A60" i="39"/>
  <c r="U59" i="39"/>
  <c r="O58" i="87" s="1"/>
  <c r="Q59" i="39"/>
  <c r="L59" i="39"/>
  <c r="G59" i="39"/>
  <c r="C59" i="39"/>
  <c r="B59" i="39"/>
  <c r="A59" i="39"/>
  <c r="U58" i="39"/>
  <c r="O57" i="87" s="1"/>
  <c r="Q58" i="39"/>
  <c r="L58" i="39"/>
  <c r="G58" i="39"/>
  <c r="C58" i="39"/>
  <c r="B58" i="39"/>
  <c r="A58" i="39"/>
  <c r="U57" i="39"/>
  <c r="O56" i="87" s="1"/>
  <c r="Q57" i="39"/>
  <c r="L57" i="39"/>
  <c r="G57" i="39"/>
  <c r="C57" i="39"/>
  <c r="B57" i="39"/>
  <c r="A57" i="39"/>
  <c r="U56" i="39"/>
  <c r="O55" i="87" s="1"/>
  <c r="Q56" i="39"/>
  <c r="L56" i="39"/>
  <c r="G56" i="39"/>
  <c r="C56" i="39"/>
  <c r="B56" i="39"/>
  <c r="A56" i="39"/>
  <c r="U55" i="39"/>
  <c r="O54" i="87" s="1"/>
  <c r="Q55" i="39"/>
  <c r="L55" i="39"/>
  <c r="G55" i="39"/>
  <c r="C55" i="39"/>
  <c r="B55" i="39"/>
  <c r="A55" i="39"/>
  <c r="U54" i="39"/>
  <c r="O53" i="87" s="1"/>
  <c r="Q54" i="39"/>
  <c r="L54" i="39"/>
  <c r="G54" i="39"/>
  <c r="C54" i="39"/>
  <c r="B54" i="39"/>
  <c r="A54" i="39"/>
  <c r="U53" i="39"/>
  <c r="O52" i="87" s="1"/>
  <c r="Q53" i="39"/>
  <c r="L53" i="39"/>
  <c r="G53" i="39"/>
  <c r="C53" i="39"/>
  <c r="B53" i="39"/>
  <c r="A53" i="39"/>
  <c r="U52" i="39"/>
  <c r="O51" i="87" s="1"/>
  <c r="Q52" i="39"/>
  <c r="L52" i="39"/>
  <c r="G52" i="39"/>
  <c r="C52" i="39"/>
  <c r="B52" i="39"/>
  <c r="A52" i="39"/>
  <c r="U51" i="39"/>
  <c r="O50" i="87" s="1"/>
  <c r="Q51" i="39"/>
  <c r="L51" i="39"/>
  <c r="G51" i="39"/>
  <c r="C51" i="39"/>
  <c r="B51" i="39"/>
  <c r="A51" i="39"/>
  <c r="U50" i="39"/>
  <c r="O49" i="87" s="1"/>
  <c r="Q50" i="39"/>
  <c r="L50" i="39"/>
  <c r="G50" i="39"/>
  <c r="C50" i="39"/>
  <c r="B50" i="39"/>
  <c r="A50" i="39"/>
  <c r="U49" i="39"/>
  <c r="O48" i="87" s="1"/>
  <c r="Q49" i="39"/>
  <c r="L49" i="39"/>
  <c r="G49" i="39"/>
  <c r="C49" i="39"/>
  <c r="B49" i="39"/>
  <c r="A49" i="39"/>
  <c r="U48" i="39"/>
  <c r="O47" i="87" s="1"/>
  <c r="Q48" i="39"/>
  <c r="L48" i="39"/>
  <c r="G48" i="39"/>
  <c r="C48" i="39"/>
  <c r="B48" i="39"/>
  <c r="A48" i="39"/>
  <c r="U47" i="39"/>
  <c r="O46" i="87" s="1"/>
  <c r="Q47" i="39"/>
  <c r="L47" i="39"/>
  <c r="G47" i="39"/>
  <c r="C47" i="39"/>
  <c r="B47" i="39"/>
  <c r="A47" i="39"/>
  <c r="U46" i="39"/>
  <c r="O45" i="87" s="1"/>
  <c r="Q46" i="39"/>
  <c r="L46" i="39"/>
  <c r="G46" i="39"/>
  <c r="C46" i="39"/>
  <c r="B46" i="39"/>
  <c r="A46" i="39"/>
  <c r="U45" i="39"/>
  <c r="O44" i="87" s="1"/>
  <c r="Q45" i="39"/>
  <c r="L45" i="39"/>
  <c r="G45" i="39"/>
  <c r="C45" i="39"/>
  <c r="B45" i="39"/>
  <c r="A45" i="39"/>
  <c r="U44" i="39"/>
  <c r="O43" i="87" s="1"/>
  <c r="Q44" i="39"/>
  <c r="L44" i="39"/>
  <c r="G44" i="39"/>
  <c r="C44" i="39"/>
  <c r="B44" i="39"/>
  <c r="A44" i="39"/>
  <c r="U43" i="39"/>
  <c r="O42" i="87" s="1"/>
  <c r="Q43" i="39"/>
  <c r="L43" i="39"/>
  <c r="G43" i="39"/>
  <c r="C43" i="39"/>
  <c r="B43" i="39"/>
  <c r="A43" i="39"/>
  <c r="U42" i="39"/>
  <c r="O41" i="87" s="1"/>
  <c r="Q42" i="39"/>
  <c r="L42" i="39"/>
  <c r="G42" i="39"/>
  <c r="C42" i="39"/>
  <c r="B42" i="39"/>
  <c r="A42" i="39"/>
  <c r="U41" i="39"/>
  <c r="O40" i="87" s="1"/>
  <c r="Q41" i="39"/>
  <c r="L41" i="39"/>
  <c r="G41" i="39"/>
  <c r="C41" i="39"/>
  <c r="B41" i="39"/>
  <c r="A41" i="39"/>
  <c r="U40" i="39"/>
  <c r="O39" i="87" s="1"/>
  <c r="Q40" i="39"/>
  <c r="L40" i="39"/>
  <c r="G40" i="39"/>
  <c r="C40" i="39"/>
  <c r="B40" i="39"/>
  <c r="A40" i="39"/>
  <c r="U39" i="39"/>
  <c r="O38" i="87" s="1"/>
  <c r="Q39" i="39"/>
  <c r="L39" i="39"/>
  <c r="G39" i="39"/>
  <c r="C39" i="39"/>
  <c r="B39" i="39"/>
  <c r="A39" i="39"/>
  <c r="U38" i="39"/>
  <c r="O37" i="87" s="1"/>
  <c r="Q38" i="39"/>
  <c r="L38" i="39"/>
  <c r="G38" i="39"/>
  <c r="C38" i="39"/>
  <c r="B38" i="39"/>
  <c r="A38" i="39"/>
  <c r="U37" i="39"/>
  <c r="O36" i="87" s="1"/>
  <c r="Q37" i="39"/>
  <c r="L37" i="39"/>
  <c r="G37" i="39"/>
  <c r="C37" i="39"/>
  <c r="B37" i="39"/>
  <c r="A37" i="39"/>
  <c r="U36" i="39"/>
  <c r="O35" i="87" s="1"/>
  <c r="Q36" i="39"/>
  <c r="L36" i="39"/>
  <c r="G36" i="39"/>
  <c r="C36" i="39"/>
  <c r="B36" i="39"/>
  <c r="A36" i="39"/>
  <c r="U35" i="39"/>
  <c r="O34" i="87" s="1"/>
  <c r="Q35" i="39"/>
  <c r="L35" i="39"/>
  <c r="G35" i="39"/>
  <c r="C35" i="39"/>
  <c r="B35" i="39"/>
  <c r="A35" i="39"/>
  <c r="U34" i="39"/>
  <c r="O33" i="87" s="1"/>
  <c r="Q34" i="39"/>
  <c r="L34" i="39"/>
  <c r="G34" i="39"/>
  <c r="C34" i="39"/>
  <c r="B34" i="39"/>
  <c r="A34" i="39"/>
  <c r="U33" i="39"/>
  <c r="O32" i="87" s="1"/>
  <c r="Q33" i="39"/>
  <c r="L33" i="39"/>
  <c r="G33" i="39"/>
  <c r="C33" i="39"/>
  <c r="B33" i="39"/>
  <c r="A33" i="39"/>
  <c r="U32" i="39"/>
  <c r="O31" i="87" s="1"/>
  <c r="Q32" i="39"/>
  <c r="L32" i="39"/>
  <c r="G32" i="39"/>
  <c r="C32" i="39"/>
  <c r="B32" i="39"/>
  <c r="A32" i="39"/>
  <c r="U31" i="39"/>
  <c r="O30" i="87" s="1"/>
  <c r="Q31" i="39"/>
  <c r="L31" i="39"/>
  <c r="G31" i="39"/>
  <c r="C31" i="39"/>
  <c r="B31" i="39"/>
  <c r="A31" i="39"/>
  <c r="U30" i="39"/>
  <c r="O29" i="87" s="1"/>
  <c r="Q30" i="39"/>
  <c r="L30" i="39"/>
  <c r="G30" i="39"/>
  <c r="C30" i="39"/>
  <c r="B30" i="39"/>
  <c r="A30" i="39"/>
  <c r="U29" i="39"/>
  <c r="O28" i="87" s="1"/>
  <c r="Q29" i="39"/>
  <c r="L29" i="39"/>
  <c r="G29" i="39"/>
  <c r="C29" i="39"/>
  <c r="B29" i="39"/>
  <c r="A29" i="39"/>
  <c r="U28" i="39"/>
  <c r="O27" i="87" s="1"/>
  <c r="Q28" i="39"/>
  <c r="L28" i="39"/>
  <c r="G28" i="39"/>
  <c r="C28" i="39"/>
  <c r="B28" i="39"/>
  <c r="A28" i="39"/>
  <c r="U27" i="39"/>
  <c r="O26" i="87" s="1"/>
  <c r="Q27" i="39"/>
  <c r="L27" i="39"/>
  <c r="G27" i="39"/>
  <c r="C27" i="39"/>
  <c r="B27" i="39"/>
  <c r="A27" i="39"/>
  <c r="U26" i="39"/>
  <c r="O25" i="87" s="1"/>
  <c r="Q26" i="39"/>
  <c r="L26" i="39"/>
  <c r="G26" i="39"/>
  <c r="C26" i="39"/>
  <c r="B26" i="39"/>
  <c r="A26" i="39"/>
  <c r="U25" i="39"/>
  <c r="O24" i="87" s="1"/>
  <c r="Q25" i="39"/>
  <c r="L25" i="39"/>
  <c r="G25" i="39"/>
  <c r="C25" i="39"/>
  <c r="B25" i="39"/>
  <c r="A25" i="39"/>
  <c r="U24" i="39"/>
  <c r="O23" i="87" s="1"/>
  <c r="Q24" i="39"/>
  <c r="L24" i="39"/>
  <c r="G24" i="39"/>
  <c r="C24" i="39"/>
  <c r="B24" i="39"/>
  <c r="A24" i="39"/>
  <c r="U23" i="39"/>
  <c r="O22" i="87" s="1"/>
  <c r="Q23" i="39"/>
  <c r="L23" i="39"/>
  <c r="G23" i="39"/>
  <c r="C23" i="39"/>
  <c r="B23" i="39"/>
  <c r="A23" i="39"/>
  <c r="U22" i="39"/>
  <c r="O21" i="87" s="1"/>
  <c r="Q22" i="39"/>
  <c r="L22" i="39"/>
  <c r="G22" i="39"/>
  <c r="C22" i="39"/>
  <c r="B22" i="39"/>
  <c r="A22" i="39"/>
  <c r="U21" i="39"/>
  <c r="O20" i="87" s="1"/>
  <c r="Q21" i="39"/>
  <c r="L21" i="39"/>
  <c r="G21" i="39"/>
  <c r="C21" i="39"/>
  <c r="B21" i="39"/>
  <c r="A21" i="39"/>
  <c r="U20" i="39"/>
  <c r="O19" i="87" s="1"/>
  <c r="Q20" i="39"/>
  <c r="L20" i="39"/>
  <c r="G20" i="39"/>
  <c r="C20" i="39"/>
  <c r="B20" i="39"/>
  <c r="A20" i="39"/>
  <c r="U19" i="39"/>
  <c r="O18" i="87" s="1"/>
  <c r="Q19" i="39"/>
  <c r="L19" i="39"/>
  <c r="G19" i="39"/>
  <c r="C19" i="39"/>
  <c r="B19" i="39"/>
  <c r="A19" i="39"/>
  <c r="U18" i="39"/>
  <c r="O17" i="87" s="1"/>
  <c r="Q18" i="39"/>
  <c r="L18" i="39"/>
  <c r="G18" i="39"/>
  <c r="C18" i="39"/>
  <c r="B18" i="39"/>
  <c r="A18" i="39"/>
  <c r="U17" i="39"/>
  <c r="O16" i="87" s="1"/>
  <c r="Q17" i="39"/>
  <c r="L17" i="39"/>
  <c r="G17" i="39"/>
  <c r="C17" i="39"/>
  <c r="B17" i="39"/>
  <c r="A17" i="39"/>
  <c r="U16" i="39"/>
  <c r="O15" i="87" s="1"/>
  <c r="Q16" i="39"/>
  <c r="L16" i="39"/>
  <c r="G16" i="39"/>
  <c r="C16" i="39"/>
  <c r="B16" i="39"/>
  <c r="A16" i="39"/>
  <c r="U15" i="39"/>
  <c r="O14" i="87" s="1"/>
  <c r="Q15" i="39"/>
  <c r="L15" i="39"/>
  <c r="G15" i="39"/>
  <c r="R15" i="39" s="1"/>
  <c r="T15" i="39" s="1"/>
  <c r="C15" i="39"/>
  <c r="B15" i="39"/>
  <c r="A15" i="39"/>
  <c r="U14" i="39"/>
  <c r="O13" i="87" s="1"/>
  <c r="Q14" i="39"/>
  <c r="L14" i="39"/>
  <c r="G14" i="39"/>
  <c r="R14" i="39" s="1"/>
  <c r="T14" i="39" s="1"/>
  <c r="C14" i="39"/>
  <c r="B14" i="39"/>
  <c r="A14" i="39"/>
  <c r="U13" i="39"/>
  <c r="O12" i="87" s="1"/>
  <c r="Q13" i="39"/>
  <c r="L13" i="39"/>
  <c r="G13" i="39"/>
  <c r="R13" i="39" s="1"/>
  <c r="T13" i="39" s="1"/>
  <c r="C13" i="39"/>
  <c r="B13" i="39"/>
  <c r="A13" i="39"/>
  <c r="U12" i="39"/>
  <c r="O11" i="87" s="1"/>
  <c r="Q12" i="39"/>
  <c r="L12" i="39"/>
  <c r="G12" i="39"/>
  <c r="R12" i="39" s="1"/>
  <c r="T12" i="39" s="1"/>
  <c r="C12" i="39"/>
  <c r="B12" i="39"/>
  <c r="A12" i="39"/>
  <c r="U11" i="39"/>
  <c r="O10" i="87" s="1"/>
  <c r="Q11" i="39"/>
  <c r="L11" i="39"/>
  <c r="G11" i="39"/>
  <c r="R11" i="39" s="1"/>
  <c r="T11" i="39" s="1"/>
  <c r="C11" i="39"/>
  <c r="B11" i="39"/>
  <c r="A11" i="39"/>
  <c r="U10" i="39"/>
  <c r="O9" i="87" s="1"/>
  <c r="Q10" i="39"/>
  <c r="L10" i="39"/>
  <c r="G10" i="39"/>
  <c r="R10" i="39" s="1"/>
  <c r="T10" i="39" s="1"/>
  <c r="C10" i="39"/>
  <c r="B10" i="39"/>
  <c r="A10" i="39"/>
  <c r="U9" i="39"/>
  <c r="O8" i="87" s="1"/>
  <c r="Q9" i="39"/>
  <c r="L9" i="39"/>
  <c r="G9" i="39"/>
  <c r="R9" i="39" s="1"/>
  <c r="T9" i="39" s="1"/>
  <c r="C9" i="39"/>
  <c r="B9" i="39"/>
  <c r="A9" i="39"/>
  <c r="U8" i="39"/>
  <c r="O7" i="87" s="1"/>
  <c r="Q8" i="39"/>
  <c r="L8" i="39"/>
  <c r="G8" i="39"/>
  <c r="R8" i="39" s="1"/>
  <c r="T8" i="39" s="1"/>
  <c r="C8" i="39"/>
  <c r="B8" i="39"/>
  <c r="A8" i="39"/>
  <c r="U7" i="39"/>
  <c r="O6" i="87" s="1"/>
  <c r="Q7" i="39"/>
  <c r="L7" i="39"/>
  <c r="G7" i="39"/>
  <c r="R7" i="39" s="1"/>
  <c r="T7" i="39" s="1"/>
  <c r="C7" i="39"/>
  <c r="B7" i="39"/>
  <c r="A7" i="39"/>
  <c r="U6" i="39"/>
  <c r="O5" i="87" s="1"/>
  <c r="Q6" i="39"/>
  <c r="L6" i="39"/>
  <c r="G6" i="39"/>
  <c r="R6" i="39" s="1"/>
  <c r="T6" i="39" s="1"/>
  <c r="C6" i="39"/>
  <c r="B6" i="39"/>
  <c r="A6" i="39"/>
  <c r="U5" i="39"/>
  <c r="O4" i="87" s="1"/>
  <c r="Q5" i="39"/>
  <c r="L5" i="39"/>
  <c r="G5" i="39"/>
  <c r="R5" i="39" s="1"/>
  <c r="T5" i="39" s="1"/>
  <c r="C5" i="39"/>
  <c r="B5" i="39"/>
  <c r="A5" i="39"/>
  <c r="U4" i="39"/>
  <c r="O3" i="87" s="1"/>
  <c r="Q4" i="39"/>
  <c r="L4" i="39"/>
  <c r="G4" i="39"/>
  <c r="C4" i="39"/>
  <c r="B4" i="39"/>
  <c r="A4" i="39"/>
  <c r="U3" i="39"/>
  <c r="O2" i="87" s="1"/>
  <c r="Q3" i="39"/>
  <c r="L3" i="39"/>
  <c r="G3" i="39"/>
  <c r="R3" i="39" s="1"/>
  <c r="T3" i="39" s="1"/>
  <c r="C3" i="39"/>
  <c r="B3" i="39"/>
  <c r="A3" i="39"/>
  <c r="U102" i="33"/>
  <c r="I101" i="87" s="1"/>
  <c r="Q102" i="33"/>
  <c r="L102" i="33"/>
  <c r="G102" i="33"/>
  <c r="C102" i="33"/>
  <c r="B102" i="33"/>
  <c r="A102" i="33"/>
  <c r="U101" i="33"/>
  <c r="I100" i="87" s="1"/>
  <c r="Q101" i="33"/>
  <c r="L101" i="33"/>
  <c r="G101" i="33"/>
  <c r="C101" i="33"/>
  <c r="B101" i="33"/>
  <c r="A101" i="33"/>
  <c r="U100" i="33"/>
  <c r="I99" i="87" s="1"/>
  <c r="Q100" i="33"/>
  <c r="L100" i="33"/>
  <c r="G100" i="33"/>
  <c r="C100" i="33"/>
  <c r="B100" i="33"/>
  <c r="A100" i="33"/>
  <c r="U99" i="33"/>
  <c r="I98" i="87" s="1"/>
  <c r="Q99" i="33"/>
  <c r="L99" i="33"/>
  <c r="G99" i="33"/>
  <c r="C99" i="33"/>
  <c r="B99" i="33"/>
  <c r="A99" i="33"/>
  <c r="U98" i="33"/>
  <c r="I97" i="87" s="1"/>
  <c r="Q98" i="33"/>
  <c r="L98" i="33"/>
  <c r="G98" i="33"/>
  <c r="C98" i="33"/>
  <c r="B98" i="33"/>
  <c r="A98" i="33"/>
  <c r="U97" i="33"/>
  <c r="I96" i="87" s="1"/>
  <c r="Q97" i="33"/>
  <c r="L97" i="33"/>
  <c r="G97" i="33"/>
  <c r="C97" i="33"/>
  <c r="B97" i="33"/>
  <c r="A97" i="33"/>
  <c r="U96" i="33"/>
  <c r="I95" i="87" s="1"/>
  <c r="Q96" i="33"/>
  <c r="L96" i="33"/>
  <c r="G96" i="33"/>
  <c r="C96" i="33"/>
  <c r="B96" i="33"/>
  <c r="A96" i="33"/>
  <c r="U95" i="33"/>
  <c r="I94" i="87" s="1"/>
  <c r="Q95" i="33"/>
  <c r="L95" i="33"/>
  <c r="G95" i="33"/>
  <c r="C95" i="33"/>
  <c r="B95" i="33"/>
  <c r="A95" i="33"/>
  <c r="U94" i="33"/>
  <c r="I93" i="87" s="1"/>
  <c r="Q94" i="33"/>
  <c r="L94" i="33"/>
  <c r="G94" i="33"/>
  <c r="C94" i="33"/>
  <c r="B94" i="33"/>
  <c r="A94" i="33"/>
  <c r="U93" i="33"/>
  <c r="I92" i="87" s="1"/>
  <c r="Q93" i="33"/>
  <c r="L93" i="33"/>
  <c r="G93" i="33"/>
  <c r="C93" i="33"/>
  <c r="B93" i="33"/>
  <c r="A93" i="33"/>
  <c r="U92" i="33"/>
  <c r="I91" i="87" s="1"/>
  <c r="Q92" i="33"/>
  <c r="L92" i="33"/>
  <c r="G92" i="33"/>
  <c r="C92" i="33"/>
  <c r="B92" i="33"/>
  <c r="A92" i="33"/>
  <c r="U91" i="33"/>
  <c r="I90" i="87" s="1"/>
  <c r="Q91" i="33"/>
  <c r="L91" i="33"/>
  <c r="G91" i="33"/>
  <c r="C91" i="33"/>
  <c r="B91" i="33"/>
  <c r="A91" i="33"/>
  <c r="U90" i="33"/>
  <c r="I89" i="87" s="1"/>
  <c r="Q90" i="33"/>
  <c r="L90" i="33"/>
  <c r="G90" i="33"/>
  <c r="C90" i="33"/>
  <c r="B90" i="33"/>
  <c r="A90" i="33"/>
  <c r="U89" i="33"/>
  <c r="I88" i="87" s="1"/>
  <c r="Q89" i="33"/>
  <c r="L89" i="33"/>
  <c r="G89" i="33"/>
  <c r="C89" i="33"/>
  <c r="B89" i="33"/>
  <c r="A89" i="33"/>
  <c r="U88" i="33"/>
  <c r="I87" i="87" s="1"/>
  <c r="Q88" i="33"/>
  <c r="L88" i="33"/>
  <c r="G88" i="33"/>
  <c r="C88" i="33"/>
  <c r="B88" i="33"/>
  <c r="A88" i="33"/>
  <c r="U87" i="33"/>
  <c r="I86" i="87" s="1"/>
  <c r="Q87" i="33"/>
  <c r="L87" i="33"/>
  <c r="G87" i="33"/>
  <c r="C87" i="33"/>
  <c r="B87" i="33"/>
  <c r="A87" i="33"/>
  <c r="U86" i="33"/>
  <c r="I85" i="87" s="1"/>
  <c r="Q86" i="33"/>
  <c r="L86" i="33"/>
  <c r="G86" i="33"/>
  <c r="C86" i="33"/>
  <c r="B86" i="33"/>
  <c r="A86" i="33"/>
  <c r="U85" i="33"/>
  <c r="I84" i="87" s="1"/>
  <c r="Q85" i="33"/>
  <c r="L85" i="33"/>
  <c r="G85" i="33"/>
  <c r="C85" i="33"/>
  <c r="B85" i="33"/>
  <c r="A85" i="33"/>
  <c r="U84" i="33"/>
  <c r="I83" i="87" s="1"/>
  <c r="Q84" i="33"/>
  <c r="L84" i="33"/>
  <c r="G84" i="33"/>
  <c r="C84" i="33"/>
  <c r="B84" i="33"/>
  <c r="A84" i="33"/>
  <c r="U83" i="33"/>
  <c r="I82" i="87" s="1"/>
  <c r="Q83" i="33"/>
  <c r="L83" i="33"/>
  <c r="G83" i="33"/>
  <c r="C83" i="33"/>
  <c r="B83" i="33"/>
  <c r="A83" i="33"/>
  <c r="U82" i="33"/>
  <c r="I81" i="87" s="1"/>
  <c r="Q82" i="33"/>
  <c r="L82" i="33"/>
  <c r="G82" i="33"/>
  <c r="C82" i="33"/>
  <c r="B82" i="33"/>
  <c r="A82" i="33"/>
  <c r="U81" i="33"/>
  <c r="I80" i="87" s="1"/>
  <c r="Q81" i="33"/>
  <c r="L81" i="33"/>
  <c r="G81" i="33"/>
  <c r="R81" i="33" s="1"/>
  <c r="T81" i="33" s="1"/>
  <c r="C81" i="33"/>
  <c r="B81" i="33"/>
  <c r="A81" i="33"/>
  <c r="U80" i="33"/>
  <c r="I79" i="87" s="1"/>
  <c r="Q80" i="33"/>
  <c r="L80" i="33"/>
  <c r="G80" i="33"/>
  <c r="R80" i="33" s="1"/>
  <c r="T80" i="33" s="1"/>
  <c r="C80" i="33"/>
  <c r="B80" i="33"/>
  <c r="A80" i="33"/>
  <c r="U79" i="33"/>
  <c r="I78" i="87" s="1"/>
  <c r="Q79" i="33"/>
  <c r="L79" i="33"/>
  <c r="G79" i="33"/>
  <c r="R79" i="33" s="1"/>
  <c r="T79" i="33" s="1"/>
  <c r="C79" i="33"/>
  <c r="B79" i="33"/>
  <c r="A79" i="33"/>
  <c r="U78" i="33"/>
  <c r="I77" i="87" s="1"/>
  <c r="Q78" i="33"/>
  <c r="L78" i="33"/>
  <c r="G78" i="33"/>
  <c r="R78" i="33" s="1"/>
  <c r="T78" i="33" s="1"/>
  <c r="C78" i="33"/>
  <c r="B78" i="33"/>
  <c r="A78" i="33"/>
  <c r="U77" i="33"/>
  <c r="I76" i="87" s="1"/>
  <c r="Q77" i="33"/>
  <c r="L77" i="33"/>
  <c r="G77" i="33"/>
  <c r="R77" i="33" s="1"/>
  <c r="T77" i="33" s="1"/>
  <c r="C77" i="33"/>
  <c r="B77" i="33"/>
  <c r="A77" i="33"/>
  <c r="U76" i="33"/>
  <c r="I75" i="87" s="1"/>
  <c r="Q76" i="33"/>
  <c r="L76" i="33"/>
  <c r="G76" i="33"/>
  <c r="R76" i="33" s="1"/>
  <c r="T76" i="33" s="1"/>
  <c r="C76" i="33"/>
  <c r="B76" i="33"/>
  <c r="A76" i="33"/>
  <c r="U75" i="33"/>
  <c r="I74" i="87" s="1"/>
  <c r="Q75" i="33"/>
  <c r="L75" i="33"/>
  <c r="G75" i="33"/>
  <c r="R75" i="33" s="1"/>
  <c r="T75" i="33" s="1"/>
  <c r="C75" i="33"/>
  <c r="B75" i="33"/>
  <c r="A75" i="33"/>
  <c r="U74" i="33"/>
  <c r="I73" i="87" s="1"/>
  <c r="Q74" i="33"/>
  <c r="L74" i="33"/>
  <c r="G74" i="33"/>
  <c r="R74" i="33" s="1"/>
  <c r="T74" i="33" s="1"/>
  <c r="C74" i="33"/>
  <c r="B74" i="33"/>
  <c r="A74" i="33"/>
  <c r="U73" i="33"/>
  <c r="I72" i="87" s="1"/>
  <c r="Q73" i="33"/>
  <c r="L73" i="33"/>
  <c r="G73" i="33"/>
  <c r="R73" i="33" s="1"/>
  <c r="T73" i="33" s="1"/>
  <c r="C73" i="33"/>
  <c r="B73" i="33"/>
  <c r="A73" i="33"/>
  <c r="U72" i="33"/>
  <c r="I71" i="87" s="1"/>
  <c r="Q72" i="33"/>
  <c r="L72" i="33"/>
  <c r="G72" i="33"/>
  <c r="R72" i="33" s="1"/>
  <c r="T72" i="33" s="1"/>
  <c r="C72" i="33"/>
  <c r="B72" i="33"/>
  <c r="A72" i="33"/>
  <c r="U71" i="33"/>
  <c r="I70" i="87" s="1"/>
  <c r="Q71" i="33"/>
  <c r="L71" i="33"/>
  <c r="G71" i="33"/>
  <c r="R71" i="33" s="1"/>
  <c r="T71" i="33" s="1"/>
  <c r="C71" i="33"/>
  <c r="B71" i="33"/>
  <c r="A71" i="33"/>
  <c r="U70" i="33"/>
  <c r="I69" i="87" s="1"/>
  <c r="Q70" i="33"/>
  <c r="L70" i="33"/>
  <c r="G70" i="33"/>
  <c r="R70" i="33" s="1"/>
  <c r="T70" i="33" s="1"/>
  <c r="C70" i="33"/>
  <c r="B70" i="33"/>
  <c r="A70" i="33"/>
  <c r="U69" i="33"/>
  <c r="I68" i="87" s="1"/>
  <c r="Q69" i="33"/>
  <c r="L69" i="33"/>
  <c r="G69" i="33"/>
  <c r="R69" i="33" s="1"/>
  <c r="T69" i="33" s="1"/>
  <c r="C69" i="33"/>
  <c r="B69" i="33"/>
  <c r="A69" i="33"/>
  <c r="U68" i="33"/>
  <c r="I67" i="87" s="1"/>
  <c r="Q68" i="33"/>
  <c r="L68" i="33"/>
  <c r="G68" i="33"/>
  <c r="R68" i="33" s="1"/>
  <c r="T68" i="33" s="1"/>
  <c r="C68" i="33"/>
  <c r="B68" i="33"/>
  <c r="A68" i="33"/>
  <c r="U67" i="33"/>
  <c r="I66" i="87" s="1"/>
  <c r="Q67" i="33"/>
  <c r="L67" i="33"/>
  <c r="G67" i="33"/>
  <c r="R67" i="33" s="1"/>
  <c r="T67" i="33" s="1"/>
  <c r="C67" i="33"/>
  <c r="B67" i="33"/>
  <c r="A67" i="33"/>
  <c r="U66" i="33"/>
  <c r="I65" i="87" s="1"/>
  <c r="Q66" i="33"/>
  <c r="L66" i="33"/>
  <c r="G66" i="33"/>
  <c r="R66" i="33" s="1"/>
  <c r="T66" i="33" s="1"/>
  <c r="C66" i="33"/>
  <c r="B66" i="33"/>
  <c r="A66" i="33"/>
  <c r="U65" i="33"/>
  <c r="I64" i="87" s="1"/>
  <c r="Q65" i="33"/>
  <c r="L65" i="33"/>
  <c r="G65" i="33"/>
  <c r="R65" i="33" s="1"/>
  <c r="T65" i="33" s="1"/>
  <c r="C65" i="33"/>
  <c r="B65" i="33"/>
  <c r="A65" i="33"/>
  <c r="U64" i="33"/>
  <c r="I63" i="87" s="1"/>
  <c r="Q64" i="33"/>
  <c r="L64" i="33"/>
  <c r="G64" i="33"/>
  <c r="R64" i="33" s="1"/>
  <c r="T64" i="33" s="1"/>
  <c r="C64" i="33"/>
  <c r="B64" i="33"/>
  <c r="A64" i="33"/>
  <c r="U63" i="33"/>
  <c r="I62" i="87" s="1"/>
  <c r="Q63" i="33"/>
  <c r="L63" i="33"/>
  <c r="G63" i="33"/>
  <c r="R63" i="33" s="1"/>
  <c r="T63" i="33" s="1"/>
  <c r="C63" i="33"/>
  <c r="B63" i="33"/>
  <c r="A63" i="33"/>
  <c r="U62" i="33"/>
  <c r="I61" i="87" s="1"/>
  <c r="Q62" i="33"/>
  <c r="L62" i="33"/>
  <c r="G62" i="33"/>
  <c r="R62" i="33" s="1"/>
  <c r="T62" i="33" s="1"/>
  <c r="C62" i="33"/>
  <c r="B62" i="33"/>
  <c r="A62" i="33"/>
  <c r="U61" i="33"/>
  <c r="I60" i="87" s="1"/>
  <c r="Q61" i="33"/>
  <c r="L61" i="33"/>
  <c r="G61" i="33"/>
  <c r="R61" i="33" s="1"/>
  <c r="T61" i="33" s="1"/>
  <c r="C61" i="33"/>
  <c r="B61" i="33"/>
  <c r="A61" i="33"/>
  <c r="U60" i="33"/>
  <c r="I59" i="87" s="1"/>
  <c r="Q60" i="33"/>
  <c r="L60" i="33"/>
  <c r="G60" i="33"/>
  <c r="R60" i="33" s="1"/>
  <c r="T60" i="33" s="1"/>
  <c r="C60" i="33"/>
  <c r="B60" i="33"/>
  <c r="A60" i="33"/>
  <c r="U59" i="33"/>
  <c r="I58" i="87" s="1"/>
  <c r="Q59" i="33"/>
  <c r="L59" i="33"/>
  <c r="G59" i="33"/>
  <c r="R59" i="33" s="1"/>
  <c r="T59" i="33" s="1"/>
  <c r="C59" i="33"/>
  <c r="B59" i="33"/>
  <c r="A59" i="33"/>
  <c r="U58" i="33"/>
  <c r="I57" i="87" s="1"/>
  <c r="Q58" i="33"/>
  <c r="L58" i="33"/>
  <c r="G58" i="33"/>
  <c r="R58" i="33" s="1"/>
  <c r="T58" i="33" s="1"/>
  <c r="C58" i="33"/>
  <c r="B58" i="33"/>
  <c r="A58" i="33"/>
  <c r="U57" i="33"/>
  <c r="I56" i="87" s="1"/>
  <c r="Q57" i="33"/>
  <c r="L57" i="33"/>
  <c r="G57" i="33"/>
  <c r="R57" i="33" s="1"/>
  <c r="T57" i="33" s="1"/>
  <c r="C57" i="33"/>
  <c r="B57" i="33"/>
  <c r="A57" i="33"/>
  <c r="U56" i="33"/>
  <c r="I55" i="87" s="1"/>
  <c r="Q56" i="33"/>
  <c r="L56" i="33"/>
  <c r="G56" i="33"/>
  <c r="R56" i="33" s="1"/>
  <c r="T56" i="33" s="1"/>
  <c r="C56" i="33"/>
  <c r="B56" i="33"/>
  <c r="A56" i="33"/>
  <c r="U55" i="33"/>
  <c r="I54" i="87" s="1"/>
  <c r="Q55" i="33"/>
  <c r="L55" i="33"/>
  <c r="G55" i="33"/>
  <c r="R55" i="33" s="1"/>
  <c r="T55" i="33" s="1"/>
  <c r="C55" i="33"/>
  <c r="B55" i="33"/>
  <c r="A55" i="33"/>
  <c r="U54" i="33"/>
  <c r="I53" i="87" s="1"/>
  <c r="Q54" i="33"/>
  <c r="L54" i="33"/>
  <c r="G54" i="33"/>
  <c r="R54" i="33" s="1"/>
  <c r="T54" i="33" s="1"/>
  <c r="C54" i="33"/>
  <c r="B54" i="33"/>
  <c r="A54" i="33"/>
  <c r="U53" i="33"/>
  <c r="I52" i="87" s="1"/>
  <c r="Q53" i="33"/>
  <c r="L53" i="33"/>
  <c r="G53" i="33"/>
  <c r="R53" i="33" s="1"/>
  <c r="T53" i="33" s="1"/>
  <c r="C53" i="33"/>
  <c r="B53" i="33"/>
  <c r="A53" i="33"/>
  <c r="U52" i="33"/>
  <c r="I51" i="87" s="1"/>
  <c r="Q52" i="33"/>
  <c r="L52" i="33"/>
  <c r="G52" i="33"/>
  <c r="R52" i="33" s="1"/>
  <c r="T52" i="33" s="1"/>
  <c r="C52" i="33"/>
  <c r="B52" i="33"/>
  <c r="A52" i="33"/>
  <c r="U51" i="33"/>
  <c r="I50" i="87" s="1"/>
  <c r="Q51" i="33"/>
  <c r="L51" i="33"/>
  <c r="G51" i="33"/>
  <c r="R51" i="33" s="1"/>
  <c r="T51" i="33" s="1"/>
  <c r="C51" i="33"/>
  <c r="B51" i="33"/>
  <c r="A51" i="33"/>
  <c r="U50" i="33"/>
  <c r="I49" i="87" s="1"/>
  <c r="Q50" i="33"/>
  <c r="L50" i="33"/>
  <c r="G50" i="33"/>
  <c r="R50" i="33" s="1"/>
  <c r="T50" i="33" s="1"/>
  <c r="C50" i="33"/>
  <c r="B50" i="33"/>
  <c r="A50" i="33"/>
  <c r="U49" i="33"/>
  <c r="I48" i="87" s="1"/>
  <c r="Q49" i="33"/>
  <c r="L49" i="33"/>
  <c r="G49" i="33"/>
  <c r="R49" i="33" s="1"/>
  <c r="T49" i="33" s="1"/>
  <c r="C49" i="33"/>
  <c r="B49" i="33"/>
  <c r="A49" i="33"/>
  <c r="U48" i="33"/>
  <c r="I47" i="87" s="1"/>
  <c r="Q48" i="33"/>
  <c r="L48" i="33"/>
  <c r="G48" i="33"/>
  <c r="R48" i="33" s="1"/>
  <c r="T48" i="33" s="1"/>
  <c r="C48" i="33"/>
  <c r="B48" i="33"/>
  <c r="A48" i="33"/>
  <c r="U47" i="33"/>
  <c r="I46" i="87" s="1"/>
  <c r="Q47" i="33"/>
  <c r="L47" i="33"/>
  <c r="G47" i="33"/>
  <c r="R47" i="33" s="1"/>
  <c r="T47" i="33" s="1"/>
  <c r="C47" i="33"/>
  <c r="B47" i="33"/>
  <c r="A47" i="33"/>
  <c r="U46" i="33"/>
  <c r="I45" i="87" s="1"/>
  <c r="Q46" i="33"/>
  <c r="L46" i="33"/>
  <c r="G46" i="33"/>
  <c r="R46" i="33" s="1"/>
  <c r="T46" i="33" s="1"/>
  <c r="C46" i="33"/>
  <c r="B46" i="33"/>
  <c r="A46" i="33"/>
  <c r="U45" i="33"/>
  <c r="I44" i="87" s="1"/>
  <c r="Q45" i="33"/>
  <c r="L45" i="33"/>
  <c r="G45" i="33"/>
  <c r="R45" i="33" s="1"/>
  <c r="T45" i="33" s="1"/>
  <c r="C45" i="33"/>
  <c r="B45" i="33"/>
  <c r="A45" i="33"/>
  <c r="U44" i="33"/>
  <c r="I43" i="87" s="1"/>
  <c r="Q44" i="33"/>
  <c r="L44" i="33"/>
  <c r="G44" i="33"/>
  <c r="R44" i="33" s="1"/>
  <c r="T44" i="33" s="1"/>
  <c r="C44" i="33"/>
  <c r="B44" i="33"/>
  <c r="A44" i="33"/>
  <c r="U43" i="33"/>
  <c r="I42" i="87" s="1"/>
  <c r="Q43" i="33"/>
  <c r="L43" i="33"/>
  <c r="G43" i="33"/>
  <c r="R43" i="33" s="1"/>
  <c r="T43" i="33" s="1"/>
  <c r="C43" i="33"/>
  <c r="B43" i="33"/>
  <c r="A43" i="33"/>
  <c r="U42" i="33"/>
  <c r="I41" i="87" s="1"/>
  <c r="Q42" i="33"/>
  <c r="L42" i="33"/>
  <c r="G42" i="33"/>
  <c r="R42" i="33" s="1"/>
  <c r="T42" i="33" s="1"/>
  <c r="C42" i="33"/>
  <c r="B42" i="33"/>
  <c r="A42" i="33"/>
  <c r="U41" i="33"/>
  <c r="I40" i="87" s="1"/>
  <c r="Q41" i="33"/>
  <c r="L41" i="33"/>
  <c r="G41" i="33"/>
  <c r="R41" i="33" s="1"/>
  <c r="T41" i="33" s="1"/>
  <c r="C41" i="33"/>
  <c r="B41" i="33"/>
  <c r="A41" i="33"/>
  <c r="U40" i="33"/>
  <c r="I39" i="87" s="1"/>
  <c r="Q40" i="33"/>
  <c r="L40" i="33"/>
  <c r="G40" i="33"/>
  <c r="R40" i="33" s="1"/>
  <c r="T40" i="33" s="1"/>
  <c r="C40" i="33"/>
  <c r="B40" i="33"/>
  <c r="A40" i="33"/>
  <c r="U39" i="33"/>
  <c r="I38" i="87" s="1"/>
  <c r="Q39" i="33"/>
  <c r="L39" i="33"/>
  <c r="G39" i="33"/>
  <c r="R39" i="33" s="1"/>
  <c r="T39" i="33" s="1"/>
  <c r="C39" i="33"/>
  <c r="B39" i="33"/>
  <c r="A39" i="33"/>
  <c r="U38" i="33"/>
  <c r="I37" i="87" s="1"/>
  <c r="Q38" i="33"/>
  <c r="L38" i="33"/>
  <c r="G38" i="33"/>
  <c r="R38" i="33" s="1"/>
  <c r="T38" i="33" s="1"/>
  <c r="C38" i="33"/>
  <c r="B38" i="33"/>
  <c r="A38" i="33"/>
  <c r="U37" i="33"/>
  <c r="I36" i="87" s="1"/>
  <c r="Q37" i="33"/>
  <c r="L37" i="33"/>
  <c r="G37" i="33"/>
  <c r="R37" i="33" s="1"/>
  <c r="T37" i="33" s="1"/>
  <c r="C37" i="33"/>
  <c r="B37" i="33"/>
  <c r="A37" i="33"/>
  <c r="U36" i="33"/>
  <c r="I35" i="87" s="1"/>
  <c r="Q36" i="33"/>
  <c r="L36" i="33"/>
  <c r="G36" i="33"/>
  <c r="R36" i="33" s="1"/>
  <c r="T36" i="33" s="1"/>
  <c r="C36" i="33"/>
  <c r="B36" i="33"/>
  <c r="A36" i="33"/>
  <c r="U35" i="33"/>
  <c r="I34" i="87" s="1"/>
  <c r="Q35" i="33"/>
  <c r="L35" i="33"/>
  <c r="G35" i="33"/>
  <c r="R35" i="33" s="1"/>
  <c r="T35" i="33" s="1"/>
  <c r="C35" i="33"/>
  <c r="B35" i="33"/>
  <c r="A35" i="33"/>
  <c r="U34" i="33"/>
  <c r="I33" i="87" s="1"/>
  <c r="Q34" i="33"/>
  <c r="L34" i="33"/>
  <c r="G34" i="33"/>
  <c r="R34" i="33" s="1"/>
  <c r="T34" i="33" s="1"/>
  <c r="C34" i="33"/>
  <c r="B34" i="33"/>
  <c r="A34" i="33"/>
  <c r="U33" i="33"/>
  <c r="I32" i="87" s="1"/>
  <c r="Q33" i="33"/>
  <c r="L33" i="33"/>
  <c r="G33" i="33"/>
  <c r="R33" i="33" s="1"/>
  <c r="T33" i="33" s="1"/>
  <c r="C33" i="33"/>
  <c r="B33" i="33"/>
  <c r="A33" i="33"/>
  <c r="U32" i="33"/>
  <c r="I31" i="87" s="1"/>
  <c r="Q32" i="33"/>
  <c r="L32" i="33"/>
  <c r="G32" i="33"/>
  <c r="R32" i="33" s="1"/>
  <c r="T32" i="33" s="1"/>
  <c r="C32" i="33"/>
  <c r="B32" i="33"/>
  <c r="A32" i="33"/>
  <c r="U31" i="33"/>
  <c r="I30" i="87" s="1"/>
  <c r="Q31" i="33"/>
  <c r="L31" i="33"/>
  <c r="G31" i="33"/>
  <c r="R31" i="33" s="1"/>
  <c r="T31" i="33" s="1"/>
  <c r="C31" i="33"/>
  <c r="B31" i="33"/>
  <c r="A31" i="33"/>
  <c r="U30" i="33"/>
  <c r="I29" i="87" s="1"/>
  <c r="Q30" i="33"/>
  <c r="L30" i="33"/>
  <c r="G30" i="33"/>
  <c r="R30" i="33" s="1"/>
  <c r="T30" i="33" s="1"/>
  <c r="C30" i="33"/>
  <c r="B30" i="33"/>
  <c r="A30" i="33"/>
  <c r="U29" i="33"/>
  <c r="I28" i="87" s="1"/>
  <c r="Q29" i="33"/>
  <c r="L29" i="33"/>
  <c r="G29" i="33"/>
  <c r="R29" i="33" s="1"/>
  <c r="T29" i="33" s="1"/>
  <c r="C29" i="33"/>
  <c r="B29" i="33"/>
  <c r="A29" i="33"/>
  <c r="U28" i="33"/>
  <c r="I27" i="87" s="1"/>
  <c r="Q28" i="33"/>
  <c r="L28" i="33"/>
  <c r="G28" i="33"/>
  <c r="R28" i="33" s="1"/>
  <c r="T28" i="33" s="1"/>
  <c r="C28" i="33"/>
  <c r="B28" i="33"/>
  <c r="A28" i="33"/>
  <c r="U27" i="33"/>
  <c r="I26" i="87" s="1"/>
  <c r="Q27" i="33"/>
  <c r="L27" i="33"/>
  <c r="G27" i="33"/>
  <c r="R27" i="33" s="1"/>
  <c r="T27" i="33" s="1"/>
  <c r="C27" i="33"/>
  <c r="B27" i="33"/>
  <c r="A27" i="33"/>
  <c r="U26" i="33"/>
  <c r="I25" i="87" s="1"/>
  <c r="Q26" i="33"/>
  <c r="L26" i="33"/>
  <c r="G26" i="33"/>
  <c r="R26" i="33" s="1"/>
  <c r="T26" i="33" s="1"/>
  <c r="C26" i="33"/>
  <c r="B26" i="33"/>
  <c r="A26" i="33"/>
  <c r="U25" i="33"/>
  <c r="I24" i="87" s="1"/>
  <c r="Q25" i="33"/>
  <c r="L25" i="33"/>
  <c r="G25" i="33"/>
  <c r="R25" i="33" s="1"/>
  <c r="T25" i="33" s="1"/>
  <c r="C25" i="33"/>
  <c r="B25" i="33"/>
  <c r="A25" i="33"/>
  <c r="U24" i="33"/>
  <c r="I23" i="87" s="1"/>
  <c r="Q24" i="33"/>
  <c r="L24" i="33"/>
  <c r="G24" i="33"/>
  <c r="R24" i="33" s="1"/>
  <c r="T24" i="33" s="1"/>
  <c r="C24" i="33"/>
  <c r="B24" i="33"/>
  <c r="A24" i="33"/>
  <c r="U23" i="33"/>
  <c r="I22" i="87" s="1"/>
  <c r="Q23" i="33"/>
  <c r="L23" i="33"/>
  <c r="G23" i="33"/>
  <c r="R23" i="33" s="1"/>
  <c r="T23" i="33" s="1"/>
  <c r="C23" i="33"/>
  <c r="B23" i="33"/>
  <c r="A23" i="33"/>
  <c r="U22" i="33"/>
  <c r="I21" i="87" s="1"/>
  <c r="Q22" i="33"/>
  <c r="L22" i="33"/>
  <c r="G22" i="33"/>
  <c r="R22" i="33" s="1"/>
  <c r="T22" i="33" s="1"/>
  <c r="C22" i="33"/>
  <c r="B22" i="33"/>
  <c r="A22" i="33"/>
  <c r="U21" i="33"/>
  <c r="I20" i="87" s="1"/>
  <c r="Q21" i="33"/>
  <c r="L21" i="33"/>
  <c r="G21" i="33"/>
  <c r="R21" i="33" s="1"/>
  <c r="T21" i="33" s="1"/>
  <c r="C21" i="33"/>
  <c r="B21" i="33"/>
  <c r="A21" i="33"/>
  <c r="U20" i="33"/>
  <c r="I19" i="87" s="1"/>
  <c r="Q20" i="33"/>
  <c r="L20" i="33"/>
  <c r="G20" i="33"/>
  <c r="R20" i="33" s="1"/>
  <c r="T20" i="33" s="1"/>
  <c r="C20" i="33"/>
  <c r="B20" i="33"/>
  <c r="A20" i="33"/>
  <c r="U19" i="33"/>
  <c r="I18" i="87" s="1"/>
  <c r="Q19" i="33"/>
  <c r="L19" i="33"/>
  <c r="G19" i="33"/>
  <c r="R19" i="33" s="1"/>
  <c r="T19" i="33" s="1"/>
  <c r="C19" i="33"/>
  <c r="B19" i="33"/>
  <c r="A19" i="33"/>
  <c r="U18" i="33"/>
  <c r="I17" i="87" s="1"/>
  <c r="Q18" i="33"/>
  <c r="L18" i="33"/>
  <c r="G18" i="33"/>
  <c r="R18" i="33" s="1"/>
  <c r="T18" i="33" s="1"/>
  <c r="C18" i="33"/>
  <c r="B18" i="33"/>
  <c r="A18" i="33"/>
  <c r="U17" i="33"/>
  <c r="I16" i="87" s="1"/>
  <c r="Q17" i="33"/>
  <c r="L17" i="33"/>
  <c r="G17" i="33"/>
  <c r="R17" i="33" s="1"/>
  <c r="T17" i="33" s="1"/>
  <c r="C17" i="33"/>
  <c r="B17" i="33"/>
  <c r="A17" i="33"/>
  <c r="U16" i="33"/>
  <c r="I15" i="87" s="1"/>
  <c r="Q16" i="33"/>
  <c r="L16" i="33"/>
  <c r="G16" i="33"/>
  <c r="R16" i="33" s="1"/>
  <c r="T16" i="33" s="1"/>
  <c r="C16" i="33"/>
  <c r="B16" i="33"/>
  <c r="A16" i="33"/>
  <c r="U15" i="33"/>
  <c r="I14" i="87" s="1"/>
  <c r="Q15" i="33"/>
  <c r="L15" i="33"/>
  <c r="G15" i="33"/>
  <c r="R15" i="33" s="1"/>
  <c r="T15" i="33" s="1"/>
  <c r="C15" i="33"/>
  <c r="B15" i="33"/>
  <c r="A15" i="33"/>
  <c r="U14" i="33"/>
  <c r="I13" i="87" s="1"/>
  <c r="Q14" i="33"/>
  <c r="L14" i="33"/>
  <c r="G14" i="33"/>
  <c r="R14" i="33" s="1"/>
  <c r="T14" i="33" s="1"/>
  <c r="C14" i="33"/>
  <c r="B14" i="33"/>
  <c r="A14" i="33"/>
  <c r="U13" i="33"/>
  <c r="I12" i="87" s="1"/>
  <c r="Q13" i="33"/>
  <c r="L13" i="33"/>
  <c r="G13" i="33"/>
  <c r="R13" i="33" s="1"/>
  <c r="T13" i="33" s="1"/>
  <c r="C13" i="33"/>
  <c r="B13" i="33"/>
  <c r="A13" i="33"/>
  <c r="U12" i="33"/>
  <c r="I11" i="87" s="1"/>
  <c r="Q12" i="33"/>
  <c r="L12" i="33"/>
  <c r="G12" i="33"/>
  <c r="R12" i="33" s="1"/>
  <c r="T12" i="33" s="1"/>
  <c r="C12" i="33"/>
  <c r="B12" i="33"/>
  <c r="A12" i="33"/>
  <c r="U11" i="33"/>
  <c r="I10" i="87" s="1"/>
  <c r="Q11" i="33"/>
  <c r="L11" i="33"/>
  <c r="G11" i="33"/>
  <c r="R11" i="33" s="1"/>
  <c r="T11" i="33" s="1"/>
  <c r="C11" i="33"/>
  <c r="B11" i="33"/>
  <c r="A11" i="33"/>
  <c r="U10" i="33"/>
  <c r="I9" i="87" s="1"/>
  <c r="Q10" i="33"/>
  <c r="L10" i="33"/>
  <c r="G10" i="33"/>
  <c r="R10" i="33" s="1"/>
  <c r="T10" i="33" s="1"/>
  <c r="C10" i="33"/>
  <c r="B10" i="33"/>
  <c r="A10" i="33"/>
  <c r="U9" i="33"/>
  <c r="I8" i="87" s="1"/>
  <c r="Q9" i="33"/>
  <c r="L9" i="33"/>
  <c r="G9" i="33"/>
  <c r="R9" i="33" s="1"/>
  <c r="T9" i="33" s="1"/>
  <c r="C9" i="33"/>
  <c r="B9" i="33"/>
  <c r="A9" i="33"/>
  <c r="U8" i="33"/>
  <c r="I7" i="87" s="1"/>
  <c r="Q8" i="33"/>
  <c r="L8" i="33"/>
  <c r="G8" i="33"/>
  <c r="R8" i="33" s="1"/>
  <c r="T8" i="33" s="1"/>
  <c r="C8" i="33"/>
  <c r="B8" i="33"/>
  <c r="A8" i="33"/>
  <c r="U7" i="33"/>
  <c r="I6" i="87" s="1"/>
  <c r="Q7" i="33"/>
  <c r="L7" i="33"/>
  <c r="G7" i="33"/>
  <c r="R7" i="33" s="1"/>
  <c r="T7" i="33" s="1"/>
  <c r="C7" i="33"/>
  <c r="B7" i="33"/>
  <c r="A7" i="33"/>
  <c r="U6" i="33"/>
  <c r="I5" i="87" s="1"/>
  <c r="Q6" i="33"/>
  <c r="L6" i="33"/>
  <c r="G6" i="33"/>
  <c r="R6" i="33" s="1"/>
  <c r="T6" i="33" s="1"/>
  <c r="C6" i="33"/>
  <c r="B6" i="33"/>
  <c r="A6" i="33"/>
  <c r="U5" i="33"/>
  <c r="I4" i="87" s="1"/>
  <c r="Q5" i="33"/>
  <c r="L5" i="33"/>
  <c r="G5" i="33"/>
  <c r="R5" i="33" s="1"/>
  <c r="T5" i="33" s="1"/>
  <c r="C5" i="33"/>
  <c r="B5" i="33"/>
  <c r="A5" i="33"/>
  <c r="U4" i="33"/>
  <c r="I3" i="87" s="1"/>
  <c r="Q4" i="33"/>
  <c r="L4" i="33"/>
  <c r="G4" i="33"/>
  <c r="C4" i="33"/>
  <c r="B4" i="33"/>
  <c r="A4" i="33"/>
  <c r="U3" i="33"/>
  <c r="I2" i="87" s="1"/>
  <c r="Q3" i="33"/>
  <c r="L3" i="33"/>
  <c r="G3" i="33"/>
  <c r="C3" i="33"/>
  <c r="B3" i="33"/>
  <c r="A3" i="33"/>
  <c r="R3" i="69" l="1"/>
  <c r="T3" i="69" s="1"/>
  <c r="V3" i="69" s="1"/>
  <c r="W3" i="69" s="1"/>
  <c r="R4" i="69"/>
  <c r="T4" i="69" s="1"/>
  <c r="R4" i="45"/>
  <c r="T4" i="45" s="1"/>
  <c r="R4" i="39"/>
  <c r="T4" i="39" s="1"/>
  <c r="V4" i="39" s="1"/>
  <c r="W4" i="39" s="1"/>
  <c r="R4" i="33"/>
  <c r="T4" i="33" s="1"/>
  <c r="H3" i="87" s="1"/>
  <c r="R3" i="33"/>
  <c r="T3" i="33" s="1"/>
  <c r="V3" i="33" s="1"/>
  <c r="W3" i="33" s="1"/>
  <c r="V4" i="33"/>
  <c r="V5" i="33"/>
  <c r="H4" i="87"/>
  <c r="V6" i="33"/>
  <c r="H5" i="87"/>
  <c r="V7" i="33"/>
  <c r="H6" i="87"/>
  <c r="V8" i="33"/>
  <c r="H7" i="87"/>
  <c r="V9" i="33"/>
  <c r="H8" i="87"/>
  <c r="V10" i="33"/>
  <c r="H9" i="87"/>
  <c r="V11" i="33"/>
  <c r="H10" i="87"/>
  <c r="V12" i="33"/>
  <c r="H11" i="87"/>
  <c r="V13" i="33"/>
  <c r="H12" i="87"/>
  <c r="V14" i="33"/>
  <c r="H13" i="87"/>
  <c r="V15" i="33"/>
  <c r="H14" i="87"/>
  <c r="V16" i="33"/>
  <c r="H15" i="87"/>
  <c r="V17" i="33"/>
  <c r="H16" i="87"/>
  <c r="V18" i="33"/>
  <c r="H17" i="87"/>
  <c r="V19" i="33"/>
  <c r="H18" i="87"/>
  <c r="V20" i="33"/>
  <c r="H19" i="87"/>
  <c r="V21" i="33"/>
  <c r="H20" i="87"/>
  <c r="V22" i="33"/>
  <c r="H21" i="87"/>
  <c r="V23" i="33"/>
  <c r="H22" i="87"/>
  <c r="V24" i="33"/>
  <c r="H23" i="87"/>
  <c r="V25" i="33"/>
  <c r="H24" i="87"/>
  <c r="V26" i="33"/>
  <c r="H25" i="87"/>
  <c r="V27" i="33"/>
  <c r="H26" i="87"/>
  <c r="V28" i="33"/>
  <c r="H27" i="87"/>
  <c r="V29" i="33"/>
  <c r="H28" i="87"/>
  <c r="V30" i="33"/>
  <c r="H29" i="87"/>
  <c r="V31" i="33"/>
  <c r="H30" i="87"/>
  <c r="V32" i="33"/>
  <c r="H31" i="87"/>
  <c r="V33" i="33"/>
  <c r="H32" i="87"/>
  <c r="V34" i="33"/>
  <c r="H33" i="87"/>
  <c r="V35" i="33"/>
  <c r="H34" i="87"/>
  <c r="V36" i="33"/>
  <c r="H35" i="87"/>
  <c r="V37" i="33"/>
  <c r="H36" i="87"/>
  <c r="V38" i="33"/>
  <c r="H37" i="87"/>
  <c r="V39" i="33"/>
  <c r="H38" i="87"/>
  <c r="V40" i="33"/>
  <c r="H39" i="87"/>
  <c r="V41" i="33"/>
  <c r="H40" i="87"/>
  <c r="V42" i="33"/>
  <c r="H41" i="87"/>
  <c r="V43" i="33"/>
  <c r="H42" i="87"/>
  <c r="V44" i="33"/>
  <c r="H43" i="87"/>
  <c r="V45" i="33"/>
  <c r="H44" i="87"/>
  <c r="V46" i="33"/>
  <c r="H45" i="87"/>
  <c r="V47" i="33"/>
  <c r="H46" i="87"/>
  <c r="V48" i="33"/>
  <c r="H47" i="87"/>
  <c r="V49" i="33"/>
  <c r="H48" i="87"/>
  <c r="V50" i="33"/>
  <c r="H49" i="87"/>
  <c r="V51" i="33"/>
  <c r="H50" i="87"/>
  <c r="V52" i="33"/>
  <c r="H51" i="87"/>
  <c r="V53" i="33"/>
  <c r="H52" i="87"/>
  <c r="V54" i="33"/>
  <c r="H53" i="87"/>
  <c r="V55" i="33"/>
  <c r="H54" i="87"/>
  <c r="V56" i="33"/>
  <c r="H55" i="87"/>
  <c r="V57" i="33"/>
  <c r="H56" i="87"/>
  <c r="V58" i="33"/>
  <c r="H57" i="87"/>
  <c r="V59" i="33"/>
  <c r="H58" i="87"/>
  <c r="V60" i="33"/>
  <c r="H59" i="87"/>
  <c r="V61" i="33"/>
  <c r="H60" i="87"/>
  <c r="V62" i="33"/>
  <c r="H61" i="87"/>
  <c r="V63" i="33"/>
  <c r="H62" i="87"/>
  <c r="V64" i="33"/>
  <c r="H63" i="87"/>
  <c r="V65" i="33"/>
  <c r="H64" i="87"/>
  <c r="V66" i="33"/>
  <c r="H65" i="87"/>
  <c r="V67" i="33"/>
  <c r="H66" i="87"/>
  <c r="V68" i="33"/>
  <c r="H67" i="87"/>
  <c r="V69" i="33"/>
  <c r="H68" i="87"/>
  <c r="V70" i="33"/>
  <c r="H69" i="87"/>
  <c r="V71" i="33"/>
  <c r="H70" i="87"/>
  <c r="V72" i="33"/>
  <c r="H71" i="87"/>
  <c r="V73" i="33"/>
  <c r="H72" i="87"/>
  <c r="V74" i="33"/>
  <c r="H73" i="87"/>
  <c r="V75" i="33"/>
  <c r="H74" i="87"/>
  <c r="V76" i="33"/>
  <c r="H75" i="87"/>
  <c r="V77" i="33"/>
  <c r="H76" i="87"/>
  <c r="V78" i="33"/>
  <c r="H77" i="87"/>
  <c r="V79" i="33"/>
  <c r="H78" i="87"/>
  <c r="V80" i="33"/>
  <c r="H79" i="87"/>
  <c r="V81" i="33"/>
  <c r="H80" i="87"/>
  <c r="R82" i="33"/>
  <c r="T82" i="33" s="1"/>
  <c r="R83" i="33"/>
  <c r="T83" i="33" s="1"/>
  <c r="R84" i="33"/>
  <c r="T84" i="33" s="1"/>
  <c r="R85" i="33"/>
  <c r="T85" i="33" s="1"/>
  <c r="R86" i="33"/>
  <c r="T86" i="33" s="1"/>
  <c r="R87" i="33"/>
  <c r="T87" i="33" s="1"/>
  <c r="R88" i="33"/>
  <c r="T88" i="33" s="1"/>
  <c r="R89" i="33"/>
  <c r="T89" i="33" s="1"/>
  <c r="R90" i="33"/>
  <c r="T90" i="33" s="1"/>
  <c r="R91" i="33"/>
  <c r="T91" i="33" s="1"/>
  <c r="R92" i="33"/>
  <c r="T92" i="33" s="1"/>
  <c r="R93" i="33"/>
  <c r="T93" i="33" s="1"/>
  <c r="R94" i="33"/>
  <c r="T94" i="33" s="1"/>
  <c r="R95" i="33"/>
  <c r="T95" i="33" s="1"/>
  <c r="R96" i="33"/>
  <c r="T96" i="33" s="1"/>
  <c r="R97" i="33"/>
  <c r="T97" i="33" s="1"/>
  <c r="R98" i="33"/>
  <c r="T98" i="33" s="1"/>
  <c r="R99" i="33"/>
  <c r="T99" i="33" s="1"/>
  <c r="R100" i="33"/>
  <c r="T100" i="33" s="1"/>
  <c r="R101" i="33"/>
  <c r="T101" i="33" s="1"/>
  <c r="R102" i="33"/>
  <c r="T102" i="33" s="1"/>
  <c r="V3" i="39"/>
  <c r="W3" i="39" s="1"/>
  <c r="N2" i="87"/>
  <c r="V5" i="39"/>
  <c r="N4" i="87"/>
  <c r="V6" i="39"/>
  <c r="N5" i="87"/>
  <c r="V7" i="39"/>
  <c r="N6" i="87"/>
  <c r="V8" i="39"/>
  <c r="N7" i="87"/>
  <c r="V9" i="39"/>
  <c r="N8" i="87"/>
  <c r="V10" i="39"/>
  <c r="N9" i="87"/>
  <c r="V11" i="39"/>
  <c r="N10" i="87"/>
  <c r="V12" i="39"/>
  <c r="N11" i="87"/>
  <c r="V13" i="39"/>
  <c r="N12" i="87"/>
  <c r="V14" i="39"/>
  <c r="N13" i="87"/>
  <c r="V15" i="39"/>
  <c r="N14" i="87"/>
  <c r="R16" i="39"/>
  <c r="T16" i="39" s="1"/>
  <c r="R17" i="39"/>
  <c r="T17" i="39" s="1"/>
  <c r="R18" i="39"/>
  <c r="T18" i="39" s="1"/>
  <c r="R19" i="39"/>
  <c r="T19" i="39" s="1"/>
  <c r="R20" i="39"/>
  <c r="T20" i="39" s="1"/>
  <c r="R21" i="39"/>
  <c r="T21" i="39" s="1"/>
  <c r="R22" i="39"/>
  <c r="T22" i="39" s="1"/>
  <c r="R23" i="39"/>
  <c r="T23" i="39" s="1"/>
  <c r="R24" i="39"/>
  <c r="T24" i="39" s="1"/>
  <c r="R25" i="39"/>
  <c r="T25" i="39" s="1"/>
  <c r="R26" i="39"/>
  <c r="T26" i="39" s="1"/>
  <c r="R27" i="39"/>
  <c r="T27" i="39" s="1"/>
  <c r="R28" i="39"/>
  <c r="T28" i="39" s="1"/>
  <c r="R29" i="39"/>
  <c r="T29" i="39" s="1"/>
  <c r="R30" i="39"/>
  <c r="T30" i="39" s="1"/>
  <c r="R31" i="39"/>
  <c r="T31" i="39" s="1"/>
  <c r="R32" i="39"/>
  <c r="T32" i="39" s="1"/>
  <c r="R33" i="39"/>
  <c r="T33" i="39" s="1"/>
  <c r="R34" i="39"/>
  <c r="T34" i="39" s="1"/>
  <c r="R35" i="39"/>
  <c r="T35" i="39" s="1"/>
  <c r="R36" i="39"/>
  <c r="T36" i="39" s="1"/>
  <c r="R37" i="39"/>
  <c r="T37" i="39" s="1"/>
  <c r="R38" i="39"/>
  <c r="T38" i="39" s="1"/>
  <c r="R39" i="39"/>
  <c r="T39" i="39" s="1"/>
  <c r="R40" i="39"/>
  <c r="T40" i="39" s="1"/>
  <c r="R41" i="39"/>
  <c r="T41" i="39" s="1"/>
  <c r="R42" i="39"/>
  <c r="T42" i="39" s="1"/>
  <c r="R43" i="39"/>
  <c r="T43" i="39" s="1"/>
  <c r="R44" i="39"/>
  <c r="T44" i="39" s="1"/>
  <c r="R45" i="39"/>
  <c r="T45" i="39" s="1"/>
  <c r="R46" i="39"/>
  <c r="T46" i="39" s="1"/>
  <c r="R47" i="39"/>
  <c r="T47" i="39" s="1"/>
  <c r="R48" i="39"/>
  <c r="T48" i="39" s="1"/>
  <c r="R49" i="39"/>
  <c r="T49" i="39" s="1"/>
  <c r="R50" i="39"/>
  <c r="T50" i="39" s="1"/>
  <c r="R51" i="39"/>
  <c r="T51" i="39" s="1"/>
  <c r="R52" i="39"/>
  <c r="T52" i="39" s="1"/>
  <c r="R53" i="39"/>
  <c r="T53" i="39" s="1"/>
  <c r="R54" i="39"/>
  <c r="T54" i="39" s="1"/>
  <c r="R55" i="39"/>
  <c r="T55" i="39" s="1"/>
  <c r="R56" i="39"/>
  <c r="T56" i="39" s="1"/>
  <c r="R57" i="39"/>
  <c r="T57" i="39" s="1"/>
  <c r="R58" i="39"/>
  <c r="T58" i="39" s="1"/>
  <c r="R59" i="39"/>
  <c r="T59" i="39" s="1"/>
  <c r="R60" i="39"/>
  <c r="T60" i="39" s="1"/>
  <c r="V61" i="39"/>
  <c r="N60" i="87"/>
  <c r="V62" i="39"/>
  <c r="N61" i="87"/>
  <c r="V63" i="39"/>
  <c r="N62" i="87"/>
  <c r="V64" i="39"/>
  <c r="N63" i="87"/>
  <c r="V65" i="39"/>
  <c r="N64" i="87"/>
  <c r="V66" i="39"/>
  <c r="N65" i="87"/>
  <c r="V67" i="39"/>
  <c r="N66" i="87"/>
  <c r="V68" i="39"/>
  <c r="N67" i="87"/>
  <c r="V69" i="39"/>
  <c r="N68" i="87"/>
  <c r="V70" i="39"/>
  <c r="N69" i="87"/>
  <c r="V71" i="39"/>
  <c r="N70" i="87"/>
  <c r="V72" i="39"/>
  <c r="N71" i="87"/>
  <c r="V73" i="39"/>
  <c r="N72" i="87"/>
  <c r="V74" i="39"/>
  <c r="N73" i="87"/>
  <c r="V75" i="39"/>
  <c r="N74" i="87"/>
  <c r="V76" i="39"/>
  <c r="N75" i="87"/>
  <c r="V77" i="39"/>
  <c r="N76" i="87"/>
  <c r="V78" i="39"/>
  <c r="N77" i="87"/>
  <c r="V79" i="39"/>
  <c r="N78" i="87"/>
  <c r="V80" i="39"/>
  <c r="N79" i="87"/>
  <c r="V81" i="39"/>
  <c r="N80" i="87"/>
  <c r="V82" i="39"/>
  <c r="N81" i="87"/>
  <c r="V83" i="39"/>
  <c r="N82" i="87"/>
  <c r="V84" i="39"/>
  <c r="N83" i="87"/>
  <c r="V85" i="39"/>
  <c r="N84" i="87"/>
  <c r="V86" i="39"/>
  <c r="N85" i="87"/>
  <c r="V87" i="39"/>
  <c r="N86" i="87"/>
  <c r="V88" i="39"/>
  <c r="N87" i="87"/>
  <c r="V89" i="39"/>
  <c r="N88" i="87"/>
  <c r="V90" i="39"/>
  <c r="N89" i="87"/>
  <c r="V91" i="39"/>
  <c r="N90" i="87"/>
  <c r="V92" i="39"/>
  <c r="N91" i="87"/>
  <c r="V93" i="39"/>
  <c r="N92" i="87"/>
  <c r="V94" i="39"/>
  <c r="N93" i="87"/>
  <c r="V95" i="39"/>
  <c r="N94" i="87"/>
  <c r="V96" i="39"/>
  <c r="N95" i="87"/>
  <c r="V97" i="39"/>
  <c r="N96" i="87"/>
  <c r="V98" i="39"/>
  <c r="N97" i="87"/>
  <c r="V99" i="39"/>
  <c r="N98" i="87"/>
  <c r="V100" i="39"/>
  <c r="N99" i="87"/>
  <c r="V101" i="39"/>
  <c r="N100" i="87"/>
  <c r="V102" i="39"/>
  <c r="N101" i="87"/>
  <c r="V3" i="45"/>
  <c r="W3" i="45" s="1"/>
  <c r="T2" i="87"/>
  <c r="V4" i="45"/>
  <c r="T3" i="87"/>
  <c r="V5" i="45"/>
  <c r="T4" i="87"/>
  <c r="V6" i="45"/>
  <c r="T5" i="87"/>
  <c r="V7" i="45"/>
  <c r="T6" i="87"/>
  <c r="V8" i="45"/>
  <c r="T7" i="87"/>
  <c r="V9" i="45"/>
  <c r="T8" i="87"/>
  <c r="V10" i="45"/>
  <c r="T9" i="87"/>
  <c r="V11" i="45"/>
  <c r="T10" i="87"/>
  <c r="V12" i="45"/>
  <c r="T11" i="87"/>
  <c r="V13" i="45"/>
  <c r="T12" i="87"/>
  <c r="V14" i="45"/>
  <c r="T13" i="87"/>
  <c r="V15" i="45"/>
  <c r="T14" i="87"/>
  <c r="V16" i="45"/>
  <c r="T15" i="87"/>
  <c r="V17" i="45"/>
  <c r="T16" i="87"/>
  <c r="V18" i="45"/>
  <c r="T17" i="87"/>
  <c r="V19" i="45"/>
  <c r="T18" i="87"/>
  <c r="V20" i="45"/>
  <c r="T19" i="87"/>
  <c r="V21" i="45"/>
  <c r="T20" i="87"/>
  <c r="V22" i="45"/>
  <c r="T21" i="87"/>
  <c r="V23" i="45"/>
  <c r="T22" i="87"/>
  <c r="V24" i="45"/>
  <c r="T23" i="87"/>
  <c r="V25" i="45"/>
  <c r="T24" i="87"/>
  <c r="V26" i="45"/>
  <c r="T25" i="87"/>
  <c r="V27" i="45"/>
  <c r="T26" i="87"/>
  <c r="V28" i="45"/>
  <c r="T27" i="87"/>
  <c r="V29" i="45"/>
  <c r="T28" i="87"/>
  <c r="V30" i="45"/>
  <c r="T29" i="87"/>
  <c r="V31" i="45"/>
  <c r="T30" i="87"/>
  <c r="V32" i="45"/>
  <c r="T31" i="87"/>
  <c r="V33" i="45"/>
  <c r="T32" i="87"/>
  <c r="V34" i="45"/>
  <c r="T33" i="87"/>
  <c r="V35" i="45"/>
  <c r="T34" i="87"/>
  <c r="V36" i="45"/>
  <c r="T35" i="87"/>
  <c r="V37" i="45"/>
  <c r="T36" i="87"/>
  <c r="V38" i="45"/>
  <c r="T37" i="87"/>
  <c r="V39" i="45"/>
  <c r="T38" i="87"/>
  <c r="V40" i="45"/>
  <c r="T39" i="87"/>
  <c r="V41" i="45"/>
  <c r="T40" i="87"/>
  <c r="V42" i="45"/>
  <c r="T41" i="87"/>
  <c r="V43" i="45"/>
  <c r="T42" i="87"/>
  <c r="V44" i="45"/>
  <c r="T43" i="87"/>
  <c r="V45" i="45"/>
  <c r="T44" i="87"/>
  <c r="V46" i="45"/>
  <c r="T45" i="87"/>
  <c r="V47" i="45"/>
  <c r="T46" i="87"/>
  <c r="V48" i="45"/>
  <c r="T47" i="87"/>
  <c r="V49" i="45"/>
  <c r="T48" i="87"/>
  <c r="V50" i="45"/>
  <c r="T49" i="87"/>
  <c r="V51" i="45"/>
  <c r="T50" i="87"/>
  <c r="V52" i="45"/>
  <c r="T51" i="87"/>
  <c r="V53" i="45"/>
  <c r="T52" i="87"/>
  <c r="V54" i="45"/>
  <c r="T53" i="87"/>
  <c r="V55" i="45"/>
  <c r="T54" i="87"/>
  <c r="V56" i="45"/>
  <c r="T55" i="87"/>
  <c r="V57" i="45"/>
  <c r="T56" i="87"/>
  <c r="V58" i="45"/>
  <c r="T57" i="87"/>
  <c r="V59" i="45"/>
  <c r="T58" i="87"/>
  <c r="V60" i="45"/>
  <c r="T59" i="87"/>
  <c r="V61" i="45"/>
  <c r="T60" i="87"/>
  <c r="V62" i="45"/>
  <c r="T61" i="87"/>
  <c r="V63" i="45"/>
  <c r="T62" i="87"/>
  <c r="V64" i="45"/>
  <c r="T63" i="87"/>
  <c r="V65" i="45"/>
  <c r="T64" i="87"/>
  <c r="V66" i="45"/>
  <c r="T65" i="87"/>
  <c r="V67" i="45"/>
  <c r="T66" i="87"/>
  <c r="V68" i="45"/>
  <c r="T67" i="87"/>
  <c r="V69" i="45"/>
  <c r="T68" i="87"/>
  <c r="V70" i="45"/>
  <c r="T69" i="87"/>
  <c r="V71" i="45"/>
  <c r="T70" i="87"/>
  <c r="V72" i="45"/>
  <c r="T71" i="87"/>
  <c r="V73" i="45"/>
  <c r="T72" i="87"/>
  <c r="V74" i="45"/>
  <c r="T73" i="87"/>
  <c r="V75" i="45"/>
  <c r="T74" i="87"/>
  <c r="V76" i="45"/>
  <c r="T75" i="87"/>
  <c r="V77" i="45"/>
  <c r="T76" i="87"/>
  <c r="V78" i="45"/>
  <c r="T77" i="87"/>
  <c r="V79" i="45"/>
  <c r="T78" i="87"/>
  <c r="V80" i="45"/>
  <c r="T79" i="87"/>
  <c r="V81" i="45"/>
  <c r="T80" i="87"/>
  <c r="V82" i="45"/>
  <c r="T81" i="87"/>
  <c r="V83" i="45"/>
  <c r="T82" i="87"/>
  <c r="V84" i="45"/>
  <c r="T83" i="87"/>
  <c r="V85" i="45"/>
  <c r="T84" i="87"/>
  <c r="V86" i="45"/>
  <c r="T85" i="87"/>
  <c r="V87" i="45"/>
  <c r="T86" i="87"/>
  <c r="V88" i="45"/>
  <c r="T87" i="87"/>
  <c r="V89" i="45"/>
  <c r="T88" i="87"/>
  <c r="V90" i="45"/>
  <c r="T89" i="87"/>
  <c r="V91" i="45"/>
  <c r="T90" i="87"/>
  <c r="V92" i="45"/>
  <c r="T91" i="87"/>
  <c r="V93" i="45"/>
  <c r="T92" i="87"/>
  <c r="V94" i="45"/>
  <c r="T93" i="87"/>
  <c r="V95" i="45"/>
  <c r="T94" i="87"/>
  <c r="V96" i="45"/>
  <c r="T95" i="87"/>
  <c r="V97" i="45"/>
  <c r="T96" i="87"/>
  <c r="V98" i="45"/>
  <c r="T97" i="87"/>
  <c r="V99" i="45"/>
  <c r="T98" i="87"/>
  <c r="V100" i="45"/>
  <c r="T99" i="87"/>
  <c r="V101" i="45"/>
  <c r="T100" i="87"/>
  <c r="V102" i="45"/>
  <c r="T101" i="87"/>
  <c r="R3" i="51"/>
  <c r="T3" i="51" s="1"/>
  <c r="R4" i="51"/>
  <c r="T4" i="51" s="1"/>
  <c r="R5" i="51"/>
  <c r="T5" i="51" s="1"/>
  <c r="R6" i="51"/>
  <c r="T6" i="51" s="1"/>
  <c r="R7" i="51"/>
  <c r="T7" i="51" s="1"/>
  <c r="R8" i="51"/>
  <c r="T8" i="51" s="1"/>
  <c r="R9" i="51"/>
  <c r="T9" i="51" s="1"/>
  <c r="R10" i="51"/>
  <c r="T10" i="51" s="1"/>
  <c r="R11" i="51"/>
  <c r="T11" i="51" s="1"/>
  <c r="R12" i="51"/>
  <c r="T12" i="51" s="1"/>
  <c r="R13" i="51"/>
  <c r="T13" i="51" s="1"/>
  <c r="R14" i="51"/>
  <c r="T14" i="51" s="1"/>
  <c r="R15" i="51"/>
  <c r="T15" i="51" s="1"/>
  <c r="R16" i="51"/>
  <c r="T16" i="51" s="1"/>
  <c r="R17" i="51"/>
  <c r="T17" i="51" s="1"/>
  <c r="R18" i="51"/>
  <c r="T18" i="51" s="1"/>
  <c r="R19" i="51"/>
  <c r="T19" i="51" s="1"/>
  <c r="R20" i="51"/>
  <c r="T20" i="51" s="1"/>
  <c r="R21" i="51"/>
  <c r="T21" i="51" s="1"/>
  <c r="R22" i="51"/>
  <c r="T22" i="51" s="1"/>
  <c r="R23" i="51"/>
  <c r="T23" i="51" s="1"/>
  <c r="R24" i="51"/>
  <c r="T24" i="51" s="1"/>
  <c r="R25" i="51"/>
  <c r="T25" i="51" s="1"/>
  <c r="R26" i="51"/>
  <c r="T26" i="51" s="1"/>
  <c r="R27" i="51"/>
  <c r="T27" i="51" s="1"/>
  <c r="R28" i="51"/>
  <c r="T28" i="51" s="1"/>
  <c r="R29" i="51"/>
  <c r="T29" i="51" s="1"/>
  <c r="R30" i="51"/>
  <c r="T30" i="51" s="1"/>
  <c r="R31" i="51"/>
  <c r="T31" i="51" s="1"/>
  <c r="R32" i="51"/>
  <c r="T32" i="51" s="1"/>
  <c r="R33" i="51"/>
  <c r="T33" i="51" s="1"/>
  <c r="R34" i="51"/>
  <c r="T34" i="51" s="1"/>
  <c r="R35" i="51"/>
  <c r="T35" i="51" s="1"/>
  <c r="R36" i="51"/>
  <c r="T36" i="51" s="1"/>
  <c r="R37" i="51"/>
  <c r="T37" i="51" s="1"/>
  <c r="R38" i="51"/>
  <c r="T38" i="51" s="1"/>
  <c r="R39" i="51"/>
  <c r="T39" i="51" s="1"/>
  <c r="R40" i="51"/>
  <c r="T40" i="51" s="1"/>
  <c r="R41" i="51"/>
  <c r="T41" i="51" s="1"/>
  <c r="R42" i="51"/>
  <c r="T42" i="51" s="1"/>
  <c r="R43" i="51"/>
  <c r="T43" i="51" s="1"/>
  <c r="R44" i="51"/>
  <c r="T44" i="51" s="1"/>
  <c r="R45" i="51"/>
  <c r="T45" i="51" s="1"/>
  <c r="R46" i="51"/>
  <c r="T46" i="51" s="1"/>
  <c r="R47" i="51"/>
  <c r="T47" i="51" s="1"/>
  <c r="R48" i="51"/>
  <c r="T48" i="51" s="1"/>
  <c r="R49" i="51"/>
  <c r="T49" i="51" s="1"/>
  <c r="R50" i="51"/>
  <c r="T50" i="51" s="1"/>
  <c r="R51" i="51"/>
  <c r="T51" i="51" s="1"/>
  <c r="R52" i="51"/>
  <c r="T52" i="51" s="1"/>
  <c r="R53" i="51"/>
  <c r="T53" i="51" s="1"/>
  <c r="R54" i="51"/>
  <c r="T54" i="51" s="1"/>
  <c r="R55" i="51"/>
  <c r="T55" i="51" s="1"/>
  <c r="R56" i="51"/>
  <c r="T56" i="51" s="1"/>
  <c r="R57" i="51"/>
  <c r="T57" i="51" s="1"/>
  <c r="R58" i="51"/>
  <c r="T58" i="51" s="1"/>
  <c r="R59" i="51"/>
  <c r="T59" i="51" s="1"/>
  <c r="R60" i="51"/>
  <c r="T60" i="51" s="1"/>
  <c r="R61" i="51"/>
  <c r="T61" i="51" s="1"/>
  <c r="R62" i="51"/>
  <c r="T62" i="51" s="1"/>
  <c r="R63" i="51"/>
  <c r="T63" i="51" s="1"/>
  <c r="R64" i="51"/>
  <c r="T64" i="51" s="1"/>
  <c r="R65" i="51"/>
  <c r="T65" i="51" s="1"/>
  <c r="R66" i="51"/>
  <c r="T66" i="51" s="1"/>
  <c r="R67" i="51"/>
  <c r="T67" i="51" s="1"/>
  <c r="R68" i="51"/>
  <c r="T68" i="51" s="1"/>
  <c r="R69" i="51"/>
  <c r="T69" i="51" s="1"/>
  <c r="R70" i="51"/>
  <c r="T70" i="51" s="1"/>
  <c r="R71" i="51"/>
  <c r="T71" i="51" s="1"/>
  <c r="R72" i="51"/>
  <c r="T72" i="51" s="1"/>
  <c r="R73" i="51"/>
  <c r="T73" i="51" s="1"/>
  <c r="R74" i="51"/>
  <c r="T74" i="51" s="1"/>
  <c r="R75" i="51"/>
  <c r="T75" i="51" s="1"/>
  <c r="R76" i="51"/>
  <c r="T76" i="51" s="1"/>
  <c r="R77" i="51"/>
  <c r="T77" i="51" s="1"/>
  <c r="R78" i="51"/>
  <c r="T78" i="51" s="1"/>
  <c r="R79" i="51"/>
  <c r="T79" i="51" s="1"/>
  <c r="R80" i="51"/>
  <c r="T80" i="51" s="1"/>
  <c r="R81" i="51"/>
  <c r="T81" i="51" s="1"/>
  <c r="R82" i="51"/>
  <c r="T82" i="51" s="1"/>
  <c r="R83" i="51"/>
  <c r="T83" i="51" s="1"/>
  <c r="R84" i="51"/>
  <c r="T84" i="51" s="1"/>
  <c r="R85" i="51"/>
  <c r="T85" i="51" s="1"/>
  <c r="R86" i="51"/>
  <c r="T86" i="51" s="1"/>
  <c r="R87" i="51"/>
  <c r="T87" i="51" s="1"/>
  <c r="R88" i="51"/>
  <c r="T88" i="51" s="1"/>
  <c r="R89" i="51"/>
  <c r="T89" i="51" s="1"/>
  <c r="R90" i="51"/>
  <c r="T90" i="51" s="1"/>
  <c r="R91" i="51"/>
  <c r="T91" i="51" s="1"/>
  <c r="R92" i="51"/>
  <c r="T92" i="51" s="1"/>
  <c r="R93" i="51"/>
  <c r="T93" i="51" s="1"/>
  <c r="R94" i="51"/>
  <c r="T94" i="51" s="1"/>
  <c r="R95" i="51"/>
  <c r="T95" i="51" s="1"/>
  <c r="R96" i="51"/>
  <c r="T96" i="51" s="1"/>
  <c r="R97" i="51"/>
  <c r="T97" i="51" s="1"/>
  <c r="R98" i="51"/>
  <c r="T98" i="51" s="1"/>
  <c r="R99" i="51"/>
  <c r="T99" i="51" s="1"/>
  <c r="R100" i="51"/>
  <c r="T100" i="51" s="1"/>
  <c r="R101" i="51"/>
  <c r="T101" i="51" s="1"/>
  <c r="R102" i="51"/>
  <c r="T102" i="51" s="1"/>
  <c r="V3" i="57"/>
  <c r="AF2" i="87"/>
  <c r="V4" i="57"/>
  <c r="AF3" i="87"/>
  <c r="V5" i="57"/>
  <c r="AF4" i="87"/>
  <c r="V6" i="57"/>
  <c r="AF5" i="87"/>
  <c r="V7" i="57"/>
  <c r="AF6" i="87"/>
  <c r="V8" i="57"/>
  <c r="AF7" i="87"/>
  <c r="V9" i="57"/>
  <c r="AF8" i="87"/>
  <c r="V10" i="57"/>
  <c r="AF9" i="87"/>
  <c r="V11" i="57"/>
  <c r="AF10" i="87"/>
  <c r="V12" i="57"/>
  <c r="AF11" i="87"/>
  <c r="V13" i="57"/>
  <c r="AF12" i="87"/>
  <c r="V14" i="57"/>
  <c r="AF13" i="87"/>
  <c r="V15" i="57"/>
  <c r="AF14" i="87"/>
  <c r="V16" i="57"/>
  <c r="AF15" i="87"/>
  <c r="V17" i="57"/>
  <c r="AF16" i="87"/>
  <c r="V18" i="57"/>
  <c r="AF17" i="87"/>
  <c r="V19" i="57"/>
  <c r="AF18" i="87"/>
  <c r="V20" i="57"/>
  <c r="AF19" i="87"/>
  <c r="V21" i="57"/>
  <c r="AF20" i="87"/>
  <c r="V22" i="57"/>
  <c r="AF21" i="87"/>
  <c r="V23" i="57"/>
  <c r="AF22" i="87"/>
  <c r="V24" i="57"/>
  <c r="AF23" i="87"/>
  <c r="V25" i="57"/>
  <c r="AF24" i="87"/>
  <c r="V26" i="57"/>
  <c r="AF25" i="87"/>
  <c r="V27" i="57"/>
  <c r="AF26" i="87"/>
  <c r="V28" i="57"/>
  <c r="AF27" i="87"/>
  <c r="V29" i="57"/>
  <c r="AF28" i="87"/>
  <c r="V30" i="57"/>
  <c r="AF29" i="87"/>
  <c r="V31" i="57"/>
  <c r="AF30" i="87"/>
  <c r="V32" i="57"/>
  <c r="AF31" i="87"/>
  <c r="V33" i="57"/>
  <c r="AF32" i="87"/>
  <c r="V34" i="57"/>
  <c r="AF33" i="87"/>
  <c r="V35" i="57"/>
  <c r="AF34" i="87"/>
  <c r="V36" i="57"/>
  <c r="AF35" i="87"/>
  <c r="V37" i="57"/>
  <c r="AF36" i="87"/>
  <c r="V38" i="57"/>
  <c r="AF37" i="87"/>
  <c r="V39" i="57"/>
  <c r="AF38" i="87"/>
  <c r="V40" i="57"/>
  <c r="AF39" i="87"/>
  <c r="V41" i="57"/>
  <c r="AF40" i="87"/>
  <c r="V42" i="57"/>
  <c r="AF41" i="87"/>
  <c r="V43" i="57"/>
  <c r="AF42" i="87"/>
  <c r="V44" i="57"/>
  <c r="AF43" i="87"/>
  <c r="V45" i="57"/>
  <c r="AF44" i="87"/>
  <c r="V46" i="57"/>
  <c r="AF45" i="87"/>
  <c r="V47" i="57"/>
  <c r="AF46" i="87"/>
  <c r="V48" i="57"/>
  <c r="AF47" i="87"/>
  <c r="V49" i="57"/>
  <c r="AF48" i="87"/>
  <c r="V50" i="57"/>
  <c r="AF49" i="87"/>
  <c r="V51" i="57"/>
  <c r="AF50" i="87"/>
  <c r="V52" i="57"/>
  <c r="AF51" i="87"/>
  <c r="V53" i="57"/>
  <c r="AF52" i="87"/>
  <c r="V54" i="57"/>
  <c r="AF53" i="87"/>
  <c r="V55" i="57"/>
  <c r="AF54" i="87"/>
  <c r="V56" i="57"/>
  <c r="AF55" i="87"/>
  <c r="V57" i="57"/>
  <c r="AF56" i="87"/>
  <c r="V58" i="57"/>
  <c r="AF57" i="87"/>
  <c r="V59" i="57"/>
  <c r="AF58" i="87"/>
  <c r="V60" i="57"/>
  <c r="AF59" i="87"/>
  <c r="V61" i="57"/>
  <c r="AF60" i="87"/>
  <c r="V62" i="57"/>
  <c r="AF61" i="87"/>
  <c r="V63" i="57"/>
  <c r="AF62" i="87"/>
  <c r="V64" i="57"/>
  <c r="AF63" i="87"/>
  <c r="V65" i="57"/>
  <c r="AF64" i="87"/>
  <c r="V66" i="57"/>
  <c r="AF65" i="87"/>
  <c r="V67" i="57"/>
  <c r="AF66" i="87"/>
  <c r="V68" i="57"/>
  <c r="AF67" i="87"/>
  <c r="V69" i="57"/>
  <c r="AF68" i="87"/>
  <c r="V70" i="57"/>
  <c r="AF69" i="87"/>
  <c r="V71" i="57"/>
  <c r="AF70" i="87"/>
  <c r="R72" i="57"/>
  <c r="T72" i="57" s="1"/>
  <c r="R73" i="57"/>
  <c r="T73" i="57" s="1"/>
  <c r="R74" i="57"/>
  <c r="T74" i="57" s="1"/>
  <c r="R75" i="57"/>
  <c r="T75" i="57" s="1"/>
  <c r="R76" i="57"/>
  <c r="T76" i="57" s="1"/>
  <c r="R77" i="57"/>
  <c r="T77" i="57" s="1"/>
  <c r="R78" i="57"/>
  <c r="T78" i="57" s="1"/>
  <c r="R79" i="57"/>
  <c r="T79" i="57" s="1"/>
  <c r="R80" i="57"/>
  <c r="T80" i="57" s="1"/>
  <c r="R81" i="57"/>
  <c r="T81" i="57" s="1"/>
  <c r="R82" i="57"/>
  <c r="T82" i="57" s="1"/>
  <c r="R83" i="57"/>
  <c r="T83" i="57" s="1"/>
  <c r="R84" i="57"/>
  <c r="T84" i="57" s="1"/>
  <c r="R85" i="57"/>
  <c r="T85" i="57" s="1"/>
  <c r="R86" i="57"/>
  <c r="T86" i="57" s="1"/>
  <c r="R87" i="57"/>
  <c r="T87" i="57" s="1"/>
  <c r="R88" i="57"/>
  <c r="T88" i="57" s="1"/>
  <c r="R89" i="57"/>
  <c r="T89" i="57" s="1"/>
  <c r="R90" i="57"/>
  <c r="T90" i="57" s="1"/>
  <c r="R91" i="57"/>
  <c r="T91" i="57" s="1"/>
  <c r="R92" i="57"/>
  <c r="T92" i="57" s="1"/>
  <c r="R93" i="57"/>
  <c r="T93" i="57" s="1"/>
  <c r="R94" i="57"/>
  <c r="T94" i="57" s="1"/>
  <c r="R95" i="57"/>
  <c r="T95" i="57" s="1"/>
  <c r="R96" i="57"/>
  <c r="T96" i="57" s="1"/>
  <c r="R97" i="57"/>
  <c r="T97" i="57" s="1"/>
  <c r="R98" i="57"/>
  <c r="T98" i="57" s="1"/>
  <c r="R99" i="57"/>
  <c r="T99" i="57" s="1"/>
  <c r="R100" i="57"/>
  <c r="T100" i="57" s="1"/>
  <c r="R101" i="57"/>
  <c r="T101" i="57" s="1"/>
  <c r="R102" i="57"/>
  <c r="T102" i="57" s="1"/>
  <c r="R3" i="63"/>
  <c r="T3" i="63" s="1"/>
  <c r="T4" i="63"/>
  <c r="R5" i="63"/>
  <c r="T5" i="63" s="1"/>
  <c r="R6" i="63"/>
  <c r="T6" i="63" s="1"/>
  <c r="V7" i="63"/>
  <c r="BP6" i="87"/>
  <c r="V8" i="63"/>
  <c r="BP7" i="87"/>
  <c r="V9" i="63"/>
  <c r="BP8" i="87"/>
  <c r="V10" i="63"/>
  <c r="BP9" i="87"/>
  <c r="V11" i="63"/>
  <c r="BP10" i="87"/>
  <c r="V12" i="63"/>
  <c r="BP11" i="87"/>
  <c r="V13" i="63"/>
  <c r="BP12" i="87"/>
  <c r="V14" i="63"/>
  <c r="BP13" i="87"/>
  <c r="V15" i="63"/>
  <c r="BP14" i="87"/>
  <c r="V16" i="63"/>
  <c r="BP15" i="87"/>
  <c r="V17" i="63"/>
  <c r="BP16" i="87"/>
  <c r="V18" i="63"/>
  <c r="BP17" i="87"/>
  <c r="V19" i="63"/>
  <c r="BP18" i="87"/>
  <c r="V20" i="63"/>
  <c r="BP19" i="87"/>
  <c r="V21" i="63"/>
  <c r="BP20" i="87"/>
  <c r="V22" i="63"/>
  <c r="BP21" i="87"/>
  <c r="V23" i="63"/>
  <c r="BP22" i="87"/>
  <c r="V24" i="63"/>
  <c r="BP23" i="87"/>
  <c r="V25" i="63"/>
  <c r="BP24" i="87"/>
  <c r="V26" i="63"/>
  <c r="BP25" i="87"/>
  <c r="V27" i="63"/>
  <c r="BP26" i="87"/>
  <c r="V28" i="63"/>
  <c r="BP27" i="87"/>
  <c r="V29" i="63"/>
  <c r="BP28" i="87"/>
  <c r="R30" i="63"/>
  <c r="T30" i="63" s="1"/>
  <c r="R31" i="63"/>
  <c r="T31" i="63" s="1"/>
  <c r="R32" i="63"/>
  <c r="T32" i="63" s="1"/>
  <c r="R33" i="63"/>
  <c r="T33" i="63" s="1"/>
  <c r="R34" i="63"/>
  <c r="T34" i="63" s="1"/>
  <c r="R35" i="63"/>
  <c r="T35" i="63" s="1"/>
  <c r="R36" i="63"/>
  <c r="T36" i="63" s="1"/>
  <c r="R37" i="63"/>
  <c r="T37" i="63" s="1"/>
  <c r="R38" i="63"/>
  <c r="T38" i="63" s="1"/>
  <c r="R39" i="63"/>
  <c r="T39" i="63" s="1"/>
  <c r="R40" i="63"/>
  <c r="T40" i="63" s="1"/>
  <c r="R41" i="63"/>
  <c r="T41" i="63" s="1"/>
  <c r="R42" i="63"/>
  <c r="T42" i="63" s="1"/>
  <c r="R43" i="63"/>
  <c r="T43" i="63" s="1"/>
  <c r="R44" i="63"/>
  <c r="T44" i="63" s="1"/>
  <c r="R45" i="63"/>
  <c r="T45" i="63" s="1"/>
  <c r="R46" i="63"/>
  <c r="T46" i="63" s="1"/>
  <c r="R47" i="63"/>
  <c r="T47" i="63" s="1"/>
  <c r="R48" i="63"/>
  <c r="T48" i="63" s="1"/>
  <c r="R49" i="63"/>
  <c r="T49" i="63" s="1"/>
  <c r="R50" i="63"/>
  <c r="T50" i="63" s="1"/>
  <c r="R51" i="63"/>
  <c r="T51" i="63" s="1"/>
  <c r="R52" i="63"/>
  <c r="T52" i="63" s="1"/>
  <c r="R53" i="63"/>
  <c r="T53" i="63" s="1"/>
  <c r="R54" i="63"/>
  <c r="T54" i="63" s="1"/>
  <c r="R55" i="63"/>
  <c r="T55" i="63" s="1"/>
  <c r="R56" i="63"/>
  <c r="T56" i="63" s="1"/>
  <c r="R57" i="63"/>
  <c r="T57" i="63" s="1"/>
  <c r="R58" i="63"/>
  <c r="T58" i="63" s="1"/>
  <c r="R59" i="63"/>
  <c r="T59" i="63" s="1"/>
  <c r="R60" i="63"/>
  <c r="T60" i="63" s="1"/>
  <c r="R61" i="63"/>
  <c r="T61" i="63" s="1"/>
  <c r="R62" i="63"/>
  <c r="T62" i="63" s="1"/>
  <c r="R63" i="63"/>
  <c r="T63" i="63" s="1"/>
  <c r="R64" i="63"/>
  <c r="T64" i="63" s="1"/>
  <c r="R65" i="63"/>
  <c r="T65" i="63" s="1"/>
  <c r="R66" i="63"/>
  <c r="T66" i="63" s="1"/>
  <c r="R67" i="63"/>
  <c r="T67" i="63" s="1"/>
  <c r="R68" i="63"/>
  <c r="T68" i="63" s="1"/>
  <c r="R69" i="63"/>
  <c r="T69" i="63" s="1"/>
  <c r="R70" i="63"/>
  <c r="T70" i="63" s="1"/>
  <c r="R71" i="63"/>
  <c r="T71" i="63" s="1"/>
  <c r="R72" i="63"/>
  <c r="T72" i="63" s="1"/>
  <c r="R73" i="63"/>
  <c r="T73" i="63" s="1"/>
  <c r="R74" i="63"/>
  <c r="T74" i="63" s="1"/>
  <c r="R75" i="63"/>
  <c r="T75" i="63" s="1"/>
  <c r="R76" i="63"/>
  <c r="T76" i="63" s="1"/>
  <c r="R77" i="63"/>
  <c r="T77" i="63" s="1"/>
  <c r="R78" i="63"/>
  <c r="T78" i="63" s="1"/>
  <c r="R79" i="63"/>
  <c r="T79" i="63" s="1"/>
  <c r="R80" i="63"/>
  <c r="T80" i="63" s="1"/>
  <c r="R81" i="63"/>
  <c r="T81" i="63" s="1"/>
  <c r="R82" i="63"/>
  <c r="T82" i="63" s="1"/>
  <c r="R83" i="63"/>
  <c r="T83" i="63" s="1"/>
  <c r="R84" i="63"/>
  <c r="T84" i="63" s="1"/>
  <c r="R85" i="63"/>
  <c r="T85" i="63" s="1"/>
  <c r="R86" i="63"/>
  <c r="T86" i="63" s="1"/>
  <c r="R87" i="63"/>
  <c r="T87" i="63" s="1"/>
  <c r="R88" i="63"/>
  <c r="T88" i="63" s="1"/>
  <c r="R89" i="63"/>
  <c r="T89" i="63" s="1"/>
  <c r="R90" i="63"/>
  <c r="T90" i="63" s="1"/>
  <c r="R91" i="63"/>
  <c r="T91" i="63" s="1"/>
  <c r="R92" i="63"/>
  <c r="T92" i="63" s="1"/>
  <c r="R93" i="63"/>
  <c r="T93" i="63" s="1"/>
  <c r="R94" i="63"/>
  <c r="T94" i="63" s="1"/>
  <c r="R95" i="63"/>
  <c r="T95" i="63" s="1"/>
  <c r="R96" i="63"/>
  <c r="T96" i="63" s="1"/>
  <c r="R97" i="63"/>
  <c r="T97" i="63" s="1"/>
  <c r="R98" i="63"/>
  <c r="T98" i="63" s="1"/>
  <c r="R99" i="63"/>
  <c r="T99" i="63" s="1"/>
  <c r="R100" i="63"/>
  <c r="T100" i="63" s="1"/>
  <c r="R101" i="63"/>
  <c r="T101" i="63" s="1"/>
  <c r="R102" i="63"/>
  <c r="T102" i="63" s="1"/>
  <c r="AR2" i="87"/>
  <c r="V4" i="69"/>
  <c r="AR3" i="87"/>
  <c r="V5" i="69"/>
  <c r="AR4" i="87"/>
  <c r="V6" i="69"/>
  <c r="AR5" i="87"/>
  <c r="V7" i="69"/>
  <c r="AR6" i="87"/>
  <c r="V8" i="69"/>
  <c r="AR7" i="87"/>
  <c r="V9" i="69"/>
  <c r="AR8" i="87"/>
  <c r="V10" i="69"/>
  <c r="AR9" i="87"/>
  <c r="V11" i="69"/>
  <c r="AR10" i="87"/>
  <c r="V12" i="69"/>
  <c r="AR11" i="87"/>
  <c r="V13" i="69"/>
  <c r="AR12" i="87"/>
  <c r="V14" i="69"/>
  <c r="AR13" i="87"/>
  <c r="V15" i="69"/>
  <c r="AR14" i="87"/>
  <c r="V16" i="69"/>
  <c r="AR15" i="87"/>
  <c r="V17" i="69"/>
  <c r="AR16" i="87"/>
  <c r="V18" i="69"/>
  <c r="AR17" i="87"/>
  <c r="V19" i="69"/>
  <c r="AR18" i="87"/>
  <c r="V20" i="69"/>
  <c r="AR19" i="87"/>
  <c r="V21" i="69"/>
  <c r="AR20" i="87"/>
  <c r="V22" i="69"/>
  <c r="AR21" i="87"/>
  <c r="V23" i="69"/>
  <c r="AR22" i="87"/>
  <c r="V24" i="69"/>
  <c r="AR23" i="87"/>
  <c r="V25" i="69"/>
  <c r="AR24" i="87"/>
  <c r="V26" i="69"/>
  <c r="AR25" i="87"/>
  <c r="V27" i="69"/>
  <c r="AR26" i="87"/>
  <c r="V28" i="69"/>
  <c r="AR27" i="87"/>
  <c r="V29" i="69"/>
  <c r="AR28" i="87"/>
  <c r="V30" i="69"/>
  <c r="AR29" i="87"/>
  <c r="V31" i="69"/>
  <c r="AR30" i="87"/>
  <c r="V32" i="69"/>
  <c r="AR31" i="87"/>
  <c r="V33" i="69"/>
  <c r="AR32" i="87"/>
  <c r="V34" i="69"/>
  <c r="AR33" i="87"/>
  <c r="V35" i="69"/>
  <c r="AR34" i="87"/>
  <c r="V36" i="69"/>
  <c r="AR35" i="87"/>
  <c r="V37" i="69"/>
  <c r="AR36" i="87"/>
  <c r="V38" i="69"/>
  <c r="AR37" i="87"/>
  <c r="V39" i="69"/>
  <c r="AR38" i="87"/>
  <c r="V40" i="69"/>
  <c r="AR39" i="87"/>
  <c r="V41" i="69"/>
  <c r="AR40" i="87"/>
  <c r="V42" i="69"/>
  <c r="AR41" i="87"/>
  <c r="V43" i="69"/>
  <c r="AR42" i="87"/>
  <c r="V44" i="69"/>
  <c r="AR43" i="87"/>
  <c r="V45" i="69"/>
  <c r="AR44" i="87"/>
  <c r="V46" i="69"/>
  <c r="AR45" i="87"/>
  <c r="V47" i="69"/>
  <c r="AR46" i="87"/>
  <c r="V48" i="69"/>
  <c r="AR47" i="87"/>
  <c r="V49" i="69"/>
  <c r="AR48" i="87"/>
  <c r="V50" i="69"/>
  <c r="AR49" i="87"/>
  <c r="V51" i="69"/>
  <c r="AR50" i="87"/>
  <c r="V52" i="69"/>
  <c r="AR51" i="87"/>
  <c r="V53" i="69"/>
  <c r="AR52" i="87"/>
  <c r="V54" i="69"/>
  <c r="AR53" i="87"/>
  <c r="V55" i="69"/>
  <c r="AR54" i="87"/>
  <c r="V56" i="69"/>
  <c r="AR55" i="87"/>
  <c r="V57" i="69"/>
  <c r="AR56" i="87"/>
  <c r="V58" i="69"/>
  <c r="AR57" i="87"/>
  <c r="V59" i="69"/>
  <c r="AR58" i="87"/>
  <c r="V60" i="69"/>
  <c r="AR59" i="87"/>
  <c r="V61" i="69"/>
  <c r="AR60" i="87"/>
  <c r="V62" i="69"/>
  <c r="AR61" i="87"/>
  <c r="V63" i="69"/>
  <c r="AR62" i="87"/>
  <c r="V64" i="69"/>
  <c r="AR63" i="87"/>
  <c r="V65" i="69"/>
  <c r="AR64" i="87"/>
  <c r="V66" i="69"/>
  <c r="AR65" i="87"/>
  <c r="V67" i="69"/>
  <c r="AR66" i="87"/>
  <c r="V68" i="69"/>
  <c r="AR67" i="87"/>
  <c r="V69" i="69"/>
  <c r="AR68" i="87"/>
  <c r="V70" i="69"/>
  <c r="AR69" i="87"/>
  <c r="V71" i="69"/>
  <c r="AR70" i="87"/>
  <c r="R72" i="69"/>
  <c r="T72" i="69" s="1"/>
  <c r="R73" i="69"/>
  <c r="T73" i="69" s="1"/>
  <c r="R74" i="69"/>
  <c r="T74" i="69" s="1"/>
  <c r="R75" i="69"/>
  <c r="T75" i="69" s="1"/>
  <c r="R76" i="69"/>
  <c r="T76" i="69" s="1"/>
  <c r="R77" i="69"/>
  <c r="T77" i="69" s="1"/>
  <c r="R78" i="69"/>
  <c r="T78" i="69" s="1"/>
  <c r="R79" i="69"/>
  <c r="T79" i="69" s="1"/>
  <c r="R80" i="69"/>
  <c r="T80" i="69" s="1"/>
  <c r="R81" i="69"/>
  <c r="T81" i="69" s="1"/>
  <c r="R82" i="69"/>
  <c r="T82" i="69" s="1"/>
  <c r="R83" i="69"/>
  <c r="T83" i="69" s="1"/>
  <c r="R84" i="69"/>
  <c r="T84" i="69" s="1"/>
  <c r="R85" i="69"/>
  <c r="T85" i="69" s="1"/>
  <c r="R86" i="69"/>
  <c r="T86" i="69" s="1"/>
  <c r="R87" i="69"/>
  <c r="T87" i="69" s="1"/>
  <c r="R88" i="69"/>
  <c r="T88" i="69" s="1"/>
  <c r="R89" i="69"/>
  <c r="T89" i="69" s="1"/>
  <c r="R90" i="69"/>
  <c r="T90" i="69" s="1"/>
  <c r="R91" i="69"/>
  <c r="T91" i="69" s="1"/>
  <c r="R92" i="69"/>
  <c r="T92" i="69" s="1"/>
  <c r="R93" i="69"/>
  <c r="T93" i="69" s="1"/>
  <c r="R94" i="69"/>
  <c r="T94" i="69" s="1"/>
  <c r="R95" i="69"/>
  <c r="T95" i="69" s="1"/>
  <c r="R96" i="69"/>
  <c r="T96" i="69" s="1"/>
  <c r="R97" i="69"/>
  <c r="T97" i="69" s="1"/>
  <c r="R98" i="69"/>
  <c r="T98" i="69" s="1"/>
  <c r="R99" i="69"/>
  <c r="T99" i="69" s="1"/>
  <c r="R100" i="69"/>
  <c r="T100" i="69" s="1"/>
  <c r="R101" i="69"/>
  <c r="T101" i="69" s="1"/>
  <c r="R102" i="69"/>
  <c r="T102" i="69" s="1"/>
  <c r="V3" i="75"/>
  <c r="AX2" i="87"/>
  <c r="V4" i="75"/>
  <c r="AX3" i="87"/>
  <c r="V5" i="75"/>
  <c r="AX4" i="87"/>
  <c r="V6" i="75"/>
  <c r="AX5" i="87"/>
  <c r="V7" i="75"/>
  <c r="AX6" i="87"/>
  <c r="V8" i="75"/>
  <c r="AX7" i="87"/>
  <c r="V9" i="75"/>
  <c r="AX8" i="87"/>
  <c r="V10" i="75"/>
  <c r="AX9" i="87"/>
  <c r="V11" i="75"/>
  <c r="AX10" i="87"/>
  <c r="V12" i="75"/>
  <c r="AX11" i="87"/>
  <c r="V13" i="75"/>
  <c r="AX12" i="87"/>
  <c r="V14" i="75"/>
  <c r="AX13" i="87"/>
  <c r="V15" i="75"/>
  <c r="AX14" i="87"/>
  <c r="V16" i="75"/>
  <c r="AX15" i="87"/>
  <c r="V17" i="75"/>
  <c r="AX16" i="87"/>
  <c r="V18" i="75"/>
  <c r="AX17" i="87"/>
  <c r="V19" i="75"/>
  <c r="AX18" i="87"/>
  <c r="V20" i="75"/>
  <c r="AX19" i="87"/>
  <c r="V21" i="75"/>
  <c r="AX20" i="87"/>
  <c r="V22" i="75"/>
  <c r="AX21" i="87"/>
  <c r="V23" i="75"/>
  <c r="AX22" i="87"/>
  <c r="V24" i="75"/>
  <c r="AX23" i="87"/>
  <c r="V25" i="75"/>
  <c r="AX24" i="87"/>
  <c r="V26" i="75"/>
  <c r="AX25" i="87"/>
  <c r="V27" i="75"/>
  <c r="AX26" i="87"/>
  <c r="V28" i="75"/>
  <c r="AX27" i="87"/>
  <c r="V29" i="75"/>
  <c r="AX28" i="87"/>
  <c r="V30" i="75"/>
  <c r="AX29" i="87"/>
  <c r="V31" i="75"/>
  <c r="AX30" i="87"/>
  <c r="V32" i="75"/>
  <c r="AX31" i="87"/>
  <c r="V33" i="75"/>
  <c r="AX32" i="87"/>
  <c r="V34" i="75"/>
  <c r="AX33" i="87"/>
  <c r="V35" i="75"/>
  <c r="AX34" i="87"/>
  <c r="V36" i="75"/>
  <c r="AX35" i="87"/>
  <c r="V37" i="75"/>
  <c r="AX36" i="87"/>
  <c r="V38" i="75"/>
  <c r="AX37" i="87"/>
  <c r="V39" i="75"/>
  <c r="AX38" i="87"/>
  <c r="V40" i="75"/>
  <c r="AX39" i="87"/>
  <c r="V41" i="75"/>
  <c r="AX40" i="87"/>
  <c r="V42" i="75"/>
  <c r="AX41" i="87"/>
  <c r="V43" i="75"/>
  <c r="AX42" i="87"/>
  <c r="V44" i="75"/>
  <c r="AX43" i="87"/>
  <c r="V45" i="75"/>
  <c r="AX44" i="87"/>
  <c r="V46" i="75"/>
  <c r="AX45" i="87"/>
  <c r="V47" i="75"/>
  <c r="AX46" i="87"/>
  <c r="V48" i="75"/>
  <c r="AX47" i="87"/>
  <c r="V49" i="75"/>
  <c r="AX48" i="87"/>
  <c r="V50" i="75"/>
  <c r="AX49" i="87"/>
  <c r="V51" i="75"/>
  <c r="AX50" i="87"/>
  <c r="V52" i="75"/>
  <c r="AX51" i="87"/>
  <c r="V53" i="75"/>
  <c r="AX52" i="87"/>
  <c r="V54" i="75"/>
  <c r="AX53" i="87"/>
  <c r="V55" i="75"/>
  <c r="AX54" i="87"/>
  <c r="V56" i="75"/>
  <c r="AX55" i="87"/>
  <c r="V57" i="75"/>
  <c r="AX56" i="87"/>
  <c r="V58" i="75"/>
  <c r="AX57" i="87"/>
  <c r="V59" i="75"/>
  <c r="AX58" i="87"/>
  <c r="V60" i="75"/>
  <c r="AX59" i="87"/>
  <c r="V61" i="75"/>
  <c r="AX60" i="87"/>
  <c r="V62" i="75"/>
  <c r="AX61" i="87"/>
  <c r="V63" i="75"/>
  <c r="AX62" i="87"/>
  <c r="V64" i="75"/>
  <c r="AX63" i="87"/>
  <c r="V65" i="75"/>
  <c r="AX64" i="87"/>
  <c r="V66" i="75"/>
  <c r="AX65" i="87"/>
  <c r="V67" i="75"/>
  <c r="AX66" i="87"/>
  <c r="V68" i="75"/>
  <c r="AX67" i="87"/>
  <c r="V69" i="75"/>
  <c r="AX68" i="87"/>
  <c r="V70" i="75"/>
  <c r="AX69" i="87"/>
  <c r="V71" i="75"/>
  <c r="AX70" i="87"/>
  <c r="R72" i="75"/>
  <c r="T72" i="75" s="1"/>
  <c r="R73" i="75"/>
  <c r="T73" i="75" s="1"/>
  <c r="R74" i="75"/>
  <c r="T74" i="75" s="1"/>
  <c r="R75" i="75"/>
  <c r="T75" i="75" s="1"/>
  <c r="R76" i="75"/>
  <c r="T76" i="75" s="1"/>
  <c r="R77" i="75"/>
  <c r="T77" i="75" s="1"/>
  <c r="R78" i="75"/>
  <c r="T78" i="75" s="1"/>
  <c r="R79" i="75"/>
  <c r="T79" i="75" s="1"/>
  <c r="R80" i="75"/>
  <c r="T80" i="75" s="1"/>
  <c r="R81" i="75"/>
  <c r="T81" i="75" s="1"/>
  <c r="R82" i="75"/>
  <c r="T82" i="75" s="1"/>
  <c r="R83" i="75"/>
  <c r="T83" i="75" s="1"/>
  <c r="R84" i="75"/>
  <c r="T84" i="75" s="1"/>
  <c r="R85" i="75"/>
  <c r="T85" i="75" s="1"/>
  <c r="R86" i="75"/>
  <c r="T86" i="75" s="1"/>
  <c r="R87" i="75"/>
  <c r="T87" i="75" s="1"/>
  <c r="R88" i="75"/>
  <c r="T88" i="75" s="1"/>
  <c r="R89" i="75"/>
  <c r="T89" i="75" s="1"/>
  <c r="R90" i="75"/>
  <c r="T90" i="75" s="1"/>
  <c r="R91" i="75"/>
  <c r="T91" i="75" s="1"/>
  <c r="R92" i="75"/>
  <c r="T92" i="75" s="1"/>
  <c r="R93" i="75"/>
  <c r="T93" i="75" s="1"/>
  <c r="R94" i="75"/>
  <c r="T94" i="75" s="1"/>
  <c r="R95" i="75"/>
  <c r="T95" i="75" s="1"/>
  <c r="R96" i="75"/>
  <c r="T96" i="75" s="1"/>
  <c r="R97" i="75"/>
  <c r="T97" i="75" s="1"/>
  <c r="R98" i="75"/>
  <c r="T98" i="75" s="1"/>
  <c r="R99" i="75"/>
  <c r="T99" i="75" s="1"/>
  <c r="R100" i="75"/>
  <c r="T100" i="75" s="1"/>
  <c r="R101" i="75"/>
  <c r="T101" i="75" s="1"/>
  <c r="R102" i="75"/>
  <c r="T102" i="75" s="1"/>
  <c r="W102" i="94"/>
  <c r="C9" i="1"/>
  <c r="DE10" i="87"/>
  <c r="I9" i="1" s="1"/>
  <c r="S14" i="5" s="1"/>
  <c r="CO105" i="87"/>
  <c r="CN105" i="87"/>
  <c r="CO109" i="87"/>
  <c r="CN109" i="87"/>
  <c r="CO113" i="87"/>
  <c r="CN113" i="87"/>
  <c r="CO117" i="87"/>
  <c r="CN117" i="87"/>
  <c r="CO121" i="87"/>
  <c r="CN121" i="87"/>
  <c r="CO125" i="87"/>
  <c r="CN125" i="87"/>
  <c r="CO129" i="87"/>
  <c r="CN129" i="87"/>
  <c r="CO133" i="87"/>
  <c r="CN133" i="87"/>
  <c r="CO137" i="87"/>
  <c r="CN137" i="87"/>
  <c r="CO141" i="87"/>
  <c r="CN141" i="87"/>
  <c r="CO145" i="87"/>
  <c r="CN145" i="87"/>
  <c r="CO149" i="87"/>
  <c r="CN149" i="87"/>
  <c r="CO153" i="87"/>
  <c r="CN153" i="87"/>
  <c r="CO157" i="87"/>
  <c r="CN157" i="87"/>
  <c r="CO161" i="87"/>
  <c r="CN161" i="87"/>
  <c r="CO165" i="87"/>
  <c r="CN165" i="87"/>
  <c r="CO169" i="87"/>
  <c r="CN169" i="87"/>
  <c r="CO173" i="87"/>
  <c r="CN173" i="87"/>
  <c r="CO177" i="87"/>
  <c r="CN177" i="87"/>
  <c r="CO181" i="87"/>
  <c r="CN181" i="87"/>
  <c r="CO185" i="87"/>
  <c r="CN185" i="87"/>
  <c r="CO189" i="87"/>
  <c r="CN189" i="87"/>
  <c r="CO193" i="87"/>
  <c r="CN193" i="87"/>
  <c r="CO197" i="87"/>
  <c r="CN197" i="87"/>
  <c r="CO201" i="87"/>
  <c r="CN201" i="87"/>
  <c r="CO103" i="87"/>
  <c r="CN103" i="87"/>
  <c r="CO107" i="87"/>
  <c r="CN107" i="87"/>
  <c r="CO111" i="87"/>
  <c r="CN111" i="87"/>
  <c r="CO115" i="87"/>
  <c r="CN115" i="87"/>
  <c r="CO119" i="87"/>
  <c r="CN119" i="87"/>
  <c r="CO123" i="87"/>
  <c r="CN123" i="87"/>
  <c r="CO127" i="87"/>
  <c r="CN127" i="87"/>
  <c r="CO131" i="87"/>
  <c r="CN131" i="87"/>
  <c r="CO135" i="87"/>
  <c r="CN135" i="87"/>
  <c r="CO139" i="87"/>
  <c r="CN139" i="87"/>
  <c r="CO143" i="87"/>
  <c r="CN143" i="87"/>
  <c r="CO147" i="87"/>
  <c r="CN147" i="87"/>
  <c r="CO151" i="87"/>
  <c r="CN151" i="87"/>
  <c r="CO155" i="87"/>
  <c r="CN155" i="87"/>
  <c r="CO159" i="87"/>
  <c r="CN159" i="87"/>
  <c r="CO163" i="87"/>
  <c r="CN163" i="87"/>
  <c r="CO167" i="87"/>
  <c r="CN167" i="87"/>
  <c r="CO171" i="87"/>
  <c r="CN171" i="87"/>
  <c r="CO175" i="87"/>
  <c r="CN175" i="87"/>
  <c r="CO179" i="87"/>
  <c r="CN179" i="87"/>
  <c r="CO183" i="87"/>
  <c r="CN183" i="87"/>
  <c r="CO187" i="87"/>
  <c r="CN187" i="87"/>
  <c r="CO191" i="87"/>
  <c r="CN191" i="87"/>
  <c r="CO195" i="87"/>
  <c r="CN195" i="87"/>
  <c r="CO199" i="87"/>
  <c r="CN199" i="87"/>
  <c r="W6" i="75"/>
  <c r="W8" i="75"/>
  <c r="W10" i="75"/>
  <c r="W12" i="75"/>
  <c r="W14" i="75"/>
  <c r="W15" i="75"/>
  <c r="W17" i="75"/>
  <c r="W19" i="75"/>
  <c r="W21" i="75"/>
  <c r="W23" i="75"/>
  <c r="W25" i="75"/>
  <c r="W27" i="75"/>
  <c r="W29" i="75"/>
  <c r="W31" i="75"/>
  <c r="W33" i="75"/>
  <c r="W35" i="75"/>
  <c r="W36" i="75"/>
  <c r="W39" i="75"/>
  <c r="W40" i="75"/>
  <c r="W43" i="75"/>
  <c r="W44" i="75"/>
  <c r="W47" i="75"/>
  <c r="W48" i="75"/>
  <c r="W50" i="75"/>
  <c r="W53" i="75"/>
  <c r="W54" i="75"/>
  <c r="W57" i="75"/>
  <c r="W58" i="75"/>
  <c r="W61" i="75"/>
  <c r="W62" i="75"/>
  <c r="W65" i="75"/>
  <c r="W66" i="75"/>
  <c r="W69" i="75"/>
  <c r="W70" i="75"/>
  <c r="W3" i="75"/>
  <c r="W4" i="75"/>
  <c r="W5" i="75"/>
  <c r="W7" i="75"/>
  <c r="W9" i="75"/>
  <c r="W11" i="75"/>
  <c r="W13" i="75"/>
  <c r="W16" i="75"/>
  <c r="W18" i="75"/>
  <c r="W20" i="75"/>
  <c r="W22" i="75"/>
  <c r="W24" i="75"/>
  <c r="W26" i="75"/>
  <c r="W28" i="75"/>
  <c r="W30" i="75"/>
  <c r="W32" i="75"/>
  <c r="W34" i="75"/>
  <c r="W37" i="75"/>
  <c r="W38" i="75"/>
  <c r="W41" i="75"/>
  <c r="W42" i="75"/>
  <c r="W45" i="75"/>
  <c r="W46" i="75"/>
  <c r="W49" i="75"/>
  <c r="W51" i="75"/>
  <c r="W52" i="75"/>
  <c r="W55" i="75"/>
  <c r="W56" i="75"/>
  <c r="W59" i="75"/>
  <c r="W60" i="75"/>
  <c r="W63" i="75"/>
  <c r="W64" i="75"/>
  <c r="W67" i="75"/>
  <c r="W68" i="75"/>
  <c r="W71" i="75"/>
  <c r="W5" i="69"/>
  <c r="W6" i="69"/>
  <c r="W9" i="69"/>
  <c r="W10" i="69"/>
  <c r="W13" i="69"/>
  <c r="W14" i="69"/>
  <c r="W17" i="69"/>
  <c r="W18" i="69"/>
  <c r="W21" i="69"/>
  <c r="W22" i="69"/>
  <c r="W25" i="69"/>
  <c r="W26" i="69"/>
  <c r="W29" i="69"/>
  <c r="W30" i="69"/>
  <c r="W33" i="69"/>
  <c r="W34" i="69"/>
  <c r="W37" i="69"/>
  <c r="W38" i="69"/>
  <c r="W41" i="69"/>
  <c r="W42" i="69"/>
  <c r="W45" i="69"/>
  <c r="W46" i="69"/>
  <c r="W49" i="69"/>
  <c r="W50" i="69"/>
  <c r="W53" i="69"/>
  <c r="W54" i="69"/>
  <c r="W57" i="69"/>
  <c r="W58" i="69"/>
  <c r="W61" i="69"/>
  <c r="W62" i="69"/>
  <c r="W65" i="69"/>
  <c r="W66" i="69"/>
  <c r="W69" i="69"/>
  <c r="W70" i="69"/>
  <c r="W4" i="69"/>
  <c r="W7" i="69"/>
  <c r="W8" i="69"/>
  <c r="W11" i="69"/>
  <c r="W12" i="69"/>
  <c r="W15" i="69"/>
  <c r="W16" i="69"/>
  <c r="W19" i="69"/>
  <c r="W20" i="69"/>
  <c r="W23" i="69"/>
  <c r="W24" i="69"/>
  <c r="W27" i="69"/>
  <c r="W28" i="69"/>
  <c r="W31" i="69"/>
  <c r="W32" i="69"/>
  <c r="W35" i="69"/>
  <c r="W36" i="69"/>
  <c r="W39" i="69"/>
  <c r="W40" i="69"/>
  <c r="W43" i="69"/>
  <c r="W44" i="69"/>
  <c r="W47" i="69"/>
  <c r="W48" i="69"/>
  <c r="W51" i="69"/>
  <c r="W52" i="69"/>
  <c r="W55" i="69"/>
  <c r="W56" i="69"/>
  <c r="W59" i="69"/>
  <c r="W60" i="69"/>
  <c r="W63" i="69"/>
  <c r="W64" i="69"/>
  <c r="W67" i="69"/>
  <c r="W68" i="69"/>
  <c r="W71" i="69"/>
  <c r="W8" i="63"/>
  <c r="BT7" i="87" s="1"/>
  <c r="W10" i="63"/>
  <c r="BT9" i="87" s="1"/>
  <c r="W12" i="63"/>
  <c r="BT11" i="87" s="1"/>
  <c r="W14" i="63"/>
  <c r="BT13" i="87" s="1"/>
  <c r="W16" i="63"/>
  <c r="BT15" i="87" s="1"/>
  <c r="W18" i="63"/>
  <c r="BT17" i="87" s="1"/>
  <c r="W20" i="63"/>
  <c r="BT19" i="87" s="1"/>
  <c r="W22" i="63"/>
  <c r="BT21" i="87" s="1"/>
  <c r="W24" i="63"/>
  <c r="BT23" i="87" s="1"/>
  <c r="W26" i="63"/>
  <c r="BT25" i="87" s="1"/>
  <c r="W28" i="63"/>
  <c r="BT27" i="87" s="1"/>
  <c r="W7" i="63"/>
  <c r="BT6" i="87" s="1"/>
  <c r="W9" i="63"/>
  <c r="BT8" i="87" s="1"/>
  <c r="W11" i="63"/>
  <c r="BT10" i="87" s="1"/>
  <c r="W13" i="63"/>
  <c r="BT12" i="87" s="1"/>
  <c r="W15" i="63"/>
  <c r="BT14" i="87" s="1"/>
  <c r="W17" i="63"/>
  <c r="BT16" i="87" s="1"/>
  <c r="W19" i="63"/>
  <c r="BT18" i="87" s="1"/>
  <c r="W21" i="63"/>
  <c r="BT20" i="87" s="1"/>
  <c r="W23" i="63"/>
  <c r="BT22" i="87" s="1"/>
  <c r="W25" i="63"/>
  <c r="BT24" i="87" s="1"/>
  <c r="W27" i="63"/>
  <c r="BT26" i="87" s="1"/>
  <c r="W29" i="63"/>
  <c r="BT28" i="87" s="1"/>
  <c r="W4" i="57"/>
  <c r="W6" i="57"/>
  <c r="W8" i="57"/>
  <c r="W10" i="57"/>
  <c r="W12" i="57"/>
  <c r="W14" i="57"/>
  <c r="W16" i="57"/>
  <c r="W18" i="57"/>
  <c r="W20" i="57"/>
  <c r="W22" i="57"/>
  <c r="W24" i="57"/>
  <c r="W26" i="57"/>
  <c r="W28" i="57"/>
  <c r="W30" i="57"/>
  <c r="W32" i="57"/>
  <c r="W34" i="57"/>
  <c r="W36" i="57"/>
  <c r="W38" i="57"/>
  <c r="W40" i="57"/>
  <c r="W42" i="57"/>
  <c r="W44" i="57"/>
  <c r="W46" i="57"/>
  <c r="W48" i="57"/>
  <c r="W50" i="57"/>
  <c r="W52" i="57"/>
  <c r="W54" i="57"/>
  <c r="W56" i="57"/>
  <c r="W58" i="57"/>
  <c r="W60" i="57"/>
  <c r="W62" i="57"/>
  <c r="W64" i="57"/>
  <c r="W66" i="57"/>
  <c r="W68" i="57"/>
  <c r="W70" i="57"/>
  <c r="W3" i="57"/>
  <c r="W5" i="57"/>
  <c r="W7" i="57"/>
  <c r="W9" i="57"/>
  <c r="W11" i="57"/>
  <c r="W13" i="57"/>
  <c r="W15" i="57"/>
  <c r="W17" i="57"/>
  <c r="W19" i="57"/>
  <c r="W21" i="57"/>
  <c r="W23" i="57"/>
  <c r="W25" i="57"/>
  <c r="W27" i="57"/>
  <c r="W29" i="57"/>
  <c r="W31" i="57"/>
  <c r="W33" i="57"/>
  <c r="W35" i="57"/>
  <c r="W37" i="57"/>
  <c r="W39" i="57"/>
  <c r="W41" i="57"/>
  <c r="W43" i="57"/>
  <c r="W45" i="57"/>
  <c r="W47" i="57"/>
  <c r="W49" i="57"/>
  <c r="W51" i="57"/>
  <c r="W53" i="57"/>
  <c r="W55" i="57"/>
  <c r="W57" i="57"/>
  <c r="W59" i="57"/>
  <c r="W61" i="57"/>
  <c r="W63" i="57"/>
  <c r="W65" i="57"/>
  <c r="W67" i="57"/>
  <c r="W69" i="57"/>
  <c r="W71" i="57"/>
  <c r="W5" i="45"/>
  <c r="X5" i="45"/>
  <c r="W6" i="45"/>
  <c r="X6" i="45"/>
  <c r="W9" i="45"/>
  <c r="X9" i="45"/>
  <c r="W13" i="45"/>
  <c r="X13" i="45"/>
  <c r="W17" i="45"/>
  <c r="X17" i="45"/>
  <c r="W21" i="45"/>
  <c r="X21" i="45"/>
  <c r="W25" i="45"/>
  <c r="X25" i="45"/>
  <c r="W29" i="45"/>
  <c r="X29" i="45"/>
  <c r="W33" i="45"/>
  <c r="X33" i="45"/>
  <c r="W37" i="45"/>
  <c r="X37" i="45"/>
  <c r="W41" i="45"/>
  <c r="X41" i="45"/>
  <c r="W45" i="45"/>
  <c r="X45" i="45"/>
  <c r="W49" i="45"/>
  <c r="X49" i="45"/>
  <c r="W53" i="45"/>
  <c r="X53" i="45"/>
  <c r="W57" i="45"/>
  <c r="X57" i="45"/>
  <c r="W61" i="45"/>
  <c r="X61" i="45"/>
  <c r="W65" i="45"/>
  <c r="X65" i="45"/>
  <c r="W69" i="45"/>
  <c r="X69" i="45"/>
  <c r="W73" i="45"/>
  <c r="X73" i="45"/>
  <c r="W77" i="45"/>
  <c r="X77" i="45"/>
  <c r="W81" i="45"/>
  <c r="X81" i="45"/>
  <c r="W85" i="45"/>
  <c r="X85" i="45"/>
  <c r="W89" i="45"/>
  <c r="X89" i="45"/>
  <c r="W93" i="45"/>
  <c r="X93" i="45"/>
  <c r="W97" i="45"/>
  <c r="X97" i="45"/>
  <c r="W101" i="45"/>
  <c r="X101" i="45"/>
  <c r="X3" i="45"/>
  <c r="W4" i="45"/>
  <c r="X4" i="45"/>
  <c r="W7" i="45"/>
  <c r="X7" i="45"/>
  <c r="W8" i="45"/>
  <c r="X8" i="45"/>
  <c r="W11" i="45"/>
  <c r="X11" i="45"/>
  <c r="W15" i="45"/>
  <c r="X15" i="45"/>
  <c r="W19" i="45"/>
  <c r="X19" i="45"/>
  <c r="W23" i="45"/>
  <c r="X23" i="45"/>
  <c r="W27" i="45"/>
  <c r="X27" i="45"/>
  <c r="W31" i="45"/>
  <c r="X31" i="45"/>
  <c r="W35" i="45"/>
  <c r="X35" i="45"/>
  <c r="W39" i="45"/>
  <c r="X39" i="45"/>
  <c r="W43" i="45"/>
  <c r="X43" i="45"/>
  <c r="W47" i="45"/>
  <c r="X47" i="45"/>
  <c r="W51" i="45"/>
  <c r="X51" i="45"/>
  <c r="W55" i="45"/>
  <c r="X55" i="45"/>
  <c r="W59" i="45"/>
  <c r="X59" i="45"/>
  <c r="W63" i="45"/>
  <c r="X63" i="45"/>
  <c r="W67" i="45"/>
  <c r="X67" i="45"/>
  <c r="W71" i="45"/>
  <c r="X71" i="45"/>
  <c r="W75" i="45"/>
  <c r="X75" i="45"/>
  <c r="W79" i="45"/>
  <c r="X79" i="45"/>
  <c r="W83" i="45"/>
  <c r="X83" i="45"/>
  <c r="W87" i="45"/>
  <c r="X87" i="45"/>
  <c r="W91" i="45"/>
  <c r="X91" i="45"/>
  <c r="W95" i="45"/>
  <c r="X95" i="45"/>
  <c r="W99" i="45"/>
  <c r="X99" i="45"/>
  <c r="W10" i="45"/>
  <c r="X10" i="45"/>
  <c r="W12" i="45"/>
  <c r="X12" i="45"/>
  <c r="W14" i="45"/>
  <c r="X14" i="45"/>
  <c r="W16" i="45"/>
  <c r="X16" i="45"/>
  <c r="W18" i="45"/>
  <c r="X18" i="45"/>
  <c r="W20" i="45"/>
  <c r="X20" i="45"/>
  <c r="W22" i="45"/>
  <c r="X22" i="45"/>
  <c r="W24" i="45"/>
  <c r="X24" i="45"/>
  <c r="W26" i="45"/>
  <c r="X26" i="45"/>
  <c r="W28" i="45"/>
  <c r="X28" i="45"/>
  <c r="W30" i="45"/>
  <c r="X30" i="45"/>
  <c r="W32" i="45"/>
  <c r="X32" i="45"/>
  <c r="W34" i="45"/>
  <c r="X34" i="45"/>
  <c r="W36" i="45"/>
  <c r="X36" i="45"/>
  <c r="W38" i="45"/>
  <c r="X38" i="45"/>
  <c r="W40" i="45"/>
  <c r="X40" i="45"/>
  <c r="W42" i="45"/>
  <c r="X42" i="45"/>
  <c r="W44" i="45"/>
  <c r="X44" i="45"/>
  <c r="W46" i="45"/>
  <c r="X46" i="45"/>
  <c r="W48" i="45"/>
  <c r="X48" i="45"/>
  <c r="W50" i="45"/>
  <c r="X50" i="45"/>
  <c r="W52" i="45"/>
  <c r="X52" i="45"/>
  <c r="W54" i="45"/>
  <c r="X54" i="45"/>
  <c r="W56" i="45"/>
  <c r="X56" i="45"/>
  <c r="W58" i="45"/>
  <c r="X58" i="45"/>
  <c r="W60" i="45"/>
  <c r="X60" i="45"/>
  <c r="W62" i="45"/>
  <c r="X62" i="45"/>
  <c r="W64" i="45"/>
  <c r="X64" i="45"/>
  <c r="W66" i="45"/>
  <c r="X66" i="45"/>
  <c r="W68" i="45"/>
  <c r="X68" i="45"/>
  <c r="W70" i="45"/>
  <c r="X70" i="45"/>
  <c r="W72" i="45"/>
  <c r="X72" i="45"/>
  <c r="W74" i="45"/>
  <c r="X74" i="45"/>
  <c r="W76" i="45"/>
  <c r="X76" i="45"/>
  <c r="W78" i="45"/>
  <c r="X78" i="45"/>
  <c r="W80" i="45"/>
  <c r="X80" i="45"/>
  <c r="W82" i="45"/>
  <c r="X82" i="45"/>
  <c r="W84" i="45"/>
  <c r="X84" i="45"/>
  <c r="W86" i="45"/>
  <c r="X86" i="45"/>
  <c r="W88" i="45"/>
  <c r="X88" i="45"/>
  <c r="W90" i="45"/>
  <c r="X90" i="45"/>
  <c r="W92" i="45"/>
  <c r="X92" i="45"/>
  <c r="W94" i="45"/>
  <c r="X94" i="45"/>
  <c r="W96" i="45"/>
  <c r="X96" i="45"/>
  <c r="W98" i="45"/>
  <c r="X98" i="45"/>
  <c r="W100" i="45"/>
  <c r="X100" i="45"/>
  <c r="W102" i="45"/>
  <c r="X102" i="45"/>
  <c r="W5" i="39"/>
  <c r="W8" i="39"/>
  <c r="W9" i="39"/>
  <c r="W12" i="39"/>
  <c r="W13" i="39"/>
  <c r="W64" i="39"/>
  <c r="W68" i="39"/>
  <c r="W72" i="39"/>
  <c r="W76" i="39"/>
  <c r="W80" i="39"/>
  <c r="W84" i="39"/>
  <c r="W88" i="39"/>
  <c r="W92" i="39"/>
  <c r="W96" i="39"/>
  <c r="W100" i="39"/>
  <c r="W6" i="39"/>
  <c r="W7" i="39"/>
  <c r="W10" i="39"/>
  <c r="W11" i="39"/>
  <c r="W14" i="39"/>
  <c r="W15" i="39"/>
  <c r="W62" i="39"/>
  <c r="W66" i="39"/>
  <c r="W70" i="39"/>
  <c r="W74" i="39"/>
  <c r="W78" i="39"/>
  <c r="W82" i="39"/>
  <c r="W86" i="39"/>
  <c r="W90" i="39"/>
  <c r="W94" i="39"/>
  <c r="W98" i="39"/>
  <c r="W102" i="39"/>
  <c r="W61" i="39"/>
  <c r="W63" i="39"/>
  <c r="W65" i="39"/>
  <c r="W67" i="39"/>
  <c r="W69" i="39"/>
  <c r="W71" i="39"/>
  <c r="W73" i="39"/>
  <c r="W75" i="39"/>
  <c r="W77" i="39"/>
  <c r="W79" i="39"/>
  <c r="W81" i="39"/>
  <c r="W83" i="39"/>
  <c r="W85" i="39"/>
  <c r="W87" i="39"/>
  <c r="W89" i="39"/>
  <c r="W91" i="39"/>
  <c r="W93" i="39"/>
  <c r="W95" i="39"/>
  <c r="W97" i="39"/>
  <c r="W99" i="39"/>
  <c r="W101" i="39"/>
  <c r="W6" i="33"/>
  <c r="W7" i="33"/>
  <c r="W10" i="33"/>
  <c r="W11" i="33"/>
  <c r="W14" i="33"/>
  <c r="W15" i="33"/>
  <c r="W18" i="33"/>
  <c r="W19" i="33"/>
  <c r="W22" i="33"/>
  <c r="W4" i="33"/>
  <c r="W5" i="33"/>
  <c r="W8" i="33"/>
  <c r="W9" i="33"/>
  <c r="W12" i="33"/>
  <c r="W13" i="33"/>
  <c r="W16" i="33"/>
  <c r="W17" i="33"/>
  <c r="W20" i="33"/>
  <c r="W21" i="33"/>
  <c r="W24" i="33"/>
  <c r="W26" i="33"/>
  <c r="W28" i="33"/>
  <c r="W30" i="33"/>
  <c r="W32" i="33"/>
  <c r="W35" i="33"/>
  <c r="W36" i="33"/>
  <c r="W39" i="33"/>
  <c r="W40" i="33"/>
  <c r="W43" i="33"/>
  <c r="W44" i="33"/>
  <c r="W47" i="33"/>
  <c r="W48" i="33"/>
  <c r="W51" i="33"/>
  <c r="W52" i="33"/>
  <c r="W55" i="33"/>
  <c r="W56" i="33"/>
  <c r="W59" i="33"/>
  <c r="W60" i="33"/>
  <c r="W63" i="33"/>
  <c r="W64" i="33"/>
  <c r="W67" i="33"/>
  <c r="W68" i="33"/>
  <c r="W71" i="33"/>
  <c r="W72" i="33"/>
  <c r="W75" i="33"/>
  <c r="W76" i="33"/>
  <c r="W79" i="33"/>
  <c r="W80" i="33"/>
  <c r="W23" i="33"/>
  <c r="W25" i="33"/>
  <c r="W27" i="33"/>
  <c r="W29" i="33"/>
  <c r="W31" i="33"/>
  <c r="W33" i="33"/>
  <c r="W34" i="33"/>
  <c r="W37" i="33"/>
  <c r="W38" i="33"/>
  <c r="W41" i="33"/>
  <c r="W42" i="33"/>
  <c r="W45" i="33"/>
  <c r="W46" i="33"/>
  <c r="W49" i="33"/>
  <c r="W50" i="33"/>
  <c r="W53" i="33"/>
  <c r="W54" i="33"/>
  <c r="W57" i="33"/>
  <c r="W58" i="33"/>
  <c r="W61" i="33"/>
  <c r="W62" i="33"/>
  <c r="W65" i="33"/>
  <c r="W66" i="33"/>
  <c r="W69" i="33"/>
  <c r="W70" i="33"/>
  <c r="W73" i="33"/>
  <c r="W74" i="33"/>
  <c r="W77" i="33"/>
  <c r="W78" i="33"/>
  <c r="W81" i="33"/>
  <c r="N3" i="87" l="1"/>
  <c r="H2" i="87"/>
  <c r="Z102" i="45"/>
  <c r="X101" i="87"/>
  <c r="Z100" i="45"/>
  <c r="X99" i="87"/>
  <c r="Z98" i="45"/>
  <c r="X97" i="87"/>
  <c r="Z96" i="45"/>
  <c r="X95" i="87"/>
  <c r="Z94" i="45"/>
  <c r="X93" i="87"/>
  <c r="Z92" i="45"/>
  <c r="X91" i="87"/>
  <c r="Z90" i="45"/>
  <c r="X89" i="87"/>
  <c r="Z88" i="45"/>
  <c r="X87" i="87"/>
  <c r="Z86" i="45"/>
  <c r="X85" i="87"/>
  <c r="Z84" i="45"/>
  <c r="X83" i="87"/>
  <c r="Z82" i="45"/>
  <c r="X81" i="87"/>
  <c r="Z80" i="45"/>
  <c r="X79" i="87"/>
  <c r="Z78" i="45"/>
  <c r="X77" i="87"/>
  <c r="Z76" i="45"/>
  <c r="X75" i="87"/>
  <c r="Z74" i="45"/>
  <c r="X73" i="87"/>
  <c r="Z72" i="45"/>
  <c r="X71" i="87"/>
  <c r="Z70" i="45"/>
  <c r="X69" i="87"/>
  <c r="Z68" i="45"/>
  <c r="X67" i="87"/>
  <c r="Z66" i="45"/>
  <c r="X65" i="87"/>
  <c r="Z64" i="45"/>
  <c r="X63" i="87"/>
  <c r="Z62" i="45"/>
  <c r="X61" i="87"/>
  <c r="Z60" i="45"/>
  <c r="X59" i="87"/>
  <c r="Z58" i="45"/>
  <c r="X57" i="87"/>
  <c r="Z56" i="45"/>
  <c r="X55" i="87"/>
  <c r="Z54" i="45"/>
  <c r="X53" i="87"/>
  <c r="Z52" i="45"/>
  <c r="X51" i="87"/>
  <c r="Z50" i="45"/>
  <c r="X49" i="87"/>
  <c r="Z48" i="45"/>
  <c r="X47" i="87"/>
  <c r="Z46" i="45"/>
  <c r="X45" i="87"/>
  <c r="Z44" i="45"/>
  <c r="X43" i="87"/>
  <c r="Z42" i="45"/>
  <c r="X41" i="87"/>
  <c r="Z40" i="45"/>
  <c r="X39" i="87"/>
  <c r="Z38" i="45"/>
  <c r="X37" i="87"/>
  <c r="Z36" i="45"/>
  <c r="X35" i="87"/>
  <c r="Z34" i="45"/>
  <c r="X33" i="87"/>
  <c r="Z32" i="45"/>
  <c r="X31" i="87"/>
  <c r="Z30" i="45"/>
  <c r="X29" i="87"/>
  <c r="Z28" i="45"/>
  <c r="X27" i="87"/>
  <c r="Z26" i="45"/>
  <c r="X25" i="87"/>
  <c r="Z24" i="45"/>
  <c r="X23" i="87"/>
  <c r="Z22" i="45"/>
  <c r="X21" i="87"/>
  <c r="Z20" i="45"/>
  <c r="X19" i="87"/>
  <c r="Z18" i="45"/>
  <c r="X17" i="87"/>
  <c r="Z16" i="45"/>
  <c r="X15" i="87"/>
  <c r="Z14" i="45"/>
  <c r="X13" i="87"/>
  <c r="Z12" i="45"/>
  <c r="X11" i="87"/>
  <c r="Z10" i="45"/>
  <c r="X9" i="87"/>
  <c r="Z99" i="45"/>
  <c r="X98" i="87"/>
  <c r="Z95" i="45"/>
  <c r="X94" i="87"/>
  <c r="Z91" i="45"/>
  <c r="X90" i="87"/>
  <c r="Z87" i="45"/>
  <c r="X86" i="87"/>
  <c r="Z83" i="45"/>
  <c r="X82" i="87"/>
  <c r="Z79" i="45"/>
  <c r="X78" i="87"/>
  <c r="Z75" i="45"/>
  <c r="X74" i="87"/>
  <c r="Z71" i="45"/>
  <c r="X70" i="87"/>
  <c r="Z67" i="45"/>
  <c r="X66" i="87"/>
  <c r="Z63" i="45"/>
  <c r="X62" i="87"/>
  <c r="Z59" i="45"/>
  <c r="X58" i="87"/>
  <c r="Z55" i="45"/>
  <c r="X54" i="87"/>
  <c r="Z51" i="45"/>
  <c r="X50" i="87"/>
  <c r="Z47" i="45"/>
  <c r="X46" i="87"/>
  <c r="Z43" i="45"/>
  <c r="X42" i="87"/>
  <c r="Z39" i="45"/>
  <c r="X38" i="87"/>
  <c r="Z35" i="45"/>
  <c r="X34" i="87"/>
  <c r="Z31" i="45"/>
  <c r="X30" i="87"/>
  <c r="Z27" i="45"/>
  <c r="X26" i="87"/>
  <c r="Z23" i="45"/>
  <c r="X22" i="87"/>
  <c r="Z19" i="45"/>
  <c r="X18" i="87"/>
  <c r="Z15" i="45"/>
  <c r="X14" i="87"/>
  <c r="Z11" i="45"/>
  <c r="X10" i="87"/>
  <c r="Z8" i="45"/>
  <c r="X7" i="87"/>
  <c r="Z7" i="45"/>
  <c r="X6" i="87"/>
  <c r="Z4" i="45"/>
  <c r="X3" i="87"/>
  <c r="Z3" i="45"/>
  <c r="X2" i="87"/>
  <c r="Z101" i="45"/>
  <c r="X100" i="87"/>
  <c r="Z97" i="45"/>
  <c r="X96" i="87"/>
  <c r="Z93" i="45"/>
  <c r="X92" i="87"/>
  <c r="Z89" i="45"/>
  <c r="X88" i="87"/>
  <c r="Z85" i="45"/>
  <c r="X84" i="87"/>
  <c r="Z81" i="45"/>
  <c r="X80" i="87"/>
  <c r="Z77" i="45"/>
  <c r="X76" i="87"/>
  <c r="Z73" i="45"/>
  <c r="X72" i="87"/>
  <c r="Z69" i="45"/>
  <c r="X68" i="87"/>
  <c r="Z65" i="45"/>
  <c r="X64" i="87"/>
  <c r="Z61" i="45"/>
  <c r="X60" i="87"/>
  <c r="Z57" i="45"/>
  <c r="X56" i="87"/>
  <c r="Z53" i="45"/>
  <c r="X52" i="87"/>
  <c r="Z49" i="45"/>
  <c r="X48" i="87"/>
  <c r="Z45" i="45"/>
  <c r="X44" i="87"/>
  <c r="Z41" i="45"/>
  <c r="X40" i="87"/>
  <c r="Z37" i="45"/>
  <c r="X36" i="87"/>
  <c r="Z33" i="45"/>
  <c r="X32" i="87"/>
  <c r="Z29" i="45"/>
  <c r="X28" i="87"/>
  <c r="Z25" i="45"/>
  <c r="X24" i="87"/>
  <c r="Z21" i="45"/>
  <c r="X20" i="87"/>
  <c r="Z17" i="45"/>
  <c r="X16" i="87"/>
  <c r="Z13" i="45"/>
  <c r="X12" i="87"/>
  <c r="Z9" i="45"/>
  <c r="X8" i="87"/>
  <c r="Z6" i="45"/>
  <c r="X5" i="87"/>
  <c r="Z5" i="45"/>
  <c r="X4" i="87"/>
  <c r="V102" i="75"/>
  <c r="AX101" i="87"/>
  <c r="V101" i="75"/>
  <c r="AX100" i="87"/>
  <c r="V100" i="75"/>
  <c r="AX99" i="87"/>
  <c r="V99" i="75"/>
  <c r="AX98" i="87"/>
  <c r="V98" i="75"/>
  <c r="AX97" i="87"/>
  <c r="V97" i="75"/>
  <c r="AX96" i="87"/>
  <c r="V96" i="75"/>
  <c r="AX95" i="87"/>
  <c r="V95" i="75"/>
  <c r="AX94" i="87"/>
  <c r="V94" i="75"/>
  <c r="AX93" i="87"/>
  <c r="V93" i="75"/>
  <c r="AX92" i="87"/>
  <c r="V92" i="75"/>
  <c r="AX91" i="87"/>
  <c r="V91" i="75"/>
  <c r="AX90" i="87"/>
  <c r="V90" i="75"/>
  <c r="AX89" i="87"/>
  <c r="V89" i="75"/>
  <c r="AX88" i="87"/>
  <c r="V88" i="75"/>
  <c r="AX87" i="87"/>
  <c r="V87" i="75"/>
  <c r="AX86" i="87"/>
  <c r="V86" i="75"/>
  <c r="AX85" i="87"/>
  <c r="V85" i="75"/>
  <c r="AX84" i="87"/>
  <c r="V84" i="75"/>
  <c r="AX83" i="87"/>
  <c r="V83" i="75"/>
  <c r="AX82" i="87"/>
  <c r="V82" i="75"/>
  <c r="AX81" i="87"/>
  <c r="V81" i="75"/>
  <c r="AX80" i="87"/>
  <c r="V80" i="75"/>
  <c r="AX79" i="87"/>
  <c r="V79" i="75"/>
  <c r="AX78" i="87"/>
  <c r="V78" i="75"/>
  <c r="AX77" i="87"/>
  <c r="V77" i="75"/>
  <c r="AX76" i="87"/>
  <c r="V76" i="75"/>
  <c r="AX75" i="87"/>
  <c r="V75" i="75"/>
  <c r="AX74" i="87"/>
  <c r="V74" i="75"/>
  <c r="AX73" i="87"/>
  <c r="V73" i="75"/>
  <c r="AX72" i="87"/>
  <c r="V72" i="75"/>
  <c r="AX71" i="87"/>
  <c r="Y71" i="75"/>
  <c r="AZ70" i="87"/>
  <c r="Y70" i="75"/>
  <c r="AZ69" i="87"/>
  <c r="Y69" i="75"/>
  <c r="AZ68" i="87"/>
  <c r="Y68" i="75"/>
  <c r="AZ67" i="87"/>
  <c r="Y67" i="75"/>
  <c r="AZ66" i="87"/>
  <c r="Y66" i="75"/>
  <c r="AZ65" i="87"/>
  <c r="Y65" i="75"/>
  <c r="AZ64" i="87"/>
  <c r="Y64" i="75"/>
  <c r="AZ63" i="87"/>
  <c r="Y63" i="75"/>
  <c r="AZ62" i="87"/>
  <c r="Y62" i="75"/>
  <c r="AZ61" i="87"/>
  <c r="Y61" i="75"/>
  <c r="AZ60" i="87"/>
  <c r="Y60" i="75"/>
  <c r="AZ59" i="87"/>
  <c r="Y59" i="75"/>
  <c r="AZ58" i="87"/>
  <c r="Y58" i="75"/>
  <c r="AZ57" i="87"/>
  <c r="Y57" i="75"/>
  <c r="AZ56" i="87"/>
  <c r="Y56" i="75"/>
  <c r="AZ55" i="87"/>
  <c r="Y55" i="75"/>
  <c r="AZ54" i="87"/>
  <c r="Y54" i="75"/>
  <c r="AZ53" i="87"/>
  <c r="Y53" i="75"/>
  <c r="AZ52" i="87"/>
  <c r="Y52" i="75"/>
  <c r="AZ51" i="87"/>
  <c r="Y51" i="75"/>
  <c r="AZ50" i="87"/>
  <c r="Y50" i="75"/>
  <c r="AZ49" i="87"/>
  <c r="Y49" i="75"/>
  <c r="AZ48" i="87"/>
  <c r="Y48" i="75"/>
  <c r="AZ47" i="87"/>
  <c r="Y47" i="75"/>
  <c r="AZ46" i="87"/>
  <c r="Y46" i="75"/>
  <c r="AZ45" i="87"/>
  <c r="Y45" i="75"/>
  <c r="AZ44" i="87"/>
  <c r="Y44" i="75"/>
  <c r="AZ43" i="87"/>
  <c r="Y43" i="75"/>
  <c r="AZ42" i="87"/>
  <c r="Y42" i="75"/>
  <c r="AZ41" i="87"/>
  <c r="Y41" i="75"/>
  <c r="AZ40" i="87"/>
  <c r="Y40" i="75"/>
  <c r="AZ39" i="87"/>
  <c r="Y39" i="75"/>
  <c r="AZ38" i="87"/>
  <c r="Y38" i="75"/>
  <c r="AZ37" i="87"/>
  <c r="Y37" i="75"/>
  <c r="AZ36" i="87"/>
  <c r="Y36" i="75"/>
  <c r="AZ35" i="87"/>
  <c r="Y35" i="75"/>
  <c r="AZ34" i="87"/>
  <c r="Y34" i="75"/>
  <c r="AZ33" i="87"/>
  <c r="Y33" i="75"/>
  <c r="AZ32" i="87"/>
  <c r="Y32" i="75"/>
  <c r="AZ31" i="87"/>
  <c r="Y31" i="75"/>
  <c r="AZ30" i="87"/>
  <c r="Y30" i="75"/>
  <c r="AZ29" i="87"/>
  <c r="Y29" i="75"/>
  <c r="AZ28" i="87"/>
  <c r="Y28" i="75"/>
  <c r="AZ27" i="87"/>
  <c r="Y27" i="75"/>
  <c r="AZ26" i="87"/>
  <c r="Y26" i="75"/>
  <c r="AZ25" i="87"/>
  <c r="Y25" i="75"/>
  <c r="AZ24" i="87"/>
  <c r="Y24" i="75"/>
  <c r="AZ23" i="87"/>
  <c r="Y23" i="75"/>
  <c r="AZ22" i="87"/>
  <c r="Y22" i="75"/>
  <c r="AZ21" i="87"/>
  <c r="Y21" i="75"/>
  <c r="AZ20" i="87"/>
  <c r="Y20" i="75"/>
  <c r="AZ19" i="87"/>
  <c r="Y19" i="75"/>
  <c r="AZ18" i="87"/>
  <c r="Y18" i="75"/>
  <c r="AZ17" i="87"/>
  <c r="Y17" i="75"/>
  <c r="AZ16" i="87"/>
  <c r="Y16" i="75"/>
  <c r="AZ15" i="87"/>
  <c r="Y15" i="75"/>
  <c r="AZ14" i="87"/>
  <c r="Y14" i="75"/>
  <c r="AZ13" i="87"/>
  <c r="Y13" i="75"/>
  <c r="AZ12" i="87"/>
  <c r="Y12" i="75"/>
  <c r="AZ11" i="87"/>
  <c r="Y11" i="75"/>
  <c r="AZ10" i="87"/>
  <c r="Y10" i="75"/>
  <c r="AZ9" i="87"/>
  <c r="Y9" i="75"/>
  <c r="AZ8" i="87"/>
  <c r="Y8" i="75"/>
  <c r="AZ7" i="87"/>
  <c r="Y7" i="75"/>
  <c r="AZ6" i="87"/>
  <c r="Y6" i="75"/>
  <c r="AZ5" i="87"/>
  <c r="Y5" i="75"/>
  <c r="AZ4" i="87"/>
  <c r="Y4" i="75"/>
  <c r="AZ3" i="87"/>
  <c r="Y3" i="75"/>
  <c r="AZ2" i="87"/>
  <c r="V102" i="69"/>
  <c r="AR101" i="87"/>
  <c r="V101" i="69"/>
  <c r="AR100" i="87"/>
  <c r="V100" i="69"/>
  <c r="AR99" i="87"/>
  <c r="V99" i="69"/>
  <c r="AR98" i="87"/>
  <c r="V98" i="69"/>
  <c r="AR97" i="87"/>
  <c r="V97" i="69"/>
  <c r="AR96" i="87"/>
  <c r="V96" i="69"/>
  <c r="AR95" i="87"/>
  <c r="V95" i="69"/>
  <c r="AR94" i="87"/>
  <c r="V94" i="69"/>
  <c r="AR93" i="87"/>
  <c r="V93" i="69"/>
  <c r="AR92" i="87"/>
  <c r="V92" i="69"/>
  <c r="AR91" i="87"/>
  <c r="V91" i="69"/>
  <c r="AR90" i="87"/>
  <c r="V90" i="69"/>
  <c r="AR89" i="87"/>
  <c r="V89" i="69"/>
  <c r="AR88" i="87"/>
  <c r="V88" i="69"/>
  <c r="AR87" i="87"/>
  <c r="V87" i="69"/>
  <c r="AR86" i="87"/>
  <c r="V86" i="69"/>
  <c r="AR85" i="87"/>
  <c r="V85" i="69"/>
  <c r="AR84" i="87"/>
  <c r="V84" i="69"/>
  <c r="AR83" i="87"/>
  <c r="V83" i="69"/>
  <c r="AR82" i="87"/>
  <c r="V82" i="69"/>
  <c r="AR81" i="87"/>
  <c r="V81" i="69"/>
  <c r="AR80" i="87"/>
  <c r="V80" i="69"/>
  <c r="AR79" i="87"/>
  <c r="V79" i="69"/>
  <c r="AR78" i="87"/>
  <c r="V78" i="69"/>
  <c r="AR77" i="87"/>
  <c r="V77" i="69"/>
  <c r="AR76" i="87"/>
  <c r="V76" i="69"/>
  <c r="AR75" i="87"/>
  <c r="V75" i="69"/>
  <c r="AR74" i="87"/>
  <c r="V74" i="69"/>
  <c r="AR73" i="87"/>
  <c r="V73" i="69"/>
  <c r="AR72" i="87"/>
  <c r="V72" i="69"/>
  <c r="AR71" i="87"/>
  <c r="Y71" i="69"/>
  <c r="AT70" i="87"/>
  <c r="Y70" i="69"/>
  <c r="AT69" i="87"/>
  <c r="Y69" i="69"/>
  <c r="AT68" i="87"/>
  <c r="Y68" i="69"/>
  <c r="AT67" i="87"/>
  <c r="Y67" i="69"/>
  <c r="AT66" i="87"/>
  <c r="Y66" i="69"/>
  <c r="AT65" i="87"/>
  <c r="Y65" i="69"/>
  <c r="AT64" i="87"/>
  <c r="Y64" i="69"/>
  <c r="AT63" i="87"/>
  <c r="Y63" i="69"/>
  <c r="AT62" i="87"/>
  <c r="Y62" i="69"/>
  <c r="AT61" i="87"/>
  <c r="Y61" i="69"/>
  <c r="AT60" i="87"/>
  <c r="Y60" i="69"/>
  <c r="AT59" i="87"/>
  <c r="Y59" i="69"/>
  <c r="AT58" i="87"/>
  <c r="Y58" i="69"/>
  <c r="AT57" i="87"/>
  <c r="Y57" i="69"/>
  <c r="AT56" i="87"/>
  <c r="Y56" i="69"/>
  <c r="AT55" i="87"/>
  <c r="Y55" i="69"/>
  <c r="AT54" i="87"/>
  <c r="Y54" i="69"/>
  <c r="AT53" i="87"/>
  <c r="Y53" i="69"/>
  <c r="AT52" i="87"/>
  <c r="Y52" i="69"/>
  <c r="AT51" i="87"/>
  <c r="Y51" i="69"/>
  <c r="AT50" i="87"/>
  <c r="Y50" i="69"/>
  <c r="AT49" i="87"/>
  <c r="Y49" i="69"/>
  <c r="AT48" i="87"/>
  <c r="Y48" i="69"/>
  <c r="AT47" i="87"/>
  <c r="Y47" i="69"/>
  <c r="AT46" i="87"/>
  <c r="Y46" i="69"/>
  <c r="AT45" i="87"/>
  <c r="Y45" i="69"/>
  <c r="AT44" i="87"/>
  <c r="Y44" i="69"/>
  <c r="AT43" i="87"/>
  <c r="Y43" i="69"/>
  <c r="AT42" i="87"/>
  <c r="Y42" i="69"/>
  <c r="AT41" i="87"/>
  <c r="Y41" i="69"/>
  <c r="AT40" i="87"/>
  <c r="Y40" i="69"/>
  <c r="AT39" i="87"/>
  <c r="Y39" i="69"/>
  <c r="AT38" i="87"/>
  <c r="Y38" i="69"/>
  <c r="AT37" i="87"/>
  <c r="Y37" i="69"/>
  <c r="AT36" i="87"/>
  <c r="Y36" i="69"/>
  <c r="AT35" i="87"/>
  <c r="Y35" i="69"/>
  <c r="AT34" i="87"/>
  <c r="Y34" i="69"/>
  <c r="AT33" i="87"/>
  <c r="Y33" i="69"/>
  <c r="AT32" i="87"/>
  <c r="Y32" i="69"/>
  <c r="AT31" i="87"/>
  <c r="Y31" i="69"/>
  <c r="AT30" i="87"/>
  <c r="Y30" i="69"/>
  <c r="AT29" i="87"/>
  <c r="Y29" i="69"/>
  <c r="AT28" i="87"/>
  <c r="Y28" i="69"/>
  <c r="AT27" i="87"/>
  <c r="Y27" i="69"/>
  <c r="AT26" i="87"/>
  <c r="Y26" i="69"/>
  <c r="AT25" i="87"/>
  <c r="Y25" i="69"/>
  <c r="AT24" i="87"/>
  <c r="Y24" i="69"/>
  <c r="AT23" i="87"/>
  <c r="Y23" i="69"/>
  <c r="AT22" i="87"/>
  <c r="Y22" i="69"/>
  <c r="AT21" i="87"/>
  <c r="Y21" i="69"/>
  <c r="AT20" i="87"/>
  <c r="Y20" i="69"/>
  <c r="AT19" i="87"/>
  <c r="Y19" i="69"/>
  <c r="AT18" i="87"/>
  <c r="Y18" i="69"/>
  <c r="AT17" i="87"/>
  <c r="Y17" i="69"/>
  <c r="AT16" i="87"/>
  <c r="Y16" i="69"/>
  <c r="AT15" i="87"/>
  <c r="Y15" i="69"/>
  <c r="AT14" i="87"/>
  <c r="Y14" i="69"/>
  <c r="AT13" i="87"/>
  <c r="Y13" i="69"/>
  <c r="AT12" i="87"/>
  <c r="Y12" i="69"/>
  <c r="AT11" i="87"/>
  <c r="Y11" i="69"/>
  <c r="AT10" i="87"/>
  <c r="Y10" i="69"/>
  <c r="AT9" i="87"/>
  <c r="Y9" i="69"/>
  <c r="AT8" i="87"/>
  <c r="Y8" i="69"/>
  <c r="AT7" i="87"/>
  <c r="Y7" i="69"/>
  <c r="AT6" i="87"/>
  <c r="Y6" i="69"/>
  <c r="AT5" i="87"/>
  <c r="Y5" i="69"/>
  <c r="AT4" i="87"/>
  <c r="Y4" i="69"/>
  <c r="AT3" i="87"/>
  <c r="Y3" i="69"/>
  <c r="AW2" i="87" s="1"/>
  <c r="AT2" i="87"/>
  <c r="V102" i="63"/>
  <c r="BP101" i="87"/>
  <c r="V101" i="63"/>
  <c r="BP100" i="87"/>
  <c r="V100" i="63"/>
  <c r="BP99" i="87"/>
  <c r="V99" i="63"/>
  <c r="BP98" i="87"/>
  <c r="V98" i="63"/>
  <c r="BP97" i="87"/>
  <c r="V97" i="63"/>
  <c r="BP96" i="87"/>
  <c r="V96" i="63"/>
  <c r="BP95" i="87"/>
  <c r="V95" i="63"/>
  <c r="BP94" i="87"/>
  <c r="V94" i="63"/>
  <c r="BP93" i="87"/>
  <c r="V93" i="63"/>
  <c r="BP92" i="87"/>
  <c r="V92" i="63"/>
  <c r="BP91" i="87"/>
  <c r="V91" i="63"/>
  <c r="BP90" i="87"/>
  <c r="V90" i="63"/>
  <c r="BP89" i="87"/>
  <c r="V89" i="63"/>
  <c r="BP88" i="87"/>
  <c r="V88" i="63"/>
  <c r="BP87" i="87"/>
  <c r="V87" i="63"/>
  <c r="BP86" i="87"/>
  <c r="V86" i="63"/>
  <c r="BP85" i="87"/>
  <c r="V85" i="63"/>
  <c r="BP84" i="87"/>
  <c r="V84" i="63"/>
  <c r="BP83" i="87"/>
  <c r="V83" i="63"/>
  <c r="BP82" i="87"/>
  <c r="V82" i="63"/>
  <c r="BP81" i="87"/>
  <c r="V81" i="63"/>
  <c r="BP80" i="87"/>
  <c r="V80" i="63"/>
  <c r="BP79" i="87"/>
  <c r="V79" i="63"/>
  <c r="BP78" i="87"/>
  <c r="V78" i="63"/>
  <c r="BP77" i="87"/>
  <c r="V77" i="63"/>
  <c r="BP76" i="87"/>
  <c r="V76" i="63"/>
  <c r="BP75" i="87"/>
  <c r="V75" i="63"/>
  <c r="BP74" i="87"/>
  <c r="V74" i="63"/>
  <c r="BP73" i="87"/>
  <c r="V73" i="63"/>
  <c r="BP72" i="87"/>
  <c r="V72" i="63"/>
  <c r="BP71" i="87"/>
  <c r="V71" i="63"/>
  <c r="BP70" i="87"/>
  <c r="V70" i="63"/>
  <c r="BP69" i="87"/>
  <c r="V69" i="63"/>
  <c r="BP68" i="87"/>
  <c r="V68" i="63"/>
  <c r="BP67" i="87"/>
  <c r="V67" i="63"/>
  <c r="BP66" i="87"/>
  <c r="V66" i="63"/>
  <c r="BP65" i="87"/>
  <c r="V65" i="63"/>
  <c r="BP64" i="87"/>
  <c r="V64" i="63"/>
  <c r="BP63" i="87"/>
  <c r="V63" i="63"/>
  <c r="BP62" i="87"/>
  <c r="V62" i="63"/>
  <c r="BP61" i="87"/>
  <c r="V61" i="63"/>
  <c r="BP60" i="87"/>
  <c r="V60" i="63"/>
  <c r="BP59" i="87"/>
  <c r="V59" i="63"/>
  <c r="BP58" i="87"/>
  <c r="V58" i="63"/>
  <c r="BP57" i="87"/>
  <c r="V57" i="63"/>
  <c r="BP56" i="87"/>
  <c r="V56" i="63"/>
  <c r="BP55" i="87"/>
  <c r="V55" i="63"/>
  <c r="BP54" i="87"/>
  <c r="V54" i="63"/>
  <c r="BP53" i="87"/>
  <c r="V53" i="63"/>
  <c r="BP52" i="87"/>
  <c r="V52" i="63"/>
  <c r="BP51" i="87"/>
  <c r="V51" i="63"/>
  <c r="BP50" i="87"/>
  <c r="V50" i="63"/>
  <c r="BP49" i="87"/>
  <c r="V49" i="63"/>
  <c r="BP48" i="87"/>
  <c r="V48" i="63"/>
  <c r="BP47" i="87"/>
  <c r="V47" i="63"/>
  <c r="BP46" i="87"/>
  <c r="V46" i="63"/>
  <c r="BP45" i="87"/>
  <c r="V45" i="63"/>
  <c r="BP44" i="87"/>
  <c r="V44" i="63"/>
  <c r="BP43" i="87"/>
  <c r="V43" i="63"/>
  <c r="BP42" i="87"/>
  <c r="V42" i="63"/>
  <c r="BP41" i="87"/>
  <c r="V41" i="63"/>
  <c r="BP40" i="87"/>
  <c r="V40" i="63"/>
  <c r="BP39" i="87"/>
  <c r="V39" i="63"/>
  <c r="BP38" i="87"/>
  <c r="V38" i="63"/>
  <c r="BP37" i="87"/>
  <c r="V37" i="63"/>
  <c r="BP36" i="87"/>
  <c r="V36" i="63"/>
  <c r="BP35" i="87"/>
  <c r="V35" i="63"/>
  <c r="BP34" i="87"/>
  <c r="V34" i="63"/>
  <c r="BP33" i="87"/>
  <c r="V33" i="63"/>
  <c r="BP32" i="87"/>
  <c r="V32" i="63"/>
  <c r="BP31" i="87"/>
  <c r="V31" i="63"/>
  <c r="BP30" i="87"/>
  <c r="V30" i="63"/>
  <c r="BP29" i="87"/>
  <c r="BR28" i="87"/>
  <c r="Y29" i="63"/>
  <c r="BU28" i="87" s="1"/>
  <c r="BR27" i="87"/>
  <c r="Y28" i="63"/>
  <c r="BU27" i="87" s="1"/>
  <c r="BR26" i="87"/>
  <c r="Y27" i="63"/>
  <c r="BU26" i="87" s="1"/>
  <c r="BR25" i="87"/>
  <c r="Y26" i="63"/>
  <c r="BU25" i="87" s="1"/>
  <c r="BR24" i="87"/>
  <c r="Y25" i="63"/>
  <c r="BU24" i="87" s="1"/>
  <c r="BR23" i="87"/>
  <c r="Y24" i="63"/>
  <c r="BU23" i="87" s="1"/>
  <c r="BR22" i="87"/>
  <c r="Y23" i="63"/>
  <c r="BU22" i="87" s="1"/>
  <c r="BR21" i="87"/>
  <c r="Y22" i="63"/>
  <c r="BU21" i="87" s="1"/>
  <c r="BR20" i="87"/>
  <c r="Y21" i="63"/>
  <c r="BU20" i="87" s="1"/>
  <c r="BR19" i="87"/>
  <c r="Y20" i="63"/>
  <c r="BU19" i="87" s="1"/>
  <c r="BR18" i="87"/>
  <c r="Y19" i="63"/>
  <c r="BU18" i="87" s="1"/>
  <c r="BR17" i="87"/>
  <c r="Y18" i="63"/>
  <c r="BU17" i="87" s="1"/>
  <c r="BR16" i="87"/>
  <c r="Y17" i="63"/>
  <c r="BU16" i="87" s="1"/>
  <c r="BR15" i="87"/>
  <c r="Y16" i="63"/>
  <c r="BU15" i="87" s="1"/>
  <c r="BR14" i="87"/>
  <c r="Y15" i="63"/>
  <c r="BU14" i="87" s="1"/>
  <c r="BR13" i="87"/>
  <c r="Y14" i="63"/>
  <c r="BU13" i="87" s="1"/>
  <c r="BR12" i="87"/>
  <c r="Y13" i="63"/>
  <c r="BU12" i="87" s="1"/>
  <c r="BR11" i="87"/>
  <c r="Y12" i="63"/>
  <c r="BU11" i="87" s="1"/>
  <c r="BR10" i="87"/>
  <c r="Y11" i="63"/>
  <c r="BU10" i="87" s="1"/>
  <c r="BR9" i="87"/>
  <c r="Y10" i="63"/>
  <c r="BU9" i="87" s="1"/>
  <c r="BR8" i="87"/>
  <c r="Y9" i="63"/>
  <c r="BU8" i="87" s="1"/>
  <c r="BR7" i="87"/>
  <c r="Y8" i="63"/>
  <c r="BU7" i="87" s="1"/>
  <c r="BR6" i="87"/>
  <c r="Y7" i="63"/>
  <c r="BU6" i="87" s="1"/>
  <c r="V6" i="63"/>
  <c r="BP5" i="87"/>
  <c r="V5" i="63"/>
  <c r="BP4" i="87"/>
  <c r="V4" i="63"/>
  <c r="BP3" i="87"/>
  <c r="V3" i="63"/>
  <c r="BP2" i="87"/>
  <c r="V102" i="57"/>
  <c r="AF101" i="87"/>
  <c r="V101" i="57"/>
  <c r="AF100" i="87"/>
  <c r="V100" i="57"/>
  <c r="AF99" i="87"/>
  <c r="V99" i="57"/>
  <c r="AF98" i="87"/>
  <c r="V98" i="57"/>
  <c r="AF97" i="87"/>
  <c r="V97" i="57"/>
  <c r="AF96" i="87"/>
  <c r="V96" i="57"/>
  <c r="AF95" i="87"/>
  <c r="V95" i="57"/>
  <c r="AF94" i="87"/>
  <c r="V94" i="57"/>
  <c r="AF93" i="87"/>
  <c r="V93" i="57"/>
  <c r="AF92" i="87"/>
  <c r="V92" i="57"/>
  <c r="AF91" i="87"/>
  <c r="V91" i="57"/>
  <c r="AF90" i="87"/>
  <c r="V90" i="57"/>
  <c r="AF89" i="87"/>
  <c r="V89" i="57"/>
  <c r="AF88" i="87"/>
  <c r="V88" i="57"/>
  <c r="AF87" i="87"/>
  <c r="V87" i="57"/>
  <c r="AF86" i="87"/>
  <c r="V86" i="57"/>
  <c r="AF85" i="87"/>
  <c r="V85" i="57"/>
  <c r="AF84" i="87"/>
  <c r="V84" i="57"/>
  <c r="AF83" i="87"/>
  <c r="V83" i="57"/>
  <c r="AF82" i="87"/>
  <c r="V82" i="57"/>
  <c r="AF81" i="87"/>
  <c r="V81" i="57"/>
  <c r="AF80" i="87"/>
  <c r="V80" i="57"/>
  <c r="AF79" i="87"/>
  <c r="V79" i="57"/>
  <c r="AF78" i="87"/>
  <c r="V78" i="57"/>
  <c r="AF77" i="87"/>
  <c r="V77" i="57"/>
  <c r="AF76" i="87"/>
  <c r="V76" i="57"/>
  <c r="AF75" i="87"/>
  <c r="V75" i="57"/>
  <c r="AF74" i="87"/>
  <c r="V74" i="57"/>
  <c r="AF73" i="87"/>
  <c r="V73" i="57"/>
  <c r="AF72" i="87"/>
  <c r="V72" i="57"/>
  <c r="AF71" i="87"/>
  <c r="Y71" i="57"/>
  <c r="AH70" i="87"/>
  <c r="Y70" i="57"/>
  <c r="AH69" i="87"/>
  <c r="Y69" i="57"/>
  <c r="AH68" i="87"/>
  <c r="Y68" i="57"/>
  <c r="AH67" i="87"/>
  <c r="Y67" i="57"/>
  <c r="AH66" i="87"/>
  <c r="Y66" i="57"/>
  <c r="AH65" i="87"/>
  <c r="Y65" i="57"/>
  <c r="AH64" i="87"/>
  <c r="Y64" i="57"/>
  <c r="AH63" i="87"/>
  <c r="Y63" i="57"/>
  <c r="AH62" i="87"/>
  <c r="Y62" i="57"/>
  <c r="AH61" i="87"/>
  <c r="Y61" i="57"/>
  <c r="AH60" i="87"/>
  <c r="Y60" i="57"/>
  <c r="AH59" i="87"/>
  <c r="Y59" i="57"/>
  <c r="AH58" i="87"/>
  <c r="Y58" i="57"/>
  <c r="AH57" i="87"/>
  <c r="Y57" i="57"/>
  <c r="AH56" i="87"/>
  <c r="Y56" i="57"/>
  <c r="AH55" i="87"/>
  <c r="Y55" i="57"/>
  <c r="AH54" i="87"/>
  <c r="Y54" i="57"/>
  <c r="AH53" i="87"/>
  <c r="Y53" i="57"/>
  <c r="AH52" i="87"/>
  <c r="Y52" i="57"/>
  <c r="AH51" i="87"/>
  <c r="Y51" i="57"/>
  <c r="AH50" i="87"/>
  <c r="Y50" i="57"/>
  <c r="AH49" i="87"/>
  <c r="Y49" i="57"/>
  <c r="AH48" i="87"/>
  <c r="Y48" i="57"/>
  <c r="AH47" i="87"/>
  <c r="Y47" i="57"/>
  <c r="AH46" i="87"/>
  <c r="Y46" i="57"/>
  <c r="AH45" i="87"/>
  <c r="Y45" i="57"/>
  <c r="AH44" i="87"/>
  <c r="Y44" i="57"/>
  <c r="AH43" i="87"/>
  <c r="Y43" i="57"/>
  <c r="AH42" i="87"/>
  <c r="Y42" i="57"/>
  <c r="AH41" i="87"/>
  <c r="Y41" i="57"/>
  <c r="AH40" i="87"/>
  <c r="Y40" i="57"/>
  <c r="AH39" i="87"/>
  <c r="Y39" i="57"/>
  <c r="AH38" i="87"/>
  <c r="Y38" i="57"/>
  <c r="AH37" i="87"/>
  <c r="Y37" i="57"/>
  <c r="AH36" i="87"/>
  <c r="Y36" i="57"/>
  <c r="AH35" i="87"/>
  <c r="Y35" i="57"/>
  <c r="AH34" i="87"/>
  <c r="Y34" i="57"/>
  <c r="AH33" i="87"/>
  <c r="Y33" i="57"/>
  <c r="AH32" i="87"/>
  <c r="Y32" i="57"/>
  <c r="AH31" i="87"/>
  <c r="Y31" i="57"/>
  <c r="AH30" i="87"/>
  <c r="Y30" i="57"/>
  <c r="AH29" i="87"/>
  <c r="Y29" i="57"/>
  <c r="AH28" i="87"/>
  <c r="Y28" i="57"/>
  <c r="AH27" i="87"/>
  <c r="Y27" i="57"/>
  <c r="AH26" i="87"/>
  <c r="Y26" i="57"/>
  <c r="AH25" i="87"/>
  <c r="Y25" i="57"/>
  <c r="AH24" i="87"/>
  <c r="Y24" i="57"/>
  <c r="AH23" i="87"/>
  <c r="Y23" i="57"/>
  <c r="AH22" i="87"/>
  <c r="Y22" i="57"/>
  <c r="AH21" i="87"/>
  <c r="Y21" i="57"/>
  <c r="AH20" i="87"/>
  <c r="Y20" i="57"/>
  <c r="AH19" i="87"/>
  <c r="Y19" i="57"/>
  <c r="AH18" i="87"/>
  <c r="Y18" i="57"/>
  <c r="AH17" i="87"/>
  <c r="Y17" i="57"/>
  <c r="AH16" i="87"/>
  <c r="Y16" i="57"/>
  <c r="AH15" i="87"/>
  <c r="Y15" i="57"/>
  <c r="AH14" i="87"/>
  <c r="Y14" i="57"/>
  <c r="AH13" i="87"/>
  <c r="Y13" i="57"/>
  <c r="AH12" i="87"/>
  <c r="Y12" i="57"/>
  <c r="AH11" i="87"/>
  <c r="Y11" i="57"/>
  <c r="AH10" i="87"/>
  <c r="Y10" i="57"/>
  <c r="AH9" i="87"/>
  <c r="Y9" i="57"/>
  <c r="AH8" i="87"/>
  <c r="Y8" i="57"/>
  <c r="AH7" i="87"/>
  <c r="Y7" i="57"/>
  <c r="AH6" i="87"/>
  <c r="Y6" i="57"/>
  <c r="AH5" i="87"/>
  <c r="Y5" i="57"/>
  <c r="AH4" i="87"/>
  <c r="Y4" i="57"/>
  <c r="AH3" i="87"/>
  <c r="Y3" i="57"/>
  <c r="AH2" i="87"/>
  <c r="V102" i="51"/>
  <c r="Z101" i="87"/>
  <c r="V101" i="51"/>
  <c r="Z100" i="87"/>
  <c r="V100" i="51"/>
  <c r="Z99" i="87"/>
  <c r="V99" i="51"/>
  <c r="Z98" i="87"/>
  <c r="V98" i="51"/>
  <c r="Z97" i="87"/>
  <c r="V97" i="51"/>
  <c r="Z96" i="87"/>
  <c r="V96" i="51"/>
  <c r="Z95" i="87"/>
  <c r="V95" i="51"/>
  <c r="Z94" i="87"/>
  <c r="V94" i="51"/>
  <c r="Z93" i="87"/>
  <c r="V93" i="51"/>
  <c r="Z92" i="87"/>
  <c r="V92" i="51"/>
  <c r="Z91" i="87"/>
  <c r="V91" i="51"/>
  <c r="Z90" i="87"/>
  <c r="V90" i="51"/>
  <c r="Z89" i="87"/>
  <c r="V89" i="51"/>
  <c r="Z88" i="87"/>
  <c r="V88" i="51"/>
  <c r="Z87" i="87"/>
  <c r="V87" i="51"/>
  <c r="Z86" i="87"/>
  <c r="V86" i="51"/>
  <c r="Z85" i="87"/>
  <c r="V85" i="51"/>
  <c r="Z84" i="87"/>
  <c r="V84" i="51"/>
  <c r="Z83" i="87"/>
  <c r="V83" i="51"/>
  <c r="Z82" i="87"/>
  <c r="V82" i="51"/>
  <c r="Z81" i="87"/>
  <c r="V81" i="51"/>
  <c r="Z80" i="87"/>
  <c r="V80" i="51"/>
  <c r="Z79" i="87"/>
  <c r="V79" i="51"/>
  <c r="Z78" i="87"/>
  <c r="V78" i="51"/>
  <c r="Z77" i="87"/>
  <c r="V77" i="51"/>
  <c r="Z76" i="87"/>
  <c r="V76" i="51"/>
  <c r="Z75" i="87"/>
  <c r="V75" i="51"/>
  <c r="Z74" i="87"/>
  <c r="V74" i="51"/>
  <c r="Z73" i="87"/>
  <c r="V73" i="51"/>
  <c r="Z72" i="87"/>
  <c r="V72" i="51"/>
  <c r="Z71" i="87"/>
  <c r="V71" i="51"/>
  <c r="Z70" i="87"/>
  <c r="V70" i="51"/>
  <c r="Z69" i="87"/>
  <c r="V69" i="51"/>
  <c r="Z68" i="87"/>
  <c r="V68" i="51"/>
  <c r="Z67" i="87"/>
  <c r="V67" i="51"/>
  <c r="Z66" i="87"/>
  <c r="V66" i="51"/>
  <c r="Z65" i="87"/>
  <c r="V65" i="51"/>
  <c r="Z64" i="87"/>
  <c r="V64" i="51"/>
  <c r="Z63" i="87"/>
  <c r="V63" i="51"/>
  <c r="Z62" i="87"/>
  <c r="V62" i="51"/>
  <c r="Z61" i="87"/>
  <c r="V61" i="51"/>
  <c r="Z60" i="87"/>
  <c r="V60" i="51"/>
  <c r="Z59" i="87"/>
  <c r="V59" i="51"/>
  <c r="Z58" i="87"/>
  <c r="V58" i="51"/>
  <c r="Z57" i="87"/>
  <c r="V57" i="51"/>
  <c r="Z56" i="87"/>
  <c r="V56" i="51"/>
  <c r="Z55" i="87"/>
  <c r="V55" i="51"/>
  <c r="Z54" i="87"/>
  <c r="V54" i="51"/>
  <c r="Z53" i="87"/>
  <c r="V53" i="51"/>
  <c r="Z52" i="87"/>
  <c r="V52" i="51"/>
  <c r="Z51" i="87"/>
  <c r="V51" i="51"/>
  <c r="Z50" i="87"/>
  <c r="V50" i="51"/>
  <c r="Z49" i="87"/>
  <c r="V49" i="51"/>
  <c r="Z48" i="87"/>
  <c r="V48" i="51"/>
  <c r="Z47" i="87"/>
  <c r="V47" i="51"/>
  <c r="Z46" i="87"/>
  <c r="V46" i="51"/>
  <c r="Z45" i="87"/>
  <c r="V45" i="51"/>
  <c r="Z44" i="87"/>
  <c r="V44" i="51"/>
  <c r="Z43" i="87"/>
  <c r="V43" i="51"/>
  <c r="Z42" i="87"/>
  <c r="V42" i="51"/>
  <c r="Z41" i="87"/>
  <c r="V41" i="51"/>
  <c r="Z40" i="87"/>
  <c r="V40" i="51"/>
  <c r="Z39" i="87"/>
  <c r="V39" i="51"/>
  <c r="Z38" i="87"/>
  <c r="V38" i="51"/>
  <c r="Z37" i="87"/>
  <c r="V37" i="51"/>
  <c r="Z36" i="87"/>
  <c r="V36" i="51"/>
  <c r="Z35" i="87"/>
  <c r="V35" i="51"/>
  <c r="Z34" i="87"/>
  <c r="V34" i="51"/>
  <c r="Z33" i="87"/>
  <c r="V33" i="51"/>
  <c r="Z32" i="87"/>
  <c r="V32" i="51"/>
  <c r="Z31" i="87"/>
  <c r="V31" i="51"/>
  <c r="Z30" i="87"/>
  <c r="V30" i="51"/>
  <c r="Z29" i="87"/>
  <c r="V29" i="51"/>
  <c r="Z28" i="87"/>
  <c r="V28" i="51"/>
  <c r="Z27" i="87"/>
  <c r="V27" i="51"/>
  <c r="Z26" i="87"/>
  <c r="V26" i="51"/>
  <c r="Z25" i="87"/>
  <c r="V25" i="51"/>
  <c r="Z24" i="87"/>
  <c r="V24" i="51"/>
  <c r="Z23" i="87"/>
  <c r="V23" i="51"/>
  <c r="Z22" i="87"/>
  <c r="V22" i="51"/>
  <c r="Z21" i="87"/>
  <c r="V21" i="51"/>
  <c r="Z20" i="87"/>
  <c r="V20" i="51"/>
  <c r="Z19" i="87"/>
  <c r="V19" i="51"/>
  <c r="Z18" i="87"/>
  <c r="V18" i="51"/>
  <c r="Z17" i="87"/>
  <c r="V17" i="51"/>
  <c r="Z16" i="87"/>
  <c r="V16" i="51"/>
  <c r="Z15" i="87"/>
  <c r="V15" i="51"/>
  <c r="Z14" i="87"/>
  <c r="V14" i="51"/>
  <c r="Z13" i="87"/>
  <c r="V13" i="51"/>
  <c r="Z12" i="87"/>
  <c r="V12" i="51"/>
  <c r="Z11" i="87"/>
  <c r="V11" i="51"/>
  <c r="Z10" i="87"/>
  <c r="V10" i="51"/>
  <c r="Z9" i="87"/>
  <c r="V9" i="51"/>
  <c r="Z8" i="87"/>
  <c r="V8" i="51"/>
  <c r="Z7" i="87"/>
  <c r="V7" i="51"/>
  <c r="Z6" i="87"/>
  <c r="V6" i="51"/>
  <c r="Z5" i="87"/>
  <c r="V5" i="51"/>
  <c r="Z4" i="87"/>
  <c r="V4" i="51"/>
  <c r="Z3" i="87"/>
  <c r="V3" i="51"/>
  <c r="Z2" i="87"/>
  <c r="Y102" i="45"/>
  <c r="V101" i="87"/>
  <c r="Y101" i="45"/>
  <c r="V100" i="87"/>
  <c r="Y100" i="45"/>
  <c r="V99" i="87"/>
  <c r="Y99" i="45"/>
  <c r="V98" i="87"/>
  <c r="Y98" i="45"/>
  <c r="V97" i="87"/>
  <c r="Y97" i="45"/>
  <c r="V96" i="87"/>
  <c r="Y96" i="45"/>
  <c r="V95" i="87"/>
  <c r="Y95" i="45"/>
  <c r="V94" i="87"/>
  <c r="Y94" i="45"/>
  <c r="V93" i="87"/>
  <c r="Y93" i="45"/>
  <c r="V92" i="87"/>
  <c r="Y92" i="45"/>
  <c r="V91" i="87"/>
  <c r="Y91" i="45"/>
  <c r="V90" i="87"/>
  <c r="Y90" i="45"/>
  <c r="V89" i="87"/>
  <c r="Y89" i="45"/>
  <c r="V88" i="87"/>
  <c r="Y88" i="45"/>
  <c r="V87" i="87"/>
  <c r="Y87" i="45"/>
  <c r="V86" i="87"/>
  <c r="Y86" i="45"/>
  <c r="V85" i="87"/>
  <c r="Y85" i="45"/>
  <c r="V84" i="87"/>
  <c r="Y84" i="45"/>
  <c r="V83" i="87"/>
  <c r="Y83" i="45"/>
  <c r="V82" i="87"/>
  <c r="Y82" i="45"/>
  <c r="V81" i="87"/>
  <c r="Y81" i="45"/>
  <c r="V80" i="87"/>
  <c r="Y80" i="45"/>
  <c r="V79" i="87"/>
  <c r="Y79" i="45"/>
  <c r="V78" i="87"/>
  <c r="Y78" i="45"/>
  <c r="V77" i="87"/>
  <c r="Y77" i="45"/>
  <c r="V76" i="87"/>
  <c r="Y76" i="45"/>
  <c r="V75" i="87"/>
  <c r="Y75" i="45"/>
  <c r="V74" i="87"/>
  <c r="Y74" i="45"/>
  <c r="V73" i="87"/>
  <c r="Y73" i="45"/>
  <c r="V72" i="87"/>
  <c r="Y72" i="45"/>
  <c r="V71" i="87"/>
  <c r="Y71" i="45"/>
  <c r="V70" i="87"/>
  <c r="Y70" i="45"/>
  <c r="V69" i="87"/>
  <c r="Y69" i="45"/>
  <c r="V68" i="87"/>
  <c r="Y68" i="45"/>
  <c r="V67" i="87"/>
  <c r="Y67" i="45"/>
  <c r="V66" i="87"/>
  <c r="Y66" i="45"/>
  <c r="V65" i="87"/>
  <c r="Y65" i="45"/>
  <c r="V64" i="87"/>
  <c r="Y64" i="45"/>
  <c r="V63" i="87"/>
  <c r="Y63" i="45"/>
  <c r="V62" i="87"/>
  <c r="Y62" i="45"/>
  <c r="V61" i="87"/>
  <c r="Y61" i="45"/>
  <c r="V60" i="87"/>
  <c r="Y60" i="45"/>
  <c r="V59" i="87"/>
  <c r="Y59" i="45"/>
  <c r="V58" i="87"/>
  <c r="Y58" i="45"/>
  <c r="V57" i="87"/>
  <c r="Y57" i="45"/>
  <c r="V56" i="87"/>
  <c r="Y56" i="45"/>
  <c r="V55" i="87"/>
  <c r="Y55" i="45"/>
  <c r="V54" i="87"/>
  <c r="Y54" i="45"/>
  <c r="V53" i="87"/>
  <c r="Y53" i="45"/>
  <c r="V52" i="87"/>
  <c r="Y52" i="45"/>
  <c r="V51" i="87"/>
  <c r="Y51" i="45"/>
  <c r="V50" i="87"/>
  <c r="Y50" i="45"/>
  <c r="V49" i="87"/>
  <c r="Y49" i="45"/>
  <c r="V48" i="87"/>
  <c r="Y48" i="45"/>
  <c r="V47" i="87"/>
  <c r="Y47" i="45"/>
  <c r="V46" i="87"/>
  <c r="Y46" i="45"/>
  <c r="V45" i="87"/>
  <c r="Y45" i="45"/>
  <c r="V44" i="87"/>
  <c r="Y44" i="45"/>
  <c r="V43" i="87"/>
  <c r="Y43" i="45"/>
  <c r="V42" i="87"/>
  <c r="Y42" i="45"/>
  <c r="V41" i="87"/>
  <c r="Y41" i="45"/>
  <c r="V40" i="87"/>
  <c r="Y40" i="45"/>
  <c r="V39" i="87"/>
  <c r="Y39" i="45"/>
  <c r="V38" i="87"/>
  <c r="Y38" i="45"/>
  <c r="V37" i="87"/>
  <c r="Y37" i="45"/>
  <c r="V36" i="87"/>
  <c r="Y36" i="45"/>
  <c r="V35" i="87"/>
  <c r="Y35" i="45"/>
  <c r="V34" i="87"/>
  <c r="Y34" i="45"/>
  <c r="V33" i="87"/>
  <c r="Y33" i="45"/>
  <c r="V32" i="87"/>
  <c r="Y32" i="45"/>
  <c r="V31" i="87"/>
  <c r="Y31" i="45"/>
  <c r="V30" i="87"/>
  <c r="Y30" i="45"/>
  <c r="V29" i="87"/>
  <c r="Y29" i="45"/>
  <c r="V28" i="87"/>
  <c r="Y28" i="45"/>
  <c r="V27" i="87"/>
  <c r="Y27" i="45"/>
  <c r="V26" i="87"/>
  <c r="Y26" i="45"/>
  <c r="V25" i="87"/>
  <c r="Y25" i="45"/>
  <c r="V24" i="87"/>
  <c r="Y24" i="45"/>
  <c r="V23" i="87"/>
  <c r="Y23" i="45"/>
  <c r="V22" i="87"/>
  <c r="Y22" i="45"/>
  <c r="V21" i="87"/>
  <c r="Y21" i="45"/>
  <c r="V20" i="87"/>
  <c r="Y20" i="45"/>
  <c r="V19" i="87"/>
  <c r="Y19" i="45"/>
  <c r="V18" i="87"/>
  <c r="Y18" i="45"/>
  <c r="V17" i="87"/>
  <c r="Y17" i="45"/>
  <c r="V16" i="87"/>
  <c r="Y16" i="45"/>
  <c r="V15" i="87"/>
  <c r="Y15" i="45"/>
  <c r="V14" i="87"/>
  <c r="Y14" i="45"/>
  <c r="V13" i="87"/>
  <c r="Y13" i="45"/>
  <c r="V12" i="87"/>
  <c r="Y12" i="45"/>
  <c r="V11" i="87"/>
  <c r="Y11" i="45"/>
  <c r="V10" i="87"/>
  <c r="Y10" i="45"/>
  <c r="V9" i="87"/>
  <c r="Y9" i="45"/>
  <c r="V8" i="87"/>
  <c r="Y8" i="45"/>
  <c r="V7" i="87"/>
  <c r="Y7" i="45"/>
  <c r="V6" i="87"/>
  <c r="Y6" i="45"/>
  <c r="V5" i="87"/>
  <c r="Y5" i="45"/>
  <c r="V4" i="87"/>
  <c r="Y4" i="45"/>
  <c r="Y3" i="87" s="1"/>
  <c r="V3" i="87"/>
  <c r="Y3" i="45"/>
  <c r="V2" i="87"/>
  <c r="Y102" i="39"/>
  <c r="P101" i="87"/>
  <c r="Y101" i="39"/>
  <c r="P100" i="87"/>
  <c r="Y100" i="39"/>
  <c r="P99" i="87"/>
  <c r="Y99" i="39"/>
  <c r="P98" i="87"/>
  <c r="Y98" i="39"/>
  <c r="P97" i="87"/>
  <c r="Y97" i="39"/>
  <c r="P96" i="87"/>
  <c r="Y96" i="39"/>
  <c r="P95" i="87"/>
  <c r="Y95" i="39"/>
  <c r="P94" i="87"/>
  <c r="Y94" i="39"/>
  <c r="P93" i="87"/>
  <c r="Y93" i="39"/>
  <c r="P92" i="87"/>
  <c r="Y92" i="39"/>
  <c r="P91" i="87"/>
  <c r="Y91" i="39"/>
  <c r="P90" i="87"/>
  <c r="Y90" i="39"/>
  <c r="P89" i="87"/>
  <c r="Y89" i="39"/>
  <c r="P88" i="87"/>
  <c r="Y88" i="39"/>
  <c r="P87" i="87"/>
  <c r="Y87" i="39"/>
  <c r="P86" i="87"/>
  <c r="Y86" i="39"/>
  <c r="P85" i="87"/>
  <c r="Y85" i="39"/>
  <c r="P84" i="87"/>
  <c r="Y84" i="39"/>
  <c r="P83" i="87"/>
  <c r="Y83" i="39"/>
  <c r="P82" i="87"/>
  <c r="Y82" i="39"/>
  <c r="P81" i="87"/>
  <c r="Y81" i="39"/>
  <c r="P80" i="87"/>
  <c r="Y80" i="39"/>
  <c r="P79" i="87"/>
  <c r="Y79" i="39"/>
  <c r="P78" i="87"/>
  <c r="Y78" i="39"/>
  <c r="P77" i="87"/>
  <c r="Y77" i="39"/>
  <c r="P76" i="87"/>
  <c r="Y76" i="39"/>
  <c r="P75" i="87"/>
  <c r="Y75" i="39"/>
  <c r="P74" i="87"/>
  <c r="Y74" i="39"/>
  <c r="P73" i="87"/>
  <c r="Y73" i="39"/>
  <c r="P72" i="87"/>
  <c r="Y72" i="39"/>
  <c r="P71" i="87"/>
  <c r="Y71" i="39"/>
  <c r="P70" i="87"/>
  <c r="Y70" i="39"/>
  <c r="P69" i="87"/>
  <c r="Y69" i="39"/>
  <c r="P68" i="87"/>
  <c r="Y68" i="39"/>
  <c r="P67" i="87"/>
  <c r="Y67" i="39"/>
  <c r="P66" i="87"/>
  <c r="Y66" i="39"/>
  <c r="P65" i="87"/>
  <c r="Y65" i="39"/>
  <c r="P64" i="87"/>
  <c r="Y64" i="39"/>
  <c r="P63" i="87"/>
  <c r="Y63" i="39"/>
  <c r="P62" i="87"/>
  <c r="Y62" i="39"/>
  <c r="P61" i="87"/>
  <c r="Y61" i="39"/>
  <c r="P60" i="87"/>
  <c r="V60" i="39"/>
  <c r="N59" i="87"/>
  <c r="V59" i="39"/>
  <c r="N58" i="87"/>
  <c r="V58" i="39"/>
  <c r="N57" i="87"/>
  <c r="V57" i="39"/>
  <c r="N56" i="87"/>
  <c r="V56" i="39"/>
  <c r="N55" i="87"/>
  <c r="V55" i="39"/>
  <c r="N54" i="87"/>
  <c r="V54" i="39"/>
  <c r="N53" i="87"/>
  <c r="V53" i="39"/>
  <c r="N52" i="87"/>
  <c r="V52" i="39"/>
  <c r="N51" i="87"/>
  <c r="V51" i="39"/>
  <c r="N50" i="87"/>
  <c r="V50" i="39"/>
  <c r="N49" i="87"/>
  <c r="V49" i="39"/>
  <c r="N48" i="87"/>
  <c r="V48" i="39"/>
  <c r="N47" i="87"/>
  <c r="V47" i="39"/>
  <c r="N46" i="87"/>
  <c r="V46" i="39"/>
  <c r="N45" i="87"/>
  <c r="V45" i="39"/>
  <c r="N44" i="87"/>
  <c r="V44" i="39"/>
  <c r="N43" i="87"/>
  <c r="V43" i="39"/>
  <c r="N42" i="87"/>
  <c r="V42" i="39"/>
  <c r="N41" i="87"/>
  <c r="V41" i="39"/>
  <c r="N40" i="87"/>
  <c r="V40" i="39"/>
  <c r="N39" i="87"/>
  <c r="V39" i="39"/>
  <c r="N38" i="87"/>
  <c r="V38" i="39"/>
  <c r="N37" i="87"/>
  <c r="V37" i="39"/>
  <c r="N36" i="87"/>
  <c r="V36" i="39"/>
  <c r="N35" i="87"/>
  <c r="V35" i="39"/>
  <c r="N34" i="87"/>
  <c r="V34" i="39"/>
  <c r="N33" i="87"/>
  <c r="V33" i="39"/>
  <c r="N32" i="87"/>
  <c r="V32" i="39"/>
  <c r="N31" i="87"/>
  <c r="V31" i="39"/>
  <c r="N30" i="87"/>
  <c r="V30" i="39"/>
  <c r="N29" i="87"/>
  <c r="V29" i="39"/>
  <c r="N28" i="87"/>
  <c r="V28" i="39"/>
  <c r="N27" i="87"/>
  <c r="V27" i="39"/>
  <c r="N26" i="87"/>
  <c r="V26" i="39"/>
  <c r="N25" i="87"/>
  <c r="V25" i="39"/>
  <c r="N24" i="87"/>
  <c r="V24" i="39"/>
  <c r="N23" i="87"/>
  <c r="V23" i="39"/>
  <c r="N22" i="87"/>
  <c r="V22" i="39"/>
  <c r="N21" i="87"/>
  <c r="V21" i="39"/>
  <c r="N20" i="87"/>
  <c r="V20" i="39"/>
  <c r="N19" i="87"/>
  <c r="V19" i="39"/>
  <c r="N18" i="87"/>
  <c r="V18" i="39"/>
  <c r="N17" i="87"/>
  <c r="V17" i="39"/>
  <c r="N16" i="87"/>
  <c r="V16" i="39"/>
  <c r="N15" i="87"/>
  <c r="Y15" i="39"/>
  <c r="P14" i="87"/>
  <c r="Y14" i="39"/>
  <c r="P13" i="87"/>
  <c r="Y13" i="39"/>
  <c r="P12" i="87"/>
  <c r="Y12" i="39"/>
  <c r="P11" i="87"/>
  <c r="Y11" i="39"/>
  <c r="P10" i="87"/>
  <c r="Y10" i="39"/>
  <c r="P9" i="87"/>
  <c r="Y9" i="39"/>
  <c r="P8" i="87"/>
  <c r="Y8" i="39"/>
  <c r="P7" i="87"/>
  <c r="Y7" i="39"/>
  <c r="P6" i="87"/>
  <c r="Y6" i="39"/>
  <c r="P5" i="87"/>
  <c r="Y5" i="39"/>
  <c r="P4" i="87"/>
  <c r="Y4" i="39"/>
  <c r="P3" i="87"/>
  <c r="Y3" i="39"/>
  <c r="P2" i="87"/>
  <c r="V102" i="33"/>
  <c r="H101" i="87"/>
  <c r="V101" i="33"/>
  <c r="H100" i="87"/>
  <c r="V100" i="33"/>
  <c r="H99" i="87"/>
  <c r="V99" i="33"/>
  <c r="H98" i="87"/>
  <c r="V98" i="33"/>
  <c r="H97" i="87"/>
  <c r="V97" i="33"/>
  <c r="H96" i="87"/>
  <c r="V96" i="33"/>
  <c r="H95" i="87"/>
  <c r="V95" i="33"/>
  <c r="H94" i="87"/>
  <c r="V94" i="33"/>
  <c r="H93" i="87"/>
  <c r="V93" i="33"/>
  <c r="H92" i="87"/>
  <c r="V92" i="33"/>
  <c r="H91" i="87"/>
  <c r="V91" i="33"/>
  <c r="H90" i="87"/>
  <c r="V90" i="33"/>
  <c r="H89" i="87"/>
  <c r="V89" i="33"/>
  <c r="H88" i="87"/>
  <c r="V88" i="33"/>
  <c r="H87" i="87"/>
  <c r="V87" i="33"/>
  <c r="H86" i="87"/>
  <c r="V86" i="33"/>
  <c r="H85" i="87"/>
  <c r="V85" i="33"/>
  <c r="H84" i="87"/>
  <c r="V84" i="33"/>
  <c r="H83" i="87"/>
  <c r="V83" i="33"/>
  <c r="H82" i="87"/>
  <c r="V82" i="33"/>
  <c r="H81" i="87"/>
  <c r="Y81" i="33"/>
  <c r="J80" i="87"/>
  <c r="Y80" i="33"/>
  <c r="J79" i="87"/>
  <c r="Y79" i="33"/>
  <c r="J78" i="87"/>
  <c r="Y78" i="33"/>
  <c r="J77" i="87"/>
  <c r="Y77" i="33"/>
  <c r="J76" i="87"/>
  <c r="Y76" i="33"/>
  <c r="J75" i="87"/>
  <c r="Y75" i="33"/>
  <c r="J74" i="87"/>
  <c r="Y74" i="33"/>
  <c r="J73" i="87"/>
  <c r="Y73" i="33"/>
  <c r="J72" i="87"/>
  <c r="Y72" i="33"/>
  <c r="J71" i="87"/>
  <c r="Y71" i="33"/>
  <c r="J70" i="87"/>
  <c r="Y70" i="33"/>
  <c r="J69" i="87"/>
  <c r="Y69" i="33"/>
  <c r="J68" i="87"/>
  <c r="Y68" i="33"/>
  <c r="J67" i="87"/>
  <c r="Y67" i="33"/>
  <c r="J66" i="87"/>
  <c r="Y66" i="33"/>
  <c r="J65" i="87"/>
  <c r="Y65" i="33"/>
  <c r="J64" i="87"/>
  <c r="Y64" i="33"/>
  <c r="J63" i="87"/>
  <c r="Y63" i="33"/>
  <c r="J62" i="87"/>
  <c r="Y62" i="33"/>
  <c r="J61" i="87"/>
  <c r="Y61" i="33"/>
  <c r="J60" i="87"/>
  <c r="Y60" i="33"/>
  <c r="J59" i="87"/>
  <c r="Y59" i="33"/>
  <c r="J58" i="87"/>
  <c r="Y58" i="33"/>
  <c r="J57" i="87"/>
  <c r="Y57" i="33"/>
  <c r="J56" i="87"/>
  <c r="Y56" i="33"/>
  <c r="J55" i="87"/>
  <c r="Y55" i="33"/>
  <c r="J54" i="87"/>
  <c r="Y54" i="33"/>
  <c r="J53" i="87"/>
  <c r="Y53" i="33"/>
  <c r="J52" i="87"/>
  <c r="Y52" i="33"/>
  <c r="J51" i="87"/>
  <c r="Y51" i="33"/>
  <c r="J50" i="87"/>
  <c r="Y50" i="33"/>
  <c r="J49" i="87"/>
  <c r="Y49" i="33"/>
  <c r="J48" i="87"/>
  <c r="Y48" i="33"/>
  <c r="J47" i="87"/>
  <c r="Y47" i="33"/>
  <c r="J46" i="87"/>
  <c r="Y46" i="33"/>
  <c r="J45" i="87"/>
  <c r="Y45" i="33"/>
  <c r="J44" i="87"/>
  <c r="Y44" i="33"/>
  <c r="J43" i="87"/>
  <c r="Y43" i="33"/>
  <c r="J42" i="87"/>
  <c r="Y42" i="33"/>
  <c r="J41" i="87"/>
  <c r="Y41" i="33"/>
  <c r="J40" i="87"/>
  <c r="Y40" i="33"/>
  <c r="J39" i="87"/>
  <c r="Y39" i="33"/>
  <c r="J38" i="87"/>
  <c r="Y38" i="33"/>
  <c r="J37" i="87"/>
  <c r="Y37" i="33"/>
  <c r="J36" i="87"/>
  <c r="Y36" i="33"/>
  <c r="J35" i="87"/>
  <c r="Y35" i="33"/>
  <c r="J34" i="87"/>
  <c r="Y34" i="33"/>
  <c r="J33" i="87"/>
  <c r="Y33" i="33"/>
  <c r="J32" i="87"/>
  <c r="Y32" i="33"/>
  <c r="J31" i="87"/>
  <c r="Y31" i="33"/>
  <c r="J30" i="87"/>
  <c r="Y30" i="33"/>
  <c r="J29" i="87"/>
  <c r="Y29" i="33"/>
  <c r="J28" i="87"/>
  <c r="Y28" i="33"/>
  <c r="J27" i="87"/>
  <c r="Y27" i="33"/>
  <c r="J26" i="87"/>
  <c r="Y26" i="33"/>
  <c r="J25" i="87"/>
  <c r="Y25" i="33"/>
  <c r="J24" i="87"/>
  <c r="Y24" i="33"/>
  <c r="J23" i="87"/>
  <c r="Y23" i="33"/>
  <c r="J22" i="87"/>
  <c r="Y22" i="33"/>
  <c r="J21" i="87"/>
  <c r="Y21" i="33"/>
  <c r="J20" i="87"/>
  <c r="Y20" i="33"/>
  <c r="J19" i="87"/>
  <c r="Y19" i="33"/>
  <c r="J18" i="87"/>
  <c r="Y18" i="33"/>
  <c r="J17" i="87"/>
  <c r="Y17" i="33"/>
  <c r="J16" i="87"/>
  <c r="Y16" i="33"/>
  <c r="J15" i="87"/>
  <c r="Y15" i="33"/>
  <c r="J14" i="87"/>
  <c r="Y14" i="33"/>
  <c r="J13" i="87"/>
  <c r="Y13" i="33"/>
  <c r="J12" i="87"/>
  <c r="Y12" i="33"/>
  <c r="J11" i="87"/>
  <c r="Y11" i="33"/>
  <c r="J10" i="87"/>
  <c r="Y10" i="33"/>
  <c r="J9" i="87"/>
  <c r="Y9" i="33"/>
  <c r="J8" i="87"/>
  <c r="Y8" i="33"/>
  <c r="J7" i="87"/>
  <c r="Y7" i="33"/>
  <c r="J6" i="87"/>
  <c r="Y6" i="33"/>
  <c r="J5" i="87"/>
  <c r="Y5" i="33"/>
  <c r="J4" i="87"/>
  <c r="Y4" i="33"/>
  <c r="J3" i="87"/>
  <c r="Y3" i="33"/>
  <c r="J2" i="87"/>
  <c r="M80" i="87"/>
  <c r="K77" i="87"/>
  <c r="M72" i="87"/>
  <c r="K69" i="87"/>
  <c r="M64" i="87"/>
  <c r="K61" i="87"/>
  <c r="M56" i="87"/>
  <c r="K53" i="87"/>
  <c r="M48" i="87"/>
  <c r="M44" i="87"/>
  <c r="K41" i="87"/>
  <c r="K37" i="87"/>
  <c r="K33" i="87"/>
  <c r="K30" i="87"/>
  <c r="K26" i="87"/>
  <c r="K22" i="87"/>
  <c r="M79" i="87"/>
  <c r="K78" i="87"/>
  <c r="M71" i="87"/>
  <c r="K70" i="87"/>
  <c r="M63" i="87"/>
  <c r="M59" i="87"/>
  <c r="K58" i="87"/>
  <c r="K54" i="87"/>
  <c r="M47" i="87"/>
  <c r="M31" i="87"/>
  <c r="M3" i="87"/>
  <c r="K21" i="87"/>
  <c r="M18" i="87"/>
  <c r="K17" i="87"/>
  <c r="M14" i="87"/>
  <c r="K13" i="87"/>
  <c r="M10" i="87"/>
  <c r="K9" i="87"/>
  <c r="M6" i="87"/>
  <c r="K5" i="87"/>
  <c r="Q100" i="87"/>
  <c r="S94" i="87"/>
  <c r="S90" i="87"/>
  <c r="Q88" i="87"/>
  <c r="Q84" i="87"/>
  <c r="S78" i="87"/>
  <c r="S74" i="87"/>
  <c r="Q72" i="87"/>
  <c r="S66" i="87"/>
  <c r="S62" i="87"/>
  <c r="Q60" i="87"/>
  <c r="S13" i="87"/>
  <c r="S9" i="87"/>
  <c r="Q6" i="87"/>
  <c r="Q2" i="87"/>
  <c r="K80" i="87"/>
  <c r="M77" i="87"/>
  <c r="K76" i="87"/>
  <c r="M73" i="87"/>
  <c r="K72" i="87"/>
  <c r="M69" i="87"/>
  <c r="K68" i="87"/>
  <c r="M65" i="87"/>
  <c r="K64" i="87"/>
  <c r="M61" i="87"/>
  <c r="K60" i="87"/>
  <c r="M57" i="87"/>
  <c r="K56" i="87"/>
  <c r="M53" i="87"/>
  <c r="K52" i="87"/>
  <c r="M49" i="87"/>
  <c r="K48" i="87"/>
  <c r="M45" i="87"/>
  <c r="K44" i="87"/>
  <c r="M41" i="87"/>
  <c r="K40" i="87"/>
  <c r="M37" i="87"/>
  <c r="K36" i="87"/>
  <c r="M33" i="87"/>
  <c r="K32" i="87"/>
  <c r="M30" i="87"/>
  <c r="K28" i="87"/>
  <c r="M26" i="87"/>
  <c r="K24" i="87"/>
  <c r="M22" i="87"/>
  <c r="K79" i="87"/>
  <c r="M78" i="87"/>
  <c r="K75" i="87"/>
  <c r="M74" i="87"/>
  <c r="K71" i="87"/>
  <c r="M70" i="87"/>
  <c r="K67" i="87"/>
  <c r="M66" i="87"/>
  <c r="K63" i="87"/>
  <c r="M62" i="87"/>
  <c r="K59" i="87"/>
  <c r="M58" i="87"/>
  <c r="K55" i="87"/>
  <c r="M54" i="87"/>
  <c r="K51" i="87"/>
  <c r="M50" i="87"/>
  <c r="K47" i="87"/>
  <c r="M46" i="87"/>
  <c r="K43" i="87"/>
  <c r="M42" i="87"/>
  <c r="K39" i="87"/>
  <c r="M38" i="87"/>
  <c r="K35" i="87"/>
  <c r="M34" i="87"/>
  <c r="K31" i="87"/>
  <c r="M29" i="87"/>
  <c r="K27" i="87"/>
  <c r="M25" i="87"/>
  <c r="K23" i="87"/>
  <c r="M20" i="87"/>
  <c r="K19" i="87"/>
  <c r="M16" i="87"/>
  <c r="K15" i="87"/>
  <c r="M12" i="87"/>
  <c r="K11" i="87"/>
  <c r="M8" i="87"/>
  <c r="K7" i="87"/>
  <c r="M4" i="87"/>
  <c r="K3" i="87"/>
  <c r="M21" i="87"/>
  <c r="K18" i="87"/>
  <c r="M17" i="87"/>
  <c r="K14" i="87"/>
  <c r="M13" i="87"/>
  <c r="K10" i="87"/>
  <c r="M9" i="87"/>
  <c r="K6" i="87"/>
  <c r="M5" i="87"/>
  <c r="K2" i="87"/>
  <c r="S100" i="87"/>
  <c r="Q98" i="87"/>
  <c r="S96" i="87"/>
  <c r="Q94" i="87"/>
  <c r="S92" i="87"/>
  <c r="Q90" i="87"/>
  <c r="S88" i="87"/>
  <c r="Q86" i="87"/>
  <c r="S84" i="87"/>
  <c r="Q82" i="87"/>
  <c r="S80" i="87"/>
  <c r="Q78" i="87"/>
  <c r="S76" i="87"/>
  <c r="Q74" i="87"/>
  <c r="S72" i="87"/>
  <c r="Q70" i="87"/>
  <c r="S68" i="87"/>
  <c r="Q66" i="87"/>
  <c r="S64" i="87"/>
  <c r="Q62" i="87"/>
  <c r="S60" i="87"/>
  <c r="S101" i="87"/>
  <c r="Q97" i="87"/>
  <c r="S93" i="87"/>
  <c r="Q89" i="87"/>
  <c r="S85" i="87"/>
  <c r="Q81" i="87"/>
  <c r="S77" i="87"/>
  <c r="Q73" i="87"/>
  <c r="S69" i="87"/>
  <c r="Q65" i="87"/>
  <c r="S61" i="87"/>
  <c r="S14" i="87"/>
  <c r="Q13" i="87"/>
  <c r="S10" i="87"/>
  <c r="Q9" i="87"/>
  <c r="S6" i="87"/>
  <c r="Q5" i="87"/>
  <c r="S2" i="87"/>
  <c r="Q99" i="87"/>
  <c r="S95" i="87"/>
  <c r="Q91" i="87"/>
  <c r="S87" i="87"/>
  <c r="Q83" i="87"/>
  <c r="S79" i="87"/>
  <c r="Q75" i="87"/>
  <c r="S71" i="87"/>
  <c r="Q67" i="87"/>
  <c r="S63" i="87"/>
  <c r="Q12" i="87"/>
  <c r="S11" i="87"/>
  <c r="Q8" i="87"/>
  <c r="S7" i="87"/>
  <c r="Q4" i="87"/>
  <c r="S3" i="87"/>
  <c r="Y101" i="87"/>
  <c r="W99" i="87"/>
  <c r="Y97" i="87"/>
  <c r="W95" i="87"/>
  <c r="Y93" i="87"/>
  <c r="W91" i="87"/>
  <c r="Y89" i="87"/>
  <c r="W87" i="87"/>
  <c r="Y85" i="87"/>
  <c r="W83" i="87"/>
  <c r="Y81" i="87"/>
  <c r="W79" i="87"/>
  <c r="Y77" i="87"/>
  <c r="W75" i="87"/>
  <c r="Y73" i="87"/>
  <c r="W71" i="87"/>
  <c r="Y69" i="87"/>
  <c r="W67" i="87"/>
  <c r="Y65" i="87"/>
  <c r="W63" i="87"/>
  <c r="Y61" i="87"/>
  <c r="W59" i="87"/>
  <c r="Y57" i="87"/>
  <c r="W55" i="87"/>
  <c r="Y53" i="87"/>
  <c r="W51" i="87"/>
  <c r="Y49" i="87"/>
  <c r="W47" i="87"/>
  <c r="Y45" i="87"/>
  <c r="W43" i="87"/>
  <c r="Y41" i="87"/>
  <c r="W39" i="87"/>
  <c r="Y37" i="87"/>
  <c r="W35" i="87"/>
  <c r="Y33" i="87"/>
  <c r="W31" i="87"/>
  <c r="Y29" i="87"/>
  <c r="W27" i="87"/>
  <c r="Y25" i="87"/>
  <c r="W23" i="87"/>
  <c r="Y21" i="87"/>
  <c r="W19" i="87"/>
  <c r="Y17" i="87"/>
  <c r="W15" i="87"/>
  <c r="Y13" i="87"/>
  <c r="W11" i="87"/>
  <c r="Y9" i="87"/>
  <c r="W98" i="87"/>
  <c r="Y94" i="87"/>
  <c r="W90" i="87"/>
  <c r="Y86" i="87"/>
  <c r="W82" i="87"/>
  <c r="Y78" i="87"/>
  <c r="W74" i="87"/>
  <c r="Y70" i="87"/>
  <c r="W66" i="87"/>
  <c r="Y62" i="87"/>
  <c r="W58" i="87"/>
  <c r="Y54" i="87"/>
  <c r="W50" i="87"/>
  <c r="Y46" i="87"/>
  <c r="W42" i="87"/>
  <c r="Y38" i="87"/>
  <c r="W34" i="87"/>
  <c r="Y30" i="87"/>
  <c r="W26" i="87"/>
  <c r="Y22" i="87"/>
  <c r="W18" i="87"/>
  <c r="Y14" i="87"/>
  <c r="W10" i="87"/>
  <c r="Y7" i="87"/>
  <c r="W6" i="87"/>
  <c r="W2" i="87"/>
  <c r="Y100" i="87"/>
  <c r="W96" i="87"/>
  <c r="Y92" i="87"/>
  <c r="W88" i="87"/>
  <c r="Y84" i="87"/>
  <c r="W80" i="87"/>
  <c r="Y76" i="87"/>
  <c r="W72" i="87"/>
  <c r="Y68" i="87"/>
  <c r="W64" i="87"/>
  <c r="Y60" i="87"/>
  <c r="W56" i="87"/>
  <c r="Y52" i="87"/>
  <c r="W48" i="87"/>
  <c r="Y44" i="87"/>
  <c r="W40" i="87"/>
  <c r="Y36" i="87"/>
  <c r="W32" i="87"/>
  <c r="Y28" i="87"/>
  <c r="W24" i="87"/>
  <c r="Y20" i="87"/>
  <c r="W16" i="87"/>
  <c r="Y12" i="87"/>
  <c r="W8" i="87"/>
  <c r="Y5" i="87"/>
  <c r="W4" i="87"/>
  <c r="AI70" i="87"/>
  <c r="AK68" i="87"/>
  <c r="AI66" i="87"/>
  <c r="AK64" i="87"/>
  <c r="AI62" i="87"/>
  <c r="AK60" i="87"/>
  <c r="AI58" i="87"/>
  <c r="AK56" i="87"/>
  <c r="AI54" i="87"/>
  <c r="AK52" i="87"/>
  <c r="AI50" i="87"/>
  <c r="AK48" i="87"/>
  <c r="AI46" i="87"/>
  <c r="AK44" i="87"/>
  <c r="AI42" i="87"/>
  <c r="AK40" i="87"/>
  <c r="AI38" i="87"/>
  <c r="AK36" i="87"/>
  <c r="AI34" i="87"/>
  <c r="AK32" i="87"/>
  <c r="AI30" i="87"/>
  <c r="AK28" i="87"/>
  <c r="AI26" i="87"/>
  <c r="AK24" i="87"/>
  <c r="AI22" i="87"/>
  <c r="AK20" i="87"/>
  <c r="AI18" i="87"/>
  <c r="AK16" i="87"/>
  <c r="AI14" i="87"/>
  <c r="AK12" i="87"/>
  <c r="AI10" i="87"/>
  <c r="AK8" i="87"/>
  <c r="AI6" i="87"/>
  <c r="AK4" i="87"/>
  <c r="AI2" i="87"/>
  <c r="AK69" i="87"/>
  <c r="AI67" i="87"/>
  <c r="AK65" i="87"/>
  <c r="AI63" i="87"/>
  <c r="AK61" i="87"/>
  <c r="AI59" i="87"/>
  <c r="AK57" i="87"/>
  <c r="AI55" i="87"/>
  <c r="AK53" i="87"/>
  <c r="AI51" i="87"/>
  <c r="AK49" i="87"/>
  <c r="AI47" i="87"/>
  <c r="AK45" i="87"/>
  <c r="AI43" i="87"/>
  <c r="AK41" i="87"/>
  <c r="AI39" i="87"/>
  <c r="AK37" i="87"/>
  <c r="AI35" i="87"/>
  <c r="AK33" i="87"/>
  <c r="AI31" i="87"/>
  <c r="AK29" i="87"/>
  <c r="AI27" i="87"/>
  <c r="AK25" i="87"/>
  <c r="AI23" i="87"/>
  <c r="AK21" i="87"/>
  <c r="AI19" i="87"/>
  <c r="AK17" i="87"/>
  <c r="AI15" i="87"/>
  <c r="AK13" i="87"/>
  <c r="AI11" i="87"/>
  <c r="AK9" i="87"/>
  <c r="AI7" i="87"/>
  <c r="AK5" i="87"/>
  <c r="AI3" i="87"/>
  <c r="AU70" i="87"/>
  <c r="AW67" i="87"/>
  <c r="AU66" i="87"/>
  <c r="AW63" i="87"/>
  <c r="AU62" i="87"/>
  <c r="AW59" i="87"/>
  <c r="AU58" i="87"/>
  <c r="AW55" i="87"/>
  <c r="AU54" i="87"/>
  <c r="AW51" i="87"/>
  <c r="AU50" i="87"/>
  <c r="AW47" i="87"/>
  <c r="AU46" i="87"/>
  <c r="AW43" i="87"/>
  <c r="AU42" i="87"/>
  <c r="AW39" i="87"/>
  <c r="AU38" i="87"/>
  <c r="AW35" i="87"/>
  <c r="AU34" i="87"/>
  <c r="AW31" i="87"/>
  <c r="AU30" i="87"/>
  <c r="AW27" i="87"/>
  <c r="AU26" i="87"/>
  <c r="AW23" i="87"/>
  <c r="AU22" i="87"/>
  <c r="AW19" i="87"/>
  <c r="AU18" i="87"/>
  <c r="AW15" i="87"/>
  <c r="AU14" i="87"/>
  <c r="AW11" i="87"/>
  <c r="AU10" i="87"/>
  <c r="AW7" i="87"/>
  <c r="AU6" i="87"/>
  <c r="AU3" i="87"/>
  <c r="AW69" i="87"/>
  <c r="AU68" i="87"/>
  <c r="AW65" i="87"/>
  <c r="AU64" i="87"/>
  <c r="AW61" i="87"/>
  <c r="AU60" i="87"/>
  <c r="AW57" i="87"/>
  <c r="AU56" i="87"/>
  <c r="AW53" i="87"/>
  <c r="AU52" i="87"/>
  <c r="AW49" i="87"/>
  <c r="AU48" i="87"/>
  <c r="AW45" i="87"/>
  <c r="AU44" i="87"/>
  <c r="AW41" i="87"/>
  <c r="AU40" i="87"/>
  <c r="AW37" i="87"/>
  <c r="AU36" i="87"/>
  <c r="AW33" i="87"/>
  <c r="AU32" i="87"/>
  <c r="AW29" i="87"/>
  <c r="AU28" i="87"/>
  <c r="AW25" i="87"/>
  <c r="AU24" i="87"/>
  <c r="AW21" i="87"/>
  <c r="AU20" i="87"/>
  <c r="AW17" i="87"/>
  <c r="AU16" i="87"/>
  <c r="AW13" i="87"/>
  <c r="AU12" i="87"/>
  <c r="AW9" i="87"/>
  <c r="AU8" i="87"/>
  <c r="AW5" i="87"/>
  <c r="AU2" i="87"/>
  <c r="BC70" i="87"/>
  <c r="BA67" i="87"/>
  <c r="BC66" i="87"/>
  <c r="BA63" i="87"/>
  <c r="BC62" i="87"/>
  <c r="BA59" i="87"/>
  <c r="BC58" i="87"/>
  <c r="BA55" i="87"/>
  <c r="BC54" i="87"/>
  <c r="BA51" i="87"/>
  <c r="BC50" i="87"/>
  <c r="BA48" i="87"/>
  <c r="BC45" i="87"/>
  <c r="BA44" i="87"/>
  <c r="BC41" i="87"/>
  <c r="BA40" i="87"/>
  <c r="BC37" i="87"/>
  <c r="BA36" i="87"/>
  <c r="BC33" i="87"/>
  <c r="BA31" i="87"/>
  <c r="BC29" i="87"/>
  <c r="BA27" i="87"/>
  <c r="BC25" i="87"/>
  <c r="BA23" i="87"/>
  <c r="BC21" i="87"/>
  <c r="BA19" i="87"/>
  <c r="BC17" i="87"/>
  <c r="BA15" i="87"/>
  <c r="BC12" i="87"/>
  <c r="BA10" i="87"/>
  <c r="BC8" i="87"/>
  <c r="BA6" i="87"/>
  <c r="BC4" i="87"/>
  <c r="BA3" i="87"/>
  <c r="BC2" i="87"/>
  <c r="BA69" i="87"/>
  <c r="BC68" i="87"/>
  <c r="BA65" i="87"/>
  <c r="BC64" i="87"/>
  <c r="BA61" i="87"/>
  <c r="BC60" i="87"/>
  <c r="BA57" i="87"/>
  <c r="BC56" i="87"/>
  <c r="BA53" i="87"/>
  <c r="BC52" i="87"/>
  <c r="BA49" i="87"/>
  <c r="BC47" i="87"/>
  <c r="BA46" i="87"/>
  <c r="BC43" i="87"/>
  <c r="BA42" i="87"/>
  <c r="BC39" i="87"/>
  <c r="BA38" i="87"/>
  <c r="BC35" i="87"/>
  <c r="BA34" i="87"/>
  <c r="BC32" i="87"/>
  <c r="BA30" i="87"/>
  <c r="BC28" i="87"/>
  <c r="BA26" i="87"/>
  <c r="BC24" i="87"/>
  <c r="BA22" i="87"/>
  <c r="BC20" i="87"/>
  <c r="BA18" i="87"/>
  <c r="BC16" i="87"/>
  <c r="BA14" i="87"/>
  <c r="BC13" i="87"/>
  <c r="BA11" i="87"/>
  <c r="BC9" i="87"/>
  <c r="BA7" i="87"/>
  <c r="BC5" i="87"/>
  <c r="M76" i="87"/>
  <c r="K73" i="87"/>
  <c r="M68" i="87"/>
  <c r="K65" i="87"/>
  <c r="M60" i="87"/>
  <c r="K57" i="87"/>
  <c r="M52" i="87"/>
  <c r="K49" i="87"/>
  <c r="K45" i="87"/>
  <c r="M40" i="87"/>
  <c r="M36" i="87"/>
  <c r="M32" i="87"/>
  <c r="M28" i="87"/>
  <c r="M24" i="87"/>
  <c r="M75" i="87"/>
  <c r="K74" i="87"/>
  <c r="M67" i="87"/>
  <c r="K66" i="87"/>
  <c r="K62" i="87"/>
  <c r="M55" i="87"/>
  <c r="M51" i="87"/>
  <c r="K50" i="87"/>
  <c r="K46" i="87"/>
  <c r="M43" i="87"/>
  <c r="K42" i="87"/>
  <c r="M39" i="87"/>
  <c r="K38" i="87"/>
  <c r="M35" i="87"/>
  <c r="K34" i="87"/>
  <c r="K29" i="87"/>
  <c r="M27" i="87"/>
  <c r="K25" i="87"/>
  <c r="M23" i="87"/>
  <c r="K20" i="87"/>
  <c r="M19" i="87"/>
  <c r="K16" i="87"/>
  <c r="M15" i="87"/>
  <c r="K12" i="87"/>
  <c r="M11" i="87"/>
  <c r="K8" i="87"/>
  <c r="M7" i="87"/>
  <c r="K4" i="87"/>
  <c r="M2" i="87"/>
  <c r="S98" i="87"/>
  <c r="Q96" i="87"/>
  <c r="Q92" i="87"/>
  <c r="S86" i="87"/>
  <c r="S82" i="87"/>
  <c r="Q80" i="87"/>
  <c r="Q76" i="87"/>
  <c r="S70" i="87"/>
  <c r="Q68" i="87"/>
  <c r="Q64" i="87"/>
  <c r="Q101" i="87"/>
  <c r="S97" i="87"/>
  <c r="Q93" i="87"/>
  <c r="S89" i="87"/>
  <c r="Q85" i="87"/>
  <c r="S81" i="87"/>
  <c r="Q77" i="87"/>
  <c r="S73" i="87"/>
  <c r="Q69" i="87"/>
  <c r="S65" i="87"/>
  <c r="Q61" i="87"/>
  <c r="Q14" i="87"/>
  <c r="Q10" i="87"/>
  <c r="S5" i="87"/>
  <c r="S99" i="87"/>
  <c r="Q95" i="87"/>
  <c r="S91" i="87"/>
  <c r="Q87" i="87"/>
  <c r="S83" i="87"/>
  <c r="Q79" i="87"/>
  <c r="S75" i="87"/>
  <c r="Q71" i="87"/>
  <c r="S67" i="87"/>
  <c r="Q63" i="87"/>
  <c r="S12" i="87"/>
  <c r="Q11" i="87"/>
  <c r="S8" i="87"/>
  <c r="Q7" i="87"/>
  <c r="S4" i="87"/>
  <c r="Q3" i="87"/>
  <c r="W101" i="87"/>
  <c r="Y99" i="87"/>
  <c r="W97" i="87"/>
  <c r="Y95" i="87"/>
  <c r="W93" i="87"/>
  <c r="Y91" i="87"/>
  <c r="W89" i="87"/>
  <c r="Y87" i="87"/>
  <c r="W85" i="87"/>
  <c r="Y83" i="87"/>
  <c r="W81" i="87"/>
  <c r="Y79" i="87"/>
  <c r="W77" i="87"/>
  <c r="Y75" i="87"/>
  <c r="W73" i="87"/>
  <c r="Y71" i="87"/>
  <c r="W69" i="87"/>
  <c r="Y67" i="87"/>
  <c r="W65" i="87"/>
  <c r="Y63" i="87"/>
  <c r="W61" i="87"/>
  <c r="Y59" i="87"/>
  <c r="W57" i="87"/>
  <c r="Y55" i="87"/>
  <c r="W53" i="87"/>
  <c r="Y51" i="87"/>
  <c r="W49" i="87"/>
  <c r="Y47" i="87"/>
  <c r="W45" i="87"/>
  <c r="Y43" i="87"/>
  <c r="W41" i="87"/>
  <c r="Y39" i="87"/>
  <c r="W37" i="87"/>
  <c r="Y35" i="87"/>
  <c r="W33" i="87"/>
  <c r="Y31" i="87"/>
  <c r="W29" i="87"/>
  <c r="Y27" i="87"/>
  <c r="W25" i="87"/>
  <c r="Y23" i="87"/>
  <c r="W21" i="87"/>
  <c r="Y19" i="87"/>
  <c r="W17" i="87"/>
  <c r="Y15" i="87"/>
  <c r="W13" i="87"/>
  <c r="Y11" i="87"/>
  <c r="W9" i="87"/>
  <c r="Y98" i="87"/>
  <c r="W94" i="87"/>
  <c r="Y90" i="87"/>
  <c r="W86" i="87"/>
  <c r="Y82" i="87"/>
  <c r="W78" i="87"/>
  <c r="Y74" i="87"/>
  <c r="W70" i="87"/>
  <c r="Y66" i="87"/>
  <c r="W62" i="87"/>
  <c r="Y58" i="87"/>
  <c r="W54" i="87"/>
  <c r="Y50" i="87"/>
  <c r="W46" i="87"/>
  <c r="Y42" i="87"/>
  <c r="W38" i="87"/>
  <c r="Y34" i="87"/>
  <c r="W30" i="87"/>
  <c r="Y26" i="87"/>
  <c r="W22" i="87"/>
  <c r="Y18" i="87"/>
  <c r="W14" i="87"/>
  <c r="Y10" i="87"/>
  <c r="W7" i="87"/>
  <c r="Y6" i="87"/>
  <c r="W3" i="87"/>
  <c r="Y2" i="87"/>
  <c r="W100" i="87"/>
  <c r="Y96" i="87"/>
  <c r="W92" i="87"/>
  <c r="Y88" i="87"/>
  <c r="W84" i="87"/>
  <c r="Y80" i="87"/>
  <c r="W76" i="87"/>
  <c r="Y72" i="87"/>
  <c r="W68" i="87"/>
  <c r="Y64" i="87"/>
  <c r="W60" i="87"/>
  <c r="Y56" i="87"/>
  <c r="W52" i="87"/>
  <c r="Y48" i="87"/>
  <c r="W44" i="87"/>
  <c r="Y40" i="87"/>
  <c r="W36" i="87"/>
  <c r="Y32" i="87"/>
  <c r="W28" i="87"/>
  <c r="Y24" i="87"/>
  <c r="W20" i="87"/>
  <c r="Y16" i="87"/>
  <c r="W12" i="87"/>
  <c r="Y8" i="87"/>
  <c r="W5" i="87"/>
  <c r="Y4" i="87"/>
  <c r="AK70" i="87"/>
  <c r="AI68" i="87"/>
  <c r="AK66" i="87"/>
  <c r="AI64" i="87"/>
  <c r="AK62" i="87"/>
  <c r="AI60" i="87"/>
  <c r="AK58" i="87"/>
  <c r="AI56" i="87"/>
  <c r="AK54" i="87"/>
  <c r="AI52" i="87"/>
  <c r="AK50" i="87"/>
  <c r="AI48" i="87"/>
  <c r="AK46" i="87"/>
  <c r="AI44" i="87"/>
  <c r="AK42" i="87"/>
  <c r="AI40" i="87"/>
  <c r="AK38" i="87"/>
  <c r="AI36" i="87"/>
  <c r="AK34" i="87"/>
  <c r="AI32" i="87"/>
  <c r="AK30" i="87"/>
  <c r="AI28" i="87"/>
  <c r="AK26" i="87"/>
  <c r="AI24" i="87"/>
  <c r="AK22" i="87"/>
  <c r="AI20" i="87"/>
  <c r="AK18" i="87"/>
  <c r="AI16" i="87"/>
  <c r="AK14" i="87"/>
  <c r="AI12" i="87"/>
  <c r="AK10" i="87"/>
  <c r="AI8" i="87"/>
  <c r="AK6" i="87"/>
  <c r="AI4" i="87"/>
  <c r="AK2" i="87"/>
  <c r="AI69" i="87"/>
  <c r="AK67" i="87"/>
  <c r="AI65" i="87"/>
  <c r="AK63" i="87"/>
  <c r="AI61" i="87"/>
  <c r="AK59" i="87"/>
  <c r="AI57" i="87"/>
  <c r="AK55" i="87"/>
  <c r="AI53" i="87"/>
  <c r="AK51" i="87"/>
  <c r="AI49" i="87"/>
  <c r="AK47" i="87"/>
  <c r="AI45" i="87"/>
  <c r="AK43" i="87"/>
  <c r="AI41" i="87"/>
  <c r="AK39" i="87"/>
  <c r="AI37" i="87"/>
  <c r="AK35" i="87"/>
  <c r="AI33" i="87"/>
  <c r="AK31" i="87"/>
  <c r="AI29" i="87"/>
  <c r="AK27" i="87"/>
  <c r="AI25" i="87"/>
  <c r="AK23" i="87"/>
  <c r="AI21" i="87"/>
  <c r="AK19" i="87"/>
  <c r="AI17" i="87"/>
  <c r="AK15" i="87"/>
  <c r="AI13" i="87"/>
  <c r="AK11" i="87"/>
  <c r="AI9" i="87"/>
  <c r="AK7" i="87"/>
  <c r="AI5" i="87"/>
  <c r="AK3" i="87"/>
  <c r="AW70" i="87"/>
  <c r="AU67" i="87"/>
  <c r="AW66" i="87"/>
  <c r="AU63" i="87"/>
  <c r="AW62" i="87"/>
  <c r="AU59" i="87"/>
  <c r="AW58" i="87"/>
  <c r="AU55" i="87"/>
  <c r="AW54" i="87"/>
  <c r="AU51" i="87"/>
  <c r="AW50" i="87"/>
  <c r="AU47" i="87"/>
  <c r="AW46" i="87"/>
  <c r="AU43" i="87"/>
  <c r="AW42" i="87"/>
  <c r="AU39" i="87"/>
  <c r="AW38" i="87"/>
  <c r="AU35" i="87"/>
  <c r="AW34" i="87"/>
  <c r="AU31" i="87"/>
  <c r="AW30" i="87"/>
  <c r="AU27" i="87"/>
  <c r="AW26" i="87"/>
  <c r="AU23" i="87"/>
  <c r="AW22" i="87"/>
  <c r="AU19" i="87"/>
  <c r="AW18" i="87"/>
  <c r="AU15" i="87"/>
  <c r="AW14" i="87"/>
  <c r="AU11" i="87"/>
  <c r="AW10" i="87"/>
  <c r="AU7" i="87"/>
  <c r="AW6" i="87"/>
  <c r="AW3" i="87"/>
  <c r="AU69" i="87"/>
  <c r="AW68" i="87"/>
  <c r="AU65" i="87"/>
  <c r="AW64" i="87"/>
  <c r="AU61" i="87"/>
  <c r="AW60" i="87"/>
  <c r="AU57" i="87"/>
  <c r="AW56" i="87"/>
  <c r="AU53" i="87"/>
  <c r="AW52" i="87"/>
  <c r="AU49" i="87"/>
  <c r="AW48" i="87"/>
  <c r="AU45" i="87"/>
  <c r="AW44" i="87"/>
  <c r="AU41" i="87"/>
  <c r="AW40" i="87"/>
  <c r="AU37" i="87"/>
  <c r="AW36" i="87"/>
  <c r="AU33" i="87"/>
  <c r="AW32" i="87"/>
  <c r="AU29" i="87"/>
  <c r="AW28" i="87"/>
  <c r="AU25" i="87"/>
  <c r="AW24" i="87"/>
  <c r="AU21" i="87"/>
  <c r="AW20" i="87"/>
  <c r="AU17" i="87"/>
  <c r="AW16" i="87"/>
  <c r="AU13" i="87"/>
  <c r="AW12" i="87"/>
  <c r="AU9" i="87"/>
  <c r="AW8" i="87"/>
  <c r="AU5" i="87"/>
  <c r="AU4" i="87"/>
  <c r="AW4" i="87"/>
  <c r="BA70" i="87"/>
  <c r="BC67" i="87"/>
  <c r="BA66" i="87"/>
  <c r="BC63" i="87"/>
  <c r="BA62" i="87"/>
  <c r="BC59" i="87"/>
  <c r="BA58" i="87"/>
  <c r="BC55" i="87"/>
  <c r="BA54" i="87"/>
  <c r="BC51" i="87"/>
  <c r="BA50" i="87"/>
  <c r="BC48" i="87"/>
  <c r="BA45" i="87"/>
  <c r="BC44" i="87"/>
  <c r="BA41" i="87"/>
  <c r="BC40" i="87"/>
  <c r="BA37" i="87"/>
  <c r="BC36" i="87"/>
  <c r="BA33" i="87"/>
  <c r="BC31" i="87"/>
  <c r="BA29" i="87"/>
  <c r="BC27" i="87"/>
  <c r="BA25" i="87"/>
  <c r="BC23" i="87"/>
  <c r="BA21" i="87"/>
  <c r="BC19" i="87"/>
  <c r="BA17" i="87"/>
  <c r="BC15" i="87"/>
  <c r="BA12" i="87"/>
  <c r="BC10" i="87"/>
  <c r="BA8" i="87"/>
  <c r="BC6" i="87"/>
  <c r="BA4" i="87"/>
  <c r="BC3" i="87"/>
  <c r="BA2" i="87"/>
  <c r="BC69" i="87"/>
  <c r="BA68" i="87"/>
  <c r="BC65" i="87"/>
  <c r="BA64" i="87"/>
  <c r="BC61" i="87"/>
  <c r="BA60" i="87"/>
  <c r="BC57" i="87"/>
  <c r="BA56" i="87"/>
  <c r="BC53" i="87"/>
  <c r="BA52" i="87"/>
  <c r="BC49" i="87"/>
  <c r="BA47" i="87"/>
  <c r="BC46" i="87"/>
  <c r="BA43" i="87"/>
  <c r="BC42" i="87"/>
  <c r="BA39" i="87"/>
  <c r="BC38" i="87"/>
  <c r="BA35" i="87"/>
  <c r="BC34" i="87"/>
  <c r="BA32" i="87"/>
  <c r="BC30" i="87"/>
  <c r="BA28" i="87"/>
  <c r="BC26" i="87"/>
  <c r="BA24" i="87"/>
  <c r="BC22" i="87"/>
  <c r="BA20" i="87"/>
  <c r="BC18" i="87"/>
  <c r="BA16" i="87"/>
  <c r="BC14" i="87"/>
  <c r="BA13" i="87"/>
  <c r="BC11" i="87"/>
  <c r="BA9" i="87"/>
  <c r="BC7" i="87"/>
  <c r="BA5" i="87"/>
  <c r="BZ2" i="87" l="1"/>
  <c r="C2" i="94"/>
  <c r="BZ3" i="87"/>
  <c r="C3" i="94"/>
  <c r="C4" i="94"/>
  <c r="BZ4" i="87"/>
  <c r="BZ5" i="87"/>
  <c r="C5" i="94"/>
  <c r="C6" i="94"/>
  <c r="BZ6" i="87"/>
  <c r="BZ7" i="87"/>
  <c r="C7" i="94"/>
  <c r="C8" i="94"/>
  <c r="BZ8" i="87"/>
  <c r="BZ9" i="87"/>
  <c r="C9" i="94"/>
  <c r="C10" i="94"/>
  <c r="BZ10" i="87"/>
  <c r="BZ11" i="87"/>
  <c r="C11" i="94"/>
  <c r="C12" i="94"/>
  <c r="BZ12" i="87"/>
  <c r="BZ13" i="87"/>
  <c r="C13" i="94"/>
  <c r="C14" i="94"/>
  <c r="BZ14" i="87"/>
  <c r="BZ15" i="87"/>
  <c r="C15" i="94"/>
  <c r="C16" i="94"/>
  <c r="BZ16" i="87"/>
  <c r="BZ17" i="87"/>
  <c r="C17" i="94"/>
  <c r="C18" i="94"/>
  <c r="BZ18" i="87"/>
  <c r="BZ19" i="87"/>
  <c r="C19" i="94"/>
  <c r="C20" i="94"/>
  <c r="BZ20" i="87"/>
  <c r="BZ21" i="87"/>
  <c r="C21" i="94"/>
  <c r="C22" i="94"/>
  <c r="BZ22" i="87"/>
  <c r="BZ23" i="87"/>
  <c r="C23" i="94"/>
  <c r="C24" i="94"/>
  <c r="BZ24" i="87"/>
  <c r="BZ25" i="87"/>
  <c r="C25" i="94"/>
  <c r="C26" i="94"/>
  <c r="BZ26" i="87"/>
  <c r="BZ27" i="87"/>
  <c r="C27" i="94"/>
  <c r="C28" i="94"/>
  <c r="BZ28" i="87"/>
  <c r="BZ29" i="87"/>
  <c r="C29" i="94"/>
  <c r="C30" i="94"/>
  <c r="BZ30" i="87"/>
  <c r="BZ31" i="87"/>
  <c r="C31" i="94"/>
  <c r="C32" i="94"/>
  <c r="BZ32" i="87"/>
  <c r="BZ33" i="87"/>
  <c r="C33" i="94"/>
  <c r="C34" i="94"/>
  <c r="BZ34" i="87"/>
  <c r="BZ35" i="87"/>
  <c r="C35" i="94"/>
  <c r="C36" i="94"/>
  <c r="BZ36" i="87"/>
  <c r="BZ37" i="87"/>
  <c r="C37" i="94"/>
  <c r="C38" i="94"/>
  <c r="BZ38" i="87"/>
  <c r="BZ39" i="87"/>
  <c r="C39" i="94"/>
  <c r="C40" i="94"/>
  <c r="BZ40" i="87"/>
  <c r="BZ41" i="87"/>
  <c r="C41" i="94"/>
  <c r="C42" i="94"/>
  <c r="BZ42" i="87"/>
  <c r="BZ43" i="87"/>
  <c r="C43" i="94"/>
  <c r="C44" i="94"/>
  <c r="BZ44" i="87"/>
  <c r="BZ45" i="87"/>
  <c r="C45" i="94"/>
  <c r="C46" i="94"/>
  <c r="BZ46" i="87"/>
  <c r="BZ47" i="87"/>
  <c r="C47" i="94"/>
  <c r="C48" i="94"/>
  <c r="BZ48" i="87"/>
  <c r="BZ49" i="87"/>
  <c r="C49" i="94"/>
  <c r="C50" i="94"/>
  <c r="BZ50" i="87"/>
  <c r="BZ51" i="87"/>
  <c r="C51" i="94"/>
  <c r="C52" i="94"/>
  <c r="BZ52" i="87"/>
  <c r="BZ53" i="87"/>
  <c r="C53" i="94"/>
  <c r="C54" i="94"/>
  <c r="BZ54" i="87"/>
  <c r="BZ55" i="87"/>
  <c r="C55" i="94"/>
  <c r="C56" i="94"/>
  <c r="BZ56" i="87"/>
  <c r="BZ57" i="87"/>
  <c r="C57" i="94"/>
  <c r="C58" i="94"/>
  <c r="BZ58" i="87"/>
  <c r="BZ59" i="87"/>
  <c r="C59" i="94"/>
  <c r="C60" i="94"/>
  <c r="BZ60" i="87"/>
  <c r="BZ61" i="87"/>
  <c r="C61" i="94"/>
  <c r="C62" i="94"/>
  <c r="BZ62" i="87"/>
  <c r="BZ63" i="87"/>
  <c r="C63" i="94"/>
  <c r="C64" i="94"/>
  <c r="BZ64" i="87"/>
  <c r="BZ65" i="87"/>
  <c r="C65" i="94"/>
  <c r="C66" i="94"/>
  <c r="BZ66" i="87"/>
  <c r="BZ67" i="87"/>
  <c r="C67" i="94"/>
  <c r="C68" i="94"/>
  <c r="BZ68" i="87"/>
  <c r="BZ69" i="87"/>
  <c r="C69" i="94"/>
  <c r="C70" i="94"/>
  <c r="BZ70" i="87"/>
  <c r="BZ71" i="87"/>
  <c r="C71" i="94"/>
  <c r="C72" i="94"/>
  <c r="BZ72" i="87"/>
  <c r="BZ73" i="87"/>
  <c r="C73" i="94"/>
  <c r="C74" i="94"/>
  <c r="BZ74" i="87"/>
  <c r="BZ75" i="87"/>
  <c r="C75" i="94"/>
  <c r="C76" i="94"/>
  <c r="BZ76" i="87"/>
  <c r="BZ77" i="87"/>
  <c r="C77" i="94"/>
  <c r="C78" i="94"/>
  <c r="BZ78" i="87"/>
  <c r="BZ79" i="87"/>
  <c r="C79" i="94"/>
  <c r="C80" i="94"/>
  <c r="BZ80" i="87"/>
  <c r="Y82" i="33"/>
  <c r="M81" i="87" s="1"/>
  <c r="J81" i="87"/>
  <c r="X3" i="33"/>
  <c r="X6" i="33"/>
  <c r="X7" i="33"/>
  <c r="X10" i="33"/>
  <c r="X11" i="33"/>
  <c r="X14" i="33"/>
  <c r="X15" i="33"/>
  <c r="X18" i="33"/>
  <c r="X19" i="33"/>
  <c r="X22" i="33"/>
  <c r="X4" i="33"/>
  <c r="X5" i="33"/>
  <c r="X8" i="33"/>
  <c r="X9" i="33"/>
  <c r="X12" i="33"/>
  <c r="X13" i="33"/>
  <c r="X16" i="33"/>
  <c r="X17" i="33"/>
  <c r="X20" i="33"/>
  <c r="X21" i="33"/>
  <c r="X24" i="33"/>
  <c r="X26" i="33"/>
  <c r="X28" i="33"/>
  <c r="X30" i="33"/>
  <c r="X32" i="33"/>
  <c r="X35" i="33"/>
  <c r="X36" i="33"/>
  <c r="X39" i="33"/>
  <c r="X40" i="33"/>
  <c r="X43" i="33"/>
  <c r="X44" i="33"/>
  <c r="X47" i="33"/>
  <c r="X48" i="33"/>
  <c r="X51" i="33"/>
  <c r="X52" i="33"/>
  <c r="X55" i="33"/>
  <c r="X56" i="33"/>
  <c r="X59" i="33"/>
  <c r="X60" i="33"/>
  <c r="X63" i="33"/>
  <c r="X64" i="33"/>
  <c r="X67" i="33"/>
  <c r="X68" i="33"/>
  <c r="X71" i="33"/>
  <c r="X72" i="33"/>
  <c r="X75" i="33"/>
  <c r="X76" i="33"/>
  <c r="X79" i="33"/>
  <c r="X80" i="33"/>
  <c r="X23" i="33"/>
  <c r="X25" i="33"/>
  <c r="X27" i="33"/>
  <c r="X29" i="33"/>
  <c r="X31" i="33"/>
  <c r="X33" i="33"/>
  <c r="X34" i="33"/>
  <c r="X37" i="33"/>
  <c r="X38" i="33"/>
  <c r="X41" i="33"/>
  <c r="X42" i="33"/>
  <c r="X45" i="33"/>
  <c r="X46" i="33"/>
  <c r="X49" i="33"/>
  <c r="X50" i="33"/>
  <c r="X53" i="33"/>
  <c r="X54" i="33"/>
  <c r="X57" i="33"/>
  <c r="X58" i="33"/>
  <c r="X61" i="33"/>
  <c r="X62" i="33"/>
  <c r="X65" i="33"/>
  <c r="X66" i="33"/>
  <c r="X69" i="33"/>
  <c r="X70" i="33"/>
  <c r="X73" i="33"/>
  <c r="X74" i="33"/>
  <c r="X77" i="33"/>
  <c r="X78" i="33"/>
  <c r="X81" i="33"/>
  <c r="X82" i="33"/>
  <c r="W82" i="33"/>
  <c r="K81" i="87" s="1"/>
  <c r="Y83" i="33"/>
  <c r="M82" i="87" s="1"/>
  <c r="J82" i="87"/>
  <c r="X83" i="33"/>
  <c r="W83" i="33"/>
  <c r="K82" i="87" s="1"/>
  <c r="Y84" i="33"/>
  <c r="M83" i="87" s="1"/>
  <c r="J83" i="87"/>
  <c r="X84" i="33"/>
  <c r="W84" i="33"/>
  <c r="K83" i="87" s="1"/>
  <c r="Y85" i="33"/>
  <c r="M84" i="87" s="1"/>
  <c r="J84" i="87"/>
  <c r="X85" i="33"/>
  <c r="W85" i="33"/>
  <c r="K84" i="87" s="1"/>
  <c r="Y86" i="33"/>
  <c r="M85" i="87" s="1"/>
  <c r="J85" i="87"/>
  <c r="X86" i="33"/>
  <c r="W86" i="33"/>
  <c r="K85" i="87" s="1"/>
  <c r="Y87" i="33"/>
  <c r="M86" i="87" s="1"/>
  <c r="J86" i="87"/>
  <c r="X87" i="33"/>
  <c r="W87" i="33"/>
  <c r="K86" i="87" s="1"/>
  <c r="Y88" i="33"/>
  <c r="M87" i="87" s="1"/>
  <c r="J87" i="87"/>
  <c r="X88" i="33"/>
  <c r="W88" i="33"/>
  <c r="K87" i="87" s="1"/>
  <c r="Y89" i="33"/>
  <c r="M88" i="87" s="1"/>
  <c r="J88" i="87"/>
  <c r="X89" i="33"/>
  <c r="W89" i="33"/>
  <c r="K88" i="87" s="1"/>
  <c r="Y90" i="33"/>
  <c r="M89" i="87" s="1"/>
  <c r="J89" i="87"/>
  <c r="X90" i="33"/>
  <c r="W90" i="33"/>
  <c r="K89" i="87" s="1"/>
  <c r="Y91" i="33"/>
  <c r="M90" i="87" s="1"/>
  <c r="J90" i="87"/>
  <c r="X91" i="33"/>
  <c r="W91" i="33"/>
  <c r="K90" i="87" s="1"/>
  <c r="Y92" i="33"/>
  <c r="M91" i="87" s="1"/>
  <c r="J91" i="87"/>
  <c r="X92" i="33"/>
  <c r="W92" i="33"/>
  <c r="K91" i="87" s="1"/>
  <c r="Y93" i="33"/>
  <c r="M92" i="87" s="1"/>
  <c r="J92" i="87"/>
  <c r="X93" i="33"/>
  <c r="W93" i="33"/>
  <c r="K92" i="87" s="1"/>
  <c r="Y94" i="33"/>
  <c r="M93" i="87" s="1"/>
  <c r="J93" i="87"/>
  <c r="X94" i="33"/>
  <c r="W94" i="33"/>
  <c r="K93" i="87" s="1"/>
  <c r="Y95" i="33"/>
  <c r="M94" i="87" s="1"/>
  <c r="J94" i="87"/>
  <c r="X95" i="33"/>
  <c r="W95" i="33"/>
  <c r="K94" i="87" s="1"/>
  <c r="Y96" i="33"/>
  <c r="M95" i="87" s="1"/>
  <c r="J95" i="87"/>
  <c r="X96" i="33"/>
  <c r="W96" i="33"/>
  <c r="K95" i="87" s="1"/>
  <c r="Y97" i="33"/>
  <c r="M96" i="87" s="1"/>
  <c r="J96" i="87"/>
  <c r="X97" i="33"/>
  <c r="W97" i="33"/>
  <c r="K96" i="87" s="1"/>
  <c r="Y98" i="33"/>
  <c r="M97" i="87" s="1"/>
  <c r="J97" i="87"/>
  <c r="X98" i="33"/>
  <c r="W98" i="33"/>
  <c r="K97" i="87" s="1"/>
  <c r="Y99" i="33"/>
  <c r="M98" i="87" s="1"/>
  <c r="J98" i="87"/>
  <c r="X99" i="33"/>
  <c r="W99" i="33"/>
  <c r="K98" i="87" s="1"/>
  <c r="Y100" i="33"/>
  <c r="M99" i="87" s="1"/>
  <c r="J99" i="87"/>
  <c r="X100" i="33"/>
  <c r="W100" i="33"/>
  <c r="K99" i="87" s="1"/>
  <c r="Y101" i="33"/>
  <c r="M100" i="87" s="1"/>
  <c r="J100" i="87"/>
  <c r="X101" i="33"/>
  <c r="W101" i="33"/>
  <c r="K100" i="87" s="1"/>
  <c r="Y102" i="33"/>
  <c r="M101" i="87" s="1"/>
  <c r="J101" i="87"/>
  <c r="X102" i="33"/>
  <c r="W102" i="33"/>
  <c r="K101" i="87" s="1"/>
  <c r="E2" i="94"/>
  <c r="CA2" i="87"/>
  <c r="E3" i="94"/>
  <c r="CA3" i="87"/>
  <c r="E4" i="94"/>
  <c r="CA4" i="87"/>
  <c r="E5" i="94"/>
  <c r="CA5" i="87"/>
  <c r="E6" i="94"/>
  <c r="CA6" i="87"/>
  <c r="E7" i="94"/>
  <c r="CA7" i="87"/>
  <c r="E8" i="94"/>
  <c r="CA8" i="87"/>
  <c r="E9" i="94"/>
  <c r="CA9" i="87"/>
  <c r="E10" i="94"/>
  <c r="CA10" i="87"/>
  <c r="E11" i="94"/>
  <c r="CA11" i="87"/>
  <c r="E12" i="94"/>
  <c r="CA12" i="87"/>
  <c r="E13" i="94"/>
  <c r="CA13" i="87"/>
  <c r="E14" i="94"/>
  <c r="CA14" i="87"/>
  <c r="Y16" i="39"/>
  <c r="S15" i="87" s="1"/>
  <c r="P15" i="87"/>
  <c r="X4" i="39"/>
  <c r="X5" i="39"/>
  <c r="X8" i="39"/>
  <c r="X9" i="39"/>
  <c r="X12" i="39"/>
  <c r="X13" i="39"/>
  <c r="X64" i="39"/>
  <c r="X68" i="39"/>
  <c r="X72" i="39"/>
  <c r="X76" i="39"/>
  <c r="X80" i="39"/>
  <c r="X84" i="39"/>
  <c r="X88" i="39"/>
  <c r="X92" i="39"/>
  <c r="X96" i="39"/>
  <c r="X100" i="39"/>
  <c r="X3" i="39"/>
  <c r="X6" i="39"/>
  <c r="X7" i="39"/>
  <c r="X10" i="39"/>
  <c r="X11" i="39"/>
  <c r="X14" i="39"/>
  <c r="X15" i="39"/>
  <c r="X16" i="39"/>
  <c r="W16" i="39"/>
  <c r="Q15" i="87" s="1"/>
  <c r="X62" i="39"/>
  <c r="X66" i="39"/>
  <c r="X70" i="39"/>
  <c r="X74" i="39"/>
  <c r="X78" i="39"/>
  <c r="X82" i="39"/>
  <c r="X86" i="39"/>
  <c r="X90" i="39"/>
  <c r="X94" i="39"/>
  <c r="X98" i="39"/>
  <c r="X102" i="39"/>
  <c r="X61" i="39"/>
  <c r="X63" i="39"/>
  <c r="X65" i="39"/>
  <c r="X67" i="39"/>
  <c r="X69" i="39"/>
  <c r="X71" i="39"/>
  <c r="X73" i="39"/>
  <c r="X75" i="39"/>
  <c r="X77" i="39"/>
  <c r="X79" i="39"/>
  <c r="X81" i="39"/>
  <c r="X83" i="39"/>
  <c r="X85" i="39"/>
  <c r="X87" i="39"/>
  <c r="X89" i="39"/>
  <c r="X91" i="39"/>
  <c r="X93" i="39"/>
  <c r="X95" i="39"/>
  <c r="X97" i="39"/>
  <c r="X99" i="39"/>
  <c r="X101" i="39"/>
  <c r="Y17" i="39"/>
  <c r="S16" i="87" s="1"/>
  <c r="P16" i="87"/>
  <c r="X17" i="39"/>
  <c r="W17" i="39"/>
  <c r="Q16" i="87" s="1"/>
  <c r="Y18" i="39"/>
  <c r="S17" i="87" s="1"/>
  <c r="P17" i="87"/>
  <c r="X18" i="39"/>
  <c r="W18" i="39"/>
  <c r="Q17" i="87" s="1"/>
  <c r="Y19" i="39"/>
  <c r="S18" i="87" s="1"/>
  <c r="P18" i="87"/>
  <c r="X19" i="39"/>
  <c r="W19" i="39"/>
  <c r="Q18" i="87" s="1"/>
  <c r="Y20" i="39"/>
  <c r="S19" i="87" s="1"/>
  <c r="P19" i="87"/>
  <c r="X20" i="39"/>
  <c r="W20" i="39"/>
  <c r="Q19" i="87" s="1"/>
  <c r="Y21" i="39"/>
  <c r="S20" i="87" s="1"/>
  <c r="P20" i="87"/>
  <c r="X21" i="39"/>
  <c r="W21" i="39"/>
  <c r="Q20" i="87" s="1"/>
  <c r="Y22" i="39"/>
  <c r="S21" i="87" s="1"/>
  <c r="P21" i="87"/>
  <c r="X22" i="39"/>
  <c r="W22" i="39"/>
  <c r="Q21" i="87" s="1"/>
  <c r="Y23" i="39"/>
  <c r="S22" i="87" s="1"/>
  <c r="P22" i="87"/>
  <c r="X23" i="39"/>
  <c r="W23" i="39"/>
  <c r="Q22" i="87" s="1"/>
  <c r="Y24" i="39"/>
  <c r="S23" i="87" s="1"/>
  <c r="P23" i="87"/>
  <c r="X24" i="39"/>
  <c r="W24" i="39"/>
  <c r="Q23" i="87" s="1"/>
  <c r="Y25" i="39"/>
  <c r="S24" i="87" s="1"/>
  <c r="P24" i="87"/>
  <c r="X25" i="39"/>
  <c r="W25" i="39"/>
  <c r="Q24" i="87" s="1"/>
  <c r="Y26" i="39"/>
  <c r="S25" i="87" s="1"/>
  <c r="P25" i="87"/>
  <c r="X26" i="39"/>
  <c r="W26" i="39"/>
  <c r="Q25" i="87" s="1"/>
  <c r="Y27" i="39"/>
  <c r="S26" i="87" s="1"/>
  <c r="P26" i="87"/>
  <c r="X27" i="39"/>
  <c r="W27" i="39"/>
  <c r="Q26" i="87" s="1"/>
  <c r="Y28" i="39"/>
  <c r="S27" i="87" s="1"/>
  <c r="P27" i="87"/>
  <c r="X28" i="39"/>
  <c r="W28" i="39"/>
  <c r="Q27" i="87" s="1"/>
  <c r="Y29" i="39"/>
  <c r="S28" i="87" s="1"/>
  <c r="P28" i="87"/>
  <c r="X29" i="39"/>
  <c r="W29" i="39"/>
  <c r="Q28" i="87" s="1"/>
  <c r="Y30" i="39"/>
  <c r="S29" i="87" s="1"/>
  <c r="P29" i="87"/>
  <c r="X30" i="39"/>
  <c r="W30" i="39"/>
  <c r="Q29" i="87" s="1"/>
  <c r="Y31" i="39"/>
  <c r="S30" i="87" s="1"/>
  <c r="P30" i="87"/>
  <c r="X31" i="39"/>
  <c r="W31" i="39"/>
  <c r="Q30" i="87" s="1"/>
  <c r="Y32" i="39"/>
  <c r="S31" i="87" s="1"/>
  <c r="P31" i="87"/>
  <c r="X32" i="39"/>
  <c r="W32" i="39"/>
  <c r="Q31" i="87" s="1"/>
  <c r="Y33" i="39"/>
  <c r="S32" i="87" s="1"/>
  <c r="P32" i="87"/>
  <c r="X33" i="39"/>
  <c r="W33" i="39"/>
  <c r="Q32" i="87" s="1"/>
  <c r="Y34" i="39"/>
  <c r="S33" i="87" s="1"/>
  <c r="P33" i="87"/>
  <c r="X34" i="39"/>
  <c r="W34" i="39"/>
  <c r="Q33" i="87" s="1"/>
  <c r="Y35" i="39"/>
  <c r="S34" i="87" s="1"/>
  <c r="P34" i="87"/>
  <c r="X35" i="39"/>
  <c r="W35" i="39"/>
  <c r="Q34" i="87" s="1"/>
  <c r="Y36" i="39"/>
  <c r="S35" i="87" s="1"/>
  <c r="P35" i="87"/>
  <c r="X36" i="39"/>
  <c r="W36" i="39"/>
  <c r="Q35" i="87" s="1"/>
  <c r="Y37" i="39"/>
  <c r="S36" i="87" s="1"/>
  <c r="P36" i="87"/>
  <c r="X37" i="39"/>
  <c r="W37" i="39"/>
  <c r="Q36" i="87" s="1"/>
  <c r="Y38" i="39"/>
  <c r="S37" i="87" s="1"/>
  <c r="P37" i="87"/>
  <c r="X38" i="39"/>
  <c r="W38" i="39"/>
  <c r="Q37" i="87" s="1"/>
  <c r="Y39" i="39"/>
  <c r="S38" i="87" s="1"/>
  <c r="P38" i="87"/>
  <c r="X39" i="39"/>
  <c r="W39" i="39"/>
  <c r="Q38" i="87" s="1"/>
  <c r="Y40" i="39"/>
  <c r="S39" i="87" s="1"/>
  <c r="P39" i="87"/>
  <c r="X40" i="39"/>
  <c r="W40" i="39"/>
  <c r="Q39" i="87" s="1"/>
  <c r="Y41" i="39"/>
  <c r="S40" i="87" s="1"/>
  <c r="P40" i="87"/>
  <c r="X41" i="39"/>
  <c r="W41" i="39"/>
  <c r="Q40" i="87" s="1"/>
  <c r="Y42" i="39"/>
  <c r="S41" i="87" s="1"/>
  <c r="P41" i="87"/>
  <c r="X42" i="39"/>
  <c r="W42" i="39"/>
  <c r="Q41" i="87" s="1"/>
  <c r="Y43" i="39"/>
  <c r="S42" i="87" s="1"/>
  <c r="P42" i="87"/>
  <c r="X43" i="39"/>
  <c r="W43" i="39"/>
  <c r="Q42" i="87" s="1"/>
  <c r="Y44" i="39"/>
  <c r="S43" i="87" s="1"/>
  <c r="P43" i="87"/>
  <c r="X44" i="39"/>
  <c r="W44" i="39"/>
  <c r="Q43" i="87" s="1"/>
  <c r="Y45" i="39"/>
  <c r="S44" i="87" s="1"/>
  <c r="P44" i="87"/>
  <c r="X45" i="39"/>
  <c r="W45" i="39"/>
  <c r="Q44" i="87" s="1"/>
  <c r="Y46" i="39"/>
  <c r="S45" i="87" s="1"/>
  <c r="P45" i="87"/>
  <c r="X46" i="39"/>
  <c r="W46" i="39"/>
  <c r="Q45" i="87" s="1"/>
  <c r="Y47" i="39"/>
  <c r="S46" i="87" s="1"/>
  <c r="P46" i="87"/>
  <c r="X47" i="39"/>
  <c r="W47" i="39"/>
  <c r="Q46" i="87" s="1"/>
  <c r="Y48" i="39"/>
  <c r="S47" i="87" s="1"/>
  <c r="P47" i="87"/>
  <c r="X48" i="39"/>
  <c r="W48" i="39"/>
  <c r="Q47" i="87" s="1"/>
  <c r="Y49" i="39"/>
  <c r="S48" i="87" s="1"/>
  <c r="P48" i="87"/>
  <c r="X49" i="39"/>
  <c r="W49" i="39"/>
  <c r="Q48" i="87" s="1"/>
  <c r="Y50" i="39"/>
  <c r="S49" i="87" s="1"/>
  <c r="P49" i="87"/>
  <c r="X50" i="39"/>
  <c r="W50" i="39"/>
  <c r="Q49" i="87" s="1"/>
  <c r="Y51" i="39"/>
  <c r="S50" i="87" s="1"/>
  <c r="P50" i="87"/>
  <c r="X51" i="39"/>
  <c r="W51" i="39"/>
  <c r="Q50" i="87" s="1"/>
  <c r="Y52" i="39"/>
  <c r="S51" i="87" s="1"/>
  <c r="P51" i="87"/>
  <c r="X52" i="39"/>
  <c r="W52" i="39"/>
  <c r="Q51" i="87" s="1"/>
  <c r="Y53" i="39"/>
  <c r="S52" i="87" s="1"/>
  <c r="P52" i="87"/>
  <c r="X53" i="39"/>
  <c r="W53" i="39"/>
  <c r="Q52" i="87" s="1"/>
  <c r="Y54" i="39"/>
  <c r="S53" i="87" s="1"/>
  <c r="P53" i="87"/>
  <c r="X54" i="39"/>
  <c r="W54" i="39"/>
  <c r="Q53" i="87" s="1"/>
  <c r="Y55" i="39"/>
  <c r="S54" i="87" s="1"/>
  <c r="P54" i="87"/>
  <c r="X55" i="39"/>
  <c r="W55" i="39"/>
  <c r="Q54" i="87" s="1"/>
  <c r="Y56" i="39"/>
  <c r="S55" i="87" s="1"/>
  <c r="P55" i="87"/>
  <c r="X56" i="39"/>
  <c r="W56" i="39"/>
  <c r="Q55" i="87" s="1"/>
  <c r="Y57" i="39"/>
  <c r="S56" i="87" s="1"/>
  <c r="P56" i="87"/>
  <c r="X57" i="39"/>
  <c r="W57" i="39"/>
  <c r="Q56" i="87" s="1"/>
  <c r="Y58" i="39"/>
  <c r="S57" i="87" s="1"/>
  <c r="P57" i="87"/>
  <c r="X58" i="39"/>
  <c r="W58" i="39"/>
  <c r="Q57" i="87" s="1"/>
  <c r="Y59" i="39"/>
  <c r="S58" i="87" s="1"/>
  <c r="P58" i="87"/>
  <c r="X59" i="39"/>
  <c r="W59" i="39"/>
  <c r="Q58" i="87" s="1"/>
  <c r="Y60" i="39"/>
  <c r="S59" i="87" s="1"/>
  <c r="P59" i="87"/>
  <c r="X60" i="39"/>
  <c r="W60" i="39"/>
  <c r="Q59" i="87" s="1"/>
  <c r="E60" i="94"/>
  <c r="CA60" i="87"/>
  <c r="E61" i="94"/>
  <c r="CA61" i="87"/>
  <c r="E62" i="94"/>
  <c r="CA62" i="87"/>
  <c r="E63" i="94"/>
  <c r="CA63" i="87"/>
  <c r="E64" i="94"/>
  <c r="CA64" i="87"/>
  <c r="E65" i="94"/>
  <c r="CA65" i="87"/>
  <c r="E66" i="94"/>
  <c r="CA66" i="87"/>
  <c r="E67" i="94"/>
  <c r="CA67" i="87"/>
  <c r="E68" i="94"/>
  <c r="CA68" i="87"/>
  <c r="E69" i="94"/>
  <c r="CA69" i="87"/>
  <c r="E70" i="94"/>
  <c r="CA70" i="87"/>
  <c r="E71" i="94"/>
  <c r="CA71" i="87"/>
  <c r="E72" i="94"/>
  <c r="CA72" i="87"/>
  <c r="E73" i="94"/>
  <c r="CA73" i="87"/>
  <c r="E74" i="94"/>
  <c r="CA74" i="87"/>
  <c r="E75" i="94"/>
  <c r="CA75" i="87"/>
  <c r="E76" i="94"/>
  <c r="CA76" i="87"/>
  <c r="E77" i="94"/>
  <c r="CA77" i="87"/>
  <c r="E78" i="94"/>
  <c r="CA78" i="87"/>
  <c r="E79" i="94"/>
  <c r="CA79" i="87"/>
  <c r="E80" i="94"/>
  <c r="CA80" i="87"/>
  <c r="E81" i="94"/>
  <c r="CA81" i="87"/>
  <c r="E82" i="94"/>
  <c r="CA82" i="87"/>
  <c r="E83" i="94"/>
  <c r="CA83" i="87"/>
  <c r="E84" i="94"/>
  <c r="CA84" i="87"/>
  <c r="E85" i="94"/>
  <c r="CA85" i="87"/>
  <c r="E86" i="94"/>
  <c r="CA86" i="87"/>
  <c r="E87" i="94"/>
  <c r="CA87" i="87"/>
  <c r="E88" i="94"/>
  <c r="CA88" i="87"/>
  <c r="E89" i="94"/>
  <c r="CA89" i="87"/>
  <c r="E90" i="94"/>
  <c r="CA90" i="87"/>
  <c r="E91" i="94"/>
  <c r="CA91" i="87"/>
  <c r="E92" i="94"/>
  <c r="CA92" i="87"/>
  <c r="E93" i="94"/>
  <c r="CA93" i="87"/>
  <c r="E94" i="94"/>
  <c r="CA94" i="87"/>
  <c r="E95" i="94"/>
  <c r="CA95" i="87"/>
  <c r="E96" i="94"/>
  <c r="CA96" i="87"/>
  <c r="E97" i="94"/>
  <c r="CA97" i="87"/>
  <c r="E98" i="94"/>
  <c r="CA98" i="87"/>
  <c r="E99" i="94"/>
  <c r="CA99" i="87"/>
  <c r="E100" i="94"/>
  <c r="CA100" i="87"/>
  <c r="E101" i="94"/>
  <c r="CA101" i="87"/>
  <c r="G2" i="94"/>
  <c r="CB2" i="87"/>
  <c r="G3" i="94"/>
  <c r="CB3" i="87"/>
  <c r="G4" i="94"/>
  <c r="CB4" i="87"/>
  <c r="G5" i="94"/>
  <c r="CB5" i="87"/>
  <c r="G6" i="94"/>
  <c r="CB6" i="87"/>
  <c r="G7" i="94"/>
  <c r="CB7" i="87"/>
  <c r="G8" i="94"/>
  <c r="CB8" i="87"/>
  <c r="G9" i="94"/>
  <c r="CB9" i="87"/>
  <c r="G10" i="94"/>
  <c r="CB10" i="87"/>
  <c r="G11" i="94"/>
  <c r="CB11" i="87"/>
  <c r="G12" i="94"/>
  <c r="CB12" i="87"/>
  <c r="G13" i="94"/>
  <c r="CB13" i="87"/>
  <c r="G14" i="94"/>
  <c r="CB14" i="87"/>
  <c r="G15" i="94"/>
  <c r="CB15" i="87"/>
  <c r="G16" i="94"/>
  <c r="CB16" i="87"/>
  <c r="G17" i="94"/>
  <c r="CB17" i="87"/>
  <c r="G18" i="94"/>
  <c r="CB18" i="87"/>
  <c r="G19" i="94"/>
  <c r="CB19" i="87"/>
  <c r="G20" i="94"/>
  <c r="CB20" i="87"/>
  <c r="G21" i="94"/>
  <c r="CB21" i="87"/>
  <c r="G22" i="94"/>
  <c r="CB22" i="87"/>
  <c r="G23" i="94"/>
  <c r="CB23" i="87"/>
  <c r="G24" i="94"/>
  <c r="CB24" i="87"/>
  <c r="G25" i="94"/>
  <c r="CB25" i="87"/>
  <c r="G26" i="94"/>
  <c r="CB26" i="87"/>
  <c r="G27" i="94"/>
  <c r="CB27" i="87"/>
  <c r="G28" i="94"/>
  <c r="CB28" i="87"/>
  <c r="G29" i="94"/>
  <c r="CB29" i="87"/>
  <c r="G30" i="94"/>
  <c r="CB30" i="87"/>
  <c r="G31" i="94"/>
  <c r="CB31" i="87"/>
  <c r="G32" i="94"/>
  <c r="CB32" i="87"/>
  <c r="G33" i="94"/>
  <c r="CB33" i="87"/>
  <c r="G34" i="94"/>
  <c r="CB34" i="87"/>
  <c r="G35" i="94"/>
  <c r="CB35" i="87"/>
  <c r="G36" i="94"/>
  <c r="CB36" i="87"/>
  <c r="G37" i="94"/>
  <c r="CB37" i="87"/>
  <c r="G38" i="94"/>
  <c r="CB38" i="87"/>
  <c r="G39" i="94"/>
  <c r="CB39" i="87"/>
  <c r="G40" i="94"/>
  <c r="CB40" i="87"/>
  <c r="G41" i="94"/>
  <c r="CB41" i="87"/>
  <c r="G42" i="94"/>
  <c r="CB42" i="87"/>
  <c r="G43" i="94"/>
  <c r="CB43" i="87"/>
  <c r="G44" i="94"/>
  <c r="CB44" i="87"/>
  <c r="G45" i="94"/>
  <c r="CB45" i="87"/>
  <c r="G46" i="94"/>
  <c r="CB46" i="87"/>
  <c r="G47" i="94"/>
  <c r="CB47" i="87"/>
  <c r="G48" i="94"/>
  <c r="CB48" i="87"/>
  <c r="G49" i="94"/>
  <c r="CB49" i="87"/>
  <c r="G50" i="94"/>
  <c r="CB50" i="87"/>
  <c r="G51" i="94"/>
  <c r="CB51" i="87"/>
  <c r="G52" i="94"/>
  <c r="CB52" i="87"/>
  <c r="G53" i="94"/>
  <c r="CB53" i="87"/>
  <c r="G54" i="94"/>
  <c r="CB54" i="87"/>
  <c r="G55" i="94"/>
  <c r="CB55" i="87"/>
  <c r="G56" i="94"/>
  <c r="CB56" i="87"/>
  <c r="G57" i="94"/>
  <c r="CB57" i="87"/>
  <c r="G58" i="94"/>
  <c r="CB58" i="87"/>
  <c r="G59" i="94"/>
  <c r="CB59" i="87"/>
  <c r="G60" i="94"/>
  <c r="CB60" i="87"/>
  <c r="G61" i="94"/>
  <c r="CB61" i="87"/>
  <c r="G62" i="94"/>
  <c r="CB62" i="87"/>
  <c r="G63" i="94"/>
  <c r="CB63" i="87"/>
  <c r="G64" i="94"/>
  <c r="CB64" i="87"/>
  <c r="G65" i="94"/>
  <c r="CB65" i="87"/>
  <c r="G66" i="94"/>
  <c r="CB66" i="87"/>
  <c r="G67" i="94"/>
  <c r="CB67" i="87"/>
  <c r="G68" i="94"/>
  <c r="CB68" i="87"/>
  <c r="G69" i="94"/>
  <c r="CB69" i="87"/>
  <c r="G70" i="94"/>
  <c r="CB70" i="87"/>
  <c r="G71" i="94"/>
  <c r="CB71" i="87"/>
  <c r="G72" i="94"/>
  <c r="CB72" i="87"/>
  <c r="G73" i="94"/>
  <c r="CB73" i="87"/>
  <c r="G74" i="94"/>
  <c r="CB74" i="87"/>
  <c r="G75" i="94"/>
  <c r="CB75" i="87"/>
  <c r="G76" i="94"/>
  <c r="CB76" i="87"/>
  <c r="G77" i="94"/>
  <c r="CB77" i="87"/>
  <c r="G78" i="94"/>
  <c r="CB78" i="87"/>
  <c r="G79" i="94"/>
  <c r="CB79" i="87"/>
  <c r="G80" i="94"/>
  <c r="CB80" i="87"/>
  <c r="G81" i="94"/>
  <c r="CB81" i="87"/>
  <c r="G82" i="94"/>
  <c r="CB82" i="87"/>
  <c r="G83" i="94"/>
  <c r="CB83" i="87"/>
  <c r="G84" i="94"/>
  <c r="CB84" i="87"/>
  <c r="G85" i="94"/>
  <c r="CB85" i="87"/>
  <c r="G86" i="94"/>
  <c r="CB86" i="87"/>
  <c r="G87" i="94"/>
  <c r="CB87" i="87"/>
  <c r="G88" i="94"/>
  <c r="CB88" i="87"/>
  <c r="G89" i="94"/>
  <c r="CB89" i="87"/>
  <c r="G90" i="94"/>
  <c r="CB90" i="87"/>
  <c r="G91" i="94"/>
  <c r="CB91" i="87"/>
  <c r="G92" i="94"/>
  <c r="CB92" i="87"/>
  <c r="G93" i="94"/>
  <c r="CB93" i="87"/>
  <c r="G94" i="94"/>
  <c r="CB94" i="87"/>
  <c r="G95" i="94"/>
  <c r="CB95" i="87"/>
  <c r="G96" i="94"/>
  <c r="CB96" i="87"/>
  <c r="G97" i="94"/>
  <c r="CB97" i="87"/>
  <c r="G98" i="94"/>
  <c r="CB98" i="87"/>
  <c r="G99" i="94"/>
  <c r="CB99" i="87"/>
  <c r="G100" i="94"/>
  <c r="CB100" i="87"/>
  <c r="G101" i="94"/>
  <c r="CB101" i="87"/>
  <c r="Y3" i="51"/>
  <c r="AE2" i="87" s="1"/>
  <c r="AB2" i="87"/>
  <c r="X3" i="51"/>
  <c r="W3" i="51"/>
  <c r="AC2" i="87" s="1"/>
  <c r="J2" i="94" s="1"/>
  <c r="Y4" i="51"/>
  <c r="AE3" i="87" s="1"/>
  <c r="AB3" i="87"/>
  <c r="X4" i="51"/>
  <c r="W4" i="51"/>
  <c r="AC3" i="87" s="1"/>
  <c r="Y5" i="51"/>
  <c r="AE4" i="87" s="1"/>
  <c r="AB4" i="87"/>
  <c r="X5" i="51"/>
  <c r="W5" i="51"/>
  <c r="AC4" i="87" s="1"/>
  <c r="Y6" i="51"/>
  <c r="AE5" i="87" s="1"/>
  <c r="AB5" i="87"/>
  <c r="X6" i="51"/>
  <c r="W6" i="51"/>
  <c r="AC5" i="87" s="1"/>
  <c r="Y7" i="51"/>
  <c r="AE6" i="87" s="1"/>
  <c r="AB6" i="87"/>
  <c r="X7" i="51"/>
  <c r="W7" i="51"/>
  <c r="AC6" i="87" s="1"/>
  <c r="Y8" i="51"/>
  <c r="AE7" i="87" s="1"/>
  <c r="AB7" i="87"/>
  <c r="X8" i="51"/>
  <c r="W8" i="51"/>
  <c r="AC7" i="87" s="1"/>
  <c r="Y9" i="51"/>
  <c r="AE8" i="87" s="1"/>
  <c r="AB8" i="87"/>
  <c r="X9" i="51"/>
  <c r="W9" i="51"/>
  <c r="AC8" i="87" s="1"/>
  <c r="Y10" i="51"/>
  <c r="AE9" i="87" s="1"/>
  <c r="AB9" i="87"/>
  <c r="X10" i="51"/>
  <c r="W10" i="51"/>
  <c r="AC9" i="87" s="1"/>
  <c r="Y11" i="51"/>
  <c r="AE10" i="87" s="1"/>
  <c r="AB10" i="87"/>
  <c r="X11" i="51"/>
  <c r="W11" i="51"/>
  <c r="AC10" i="87" s="1"/>
  <c r="Y12" i="51"/>
  <c r="AE11" i="87" s="1"/>
  <c r="AB11" i="87"/>
  <c r="X12" i="51"/>
  <c r="W12" i="51"/>
  <c r="AC11" i="87" s="1"/>
  <c r="Y13" i="51"/>
  <c r="AE12" i="87" s="1"/>
  <c r="AB12" i="87"/>
  <c r="X13" i="51"/>
  <c r="W13" i="51"/>
  <c r="AC12" i="87" s="1"/>
  <c r="Y14" i="51"/>
  <c r="AE13" i="87" s="1"/>
  <c r="AB13" i="87"/>
  <c r="X14" i="51"/>
  <c r="W14" i="51"/>
  <c r="AC13" i="87" s="1"/>
  <c r="Y15" i="51"/>
  <c r="AE14" i="87" s="1"/>
  <c r="AB14" i="87"/>
  <c r="X15" i="51"/>
  <c r="W15" i="51"/>
  <c r="AC14" i="87" s="1"/>
  <c r="Y16" i="51"/>
  <c r="AE15" i="87" s="1"/>
  <c r="AB15" i="87"/>
  <c r="X16" i="51"/>
  <c r="W16" i="51"/>
  <c r="AC15" i="87" s="1"/>
  <c r="Y17" i="51"/>
  <c r="AE16" i="87" s="1"/>
  <c r="AB16" i="87"/>
  <c r="X17" i="51"/>
  <c r="W17" i="51"/>
  <c r="AC16" i="87" s="1"/>
  <c r="Y18" i="51"/>
  <c r="AE17" i="87" s="1"/>
  <c r="AB17" i="87"/>
  <c r="X18" i="51"/>
  <c r="W18" i="51"/>
  <c r="AC17" i="87" s="1"/>
  <c r="Y19" i="51"/>
  <c r="AE18" i="87" s="1"/>
  <c r="AB18" i="87"/>
  <c r="X19" i="51"/>
  <c r="W19" i="51"/>
  <c r="AC18" i="87" s="1"/>
  <c r="Y20" i="51"/>
  <c r="AE19" i="87" s="1"/>
  <c r="AB19" i="87"/>
  <c r="X20" i="51"/>
  <c r="W20" i="51"/>
  <c r="AC19" i="87" s="1"/>
  <c r="Y21" i="51"/>
  <c r="AE20" i="87" s="1"/>
  <c r="AB20" i="87"/>
  <c r="X21" i="51"/>
  <c r="W21" i="51"/>
  <c r="AC20" i="87" s="1"/>
  <c r="Y22" i="51"/>
  <c r="AE21" i="87" s="1"/>
  <c r="AB21" i="87"/>
  <c r="X22" i="51"/>
  <c r="W22" i="51"/>
  <c r="AC21" i="87" s="1"/>
  <c r="Y23" i="51"/>
  <c r="AE22" i="87" s="1"/>
  <c r="AB22" i="87"/>
  <c r="X23" i="51"/>
  <c r="W23" i="51"/>
  <c r="AC22" i="87" s="1"/>
  <c r="Y24" i="51"/>
  <c r="AE23" i="87" s="1"/>
  <c r="AB23" i="87"/>
  <c r="X24" i="51"/>
  <c r="W24" i="51"/>
  <c r="AC23" i="87" s="1"/>
  <c r="Y25" i="51"/>
  <c r="AE24" i="87" s="1"/>
  <c r="AB24" i="87"/>
  <c r="X25" i="51"/>
  <c r="W25" i="51"/>
  <c r="AC24" i="87" s="1"/>
  <c r="Y26" i="51"/>
  <c r="AE25" i="87" s="1"/>
  <c r="AB25" i="87"/>
  <c r="X26" i="51"/>
  <c r="W26" i="51"/>
  <c r="AC25" i="87" s="1"/>
  <c r="Y27" i="51"/>
  <c r="AE26" i="87" s="1"/>
  <c r="AB26" i="87"/>
  <c r="X27" i="51"/>
  <c r="W27" i="51"/>
  <c r="AC26" i="87" s="1"/>
  <c r="Y28" i="51"/>
  <c r="AE27" i="87" s="1"/>
  <c r="AB27" i="87"/>
  <c r="X28" i="51"/>
  <c r="W28" i="51"/>
  <c r="AC27" i="87" s="1"/>
  <c r="Y29" i="51"/>
  <c r="AE28" i="87" s="1"/>
  <c r="AB28" i="87"/>
  <c r="X29" i="51"/>
  <c r="W29" i="51"/>
  <c r="AC28" i="87" s="1"/>
  <c r="Y30" i="51"/>
  <c r="AE29" i="87" s="1"/>
  <c r="AB29" i="87"/>
  <c r="X30" i="51"/>
  <c r="W30" i="51"/>
  <c r="AC29" i="87" s="1"/>
  <c r="Y31" i="51"/>
  <c r="AE30" i="87" s="1"/>
  <c r="AB30" i="87"/>
  <c r="X31" i="51"/>
  <c r="W31" i="51"/>
  <c r="AC30" i="87" s="1"/>
  <c r="Y32" i="51"/>
  <c r="AE31" i="87" s="1"/>
  <c r="AB31" i="87"/>
  <c r="X32" i="51"/>
  <c r="W32" i="51"/>
  <c r="AC31" i="87" s="1"/>
  <c r="Y33" i="51"/>
  <c r="AE32" i="87" s="1"/>
  <c r="AB32" i="87"/>
  <c r="X33" i="51"/>
  <c r="W33" i="51"/>
  <c r="AC32" i="87" s="1"/>
  <c r="Y34" i="51"/>
  <c r="AE33" i="87" s="1"/>
  <c r="AB33" i="87"/>
  <c r="X34" i="51"/>
  <c r="W34" i="51"/>
  <c r="AC33" i="87" s="1"/>
  <c r="Y35" i="51"/>
  <c r="AE34" i="87" s="1"/>
  <c r="AB34" i="87"/>
  <c r="X35" i="51"/>
  <c r="W35" i="51"/>
  <c r="AC34" i="87" s="1"/>
  <c r="Y36" i="51"/>
  <c r="AE35" i="87" s="1"/>
  <c r="AB35" i="87"/>
  <c r="X36" i="51"/>
  <c r="W36" i="51"/>
  <c r="AC35" i="87" s="1"/>
  <c r="Y37" i="51"/>
  <c r="AE36" i="87" s="1"/>
  <c r="AB36" i="87"/>
  <c r="X37" i="51"/>
  <c r="W37" i="51"/>
  <c r="AC36" i="87" s="1"/>
  <c r="Y38" i="51"/>
  <c r="AE37" i="87" s="1"/>
  <c r="AB37" i="87"/>
  <c r="X38" i="51"/>
  <c r="W38" i="51"/>
  <c r="AC37" i="87" s="1"/>
  <c r="Y39" i="51"/>
  <c r="AE38" i="87" s="1"/>
  <c r="AB38" i="87"/>
  <c r="X39" i="51"/>
  <c r="W39" i="51"/>
  <c r="AC38" i="87" s="1"/>
  <c r="Y40" i="51"/>
  <c r="AE39" i="87" s="1"/>
  <c r="AB39" i="87"/>
  <c r="X40" i="51"/>
  <c r="W40" i="51"/>
  <c r="AC39" i="87" s="1"/>
  <c r="Y41" i="51"/>
  <c r="AE40" i="87" s="1"/>
  <c r="AB40" i="87"/>
  <c r="X41" i="51"/>
  <c r="W41" i="51"/>
  <c r="AC40" i="87" s="1"/>
  <c r="Y42" i="51"/>
  <c r="AE41" i="87" s="1"/>
  <c r="AB41" i="87"/>
  <c r="X42" i="51"/>
  <c r="W42" i="51"/>
  <c r="AC41" i="87" s="1"/>
  <c r="Y43" i="51"/>
  <c r="AE42" i="87" s="1"/>
  <c r="AB42" i="87"/>
  <c r="X43" i="51"/>
  <c r="W43" i="51"/>
  <c r="AC42" i="87" s="1"/>
  <c r="Y44" i="51"/>
  <c r="AE43" i="87" s="1"/>
  <c r="AB43" i="87"/>
  <c r="X44" i="51"/>
  <c r="W44" i="51"/>
  <c r="AC43" i="87" s="1"/>
  <c r="Y45" i="51"/>
  <c r="AE44" i="87" s="1"/>
  <c r="AB44" i="87"/>
  <c r="X45" i="51"/>
  <c r="W45" i="51"/>
  <c r="AC44" i="87" s="1"/>
  <c r="Y46" i="51"/>
  <c r="AE45" i="87" s="1"/>
  <c r="AB45" i="87"/>
  <c r="X46" i="51"/>
  <c r="W46" i="51"/>
  <c r="AC45" i="87" s="1"/>
  <c r="Y47" i="51"/>
  <c r="AE46" i="87" s="1"/>
  <c r="AB46" i="87"/>
  <c r="X47" i="51"/>
  <c r="W47" i="51"/>
  <c r="AC46" i="87" s="1"/>
  <c r="Y48" i="51"/>
  <c r="AE47" i="87" s="1"/>
  <c r="AB47" i="87"/>
  <c r="X48" i="51"/>
  <c r="W48" i="51"/>
  <c r="AC47" i="87" s="1"/>
  <c r="Y49" i="51"/>
  <c r="AE48" i="87" s="1"/>
  <c r="AB48" i="87"/>
  <c r="X49" i="51"/>
  <c r="W49" i="51"/>
  <c r="AC48" i="87" s="1"/>
  <c r="Y50" i="51"/>
  <c r="AE49" i="87" s="1"/>
  <c r="AB49" i="87"/>
  <c r="X50" i="51"/>
  <c r="W50" i="51"/>
  <c r="AC49" i="87" s="1"/>
  <c r="Y51" i="51"/>
  <c r="AE50" i="87" s="1"/>
  <c r="AB50" i="87"/>
  <c r="X51" i="51"/>
  <c r="W51" i="51"/>
  <c r="AC50" i="87" s="1"/>
  <c r="Y52" i="51"/>
  <c r="AE51" i="87" s="1"/>
  <c r="AB51" i="87"/>
  <c r="X52" i="51"/>
  <c r="W52" i="51"/>
  <c r="AC51" i="87" s="1"/>
  <c r="Y53" i="51"/>
  <c r="AE52" i="87" s="1"/>
  <c r="AB52" i="87"/>
  <c r="X53" i="51"/>
  <c r="W53" i="51"/>
  <c r="AC52" i="87" s="1"/>
  <c r="Y54" i="51"/>
  <c r="AE53" i="87" s="1"/>
  <c r="AB53" i="87"/>
  <c r="X54" i="51"/>
  <c r="W54" i="51"/>
  <c r="AC53" i="87" s="1"/>
  <c r="Y55" i="51"/>
  <c r="AE54" i="87" s="1"/>
  <c r="AB54" i="87"/>
  <c r="X55" i="51"/>
  <c r="W55" i="51"/>
  <c r="AC54" i="87" s="1"/>
  <c r="Y56" i="51"/>
  <c r="AE55" i="87" s="1"/>
  <c r="AB55" i="87"/>
  <c r="X56" i="51"/>
  <c r="W56" i="51"/>
  <c r="AC55" i="87" s="1"/>
  <c r="Y57" i="51"/>
  <c r="AE56" i="87" s="1"/>
  <c r="AB56" i="87"/>
  <c r="X57" i="51"/>
  <c r="W57" i="51"/>
  <c r="AC56" i="87" s="1"/>
  <c r="Y58" i="51"/>
  <c r="AE57" i="87" s="1"/>
  <c r="AB57" i="87"/>
  <c r="X58" i="51"/>
  <c r="W58" i="51"/>
  <c r="AC57" i="87" s="1"/>
  <c r="Y59" i="51"/>
  <c r="AE58" i="87" s="1"/>
  <c r="AB58" i="87"/>
  <c r="X59" i="51"/>
  <c r="W59" i="51"/>
  <c r="AC58" i="87" s="1"/>
  <c r="Y60" i="51"/>
  <c r="AE59" i="87" s="1"/>
  <c r="AB59" i="87"/>
  <c r="X60" i="51"/>
  <c r="W60" i="51"/>
  <c r="AC59" i="87" s="1"/>
  <c r="Y61" i="51"/>
  <c r="AE60" i="87" s="1"/>
  <c r="AB60" i="87"/>
  <c r="X61" i="51"/>
  <c r="W61" i="51"/>
  <c r="AC60" i="87" s="1"/>
  <c r="Y62" i="51"/>
  <c r="AE61" i="87" s="1"/>
  <c r="AB61" i="87"/>
  <c r="X62" i="51"/>
  <c r="W62" i="51"/>
  <c r="AC61" i="87" s="1"/>
  <c r="Y63" i="51"/>
  <c r="AE62" i="87" s="1"/>
  <c r="AB62" i="87"/>
  <c r="X63" i="51"/>
  <c r="W63" i="51"/>
  <c r="AC62" i="87" s="1"/>
  <c r="Y64" i="51"/>
  <c r="AE63" i="87" s="1"/>
  <c r="AB63" i="87"/>
  <c r="X64" i="51"/>
  <c r="W64" i="51"/>
  <c r="AC63" i="87" s="1"/>
  <c r="Y65" i="51"/>
  <c r="AE64" i="87" s="1"/>
  <c r="AB64" i="87"/>
  <c r="X65" i="51"/>
  <c r="W65" i="51"/>
  <c r="AC64" i="87" s="1"/>
  <c r="Y66" i="51"/>
  <c r="AE65" i="87" s="1"/>
  <c r="AB65" i="87"/>
  <c r="X66" i="51"/>
  <c r="W66" i="51"/>
  <c r="AC65" i="87" s="1"/>
  <c r="Y67" i="51"/>
  <c r="AE66" i="87" s="1"/>
  <c r="AB66" i="87"/>
  <c r="X67" i="51"/>
  <c r="W67" i="51"/>
  <c r="AC66" i="87" s="1"/>
  <c r="Y68" i="51"/>
  <c r="AE67" i="87" s="1"/>
  <c r="AB67" i="87"/>
  <c r="X68" i="51"/>
  <c r="W68" i="51"/>
  <c r="AC67" i="87" s="1"/>
  <c r="Y69" i="51"/>
  <c r="AE68" i="87" s="1"/>
  <c r="AB68" i="87"/>
  <c r="X69" i="51"/>
  <c r="W69" i="51"/>
  <c r="AC68" i="87" s="1"/>
  <c r="Y70" i="51"/>
  <c r="AE69" i="87" s="1"/>
  <c r="AB69" i="87"/>
  <c r="X70" i="51"/>
  <c r="W70" i="51"/>
  <c r="AC69" i="87" s="1"/>
  <c r="Y71" i="51"/>
  <c r="AE70" i="87" s="1"/>
  <c r="AB70" i="87"/>
  <c r="X71" i="51"/>
  <c r="W71" i="51"/>
  <c r="AC70" i="87" s="1"/>
  <c r="Y72" i="51"/>
  <c r="AE71" i="87" s="1"/>
  <c r="AB71" i="87"/>
  <c r="X72" i="51"/>
  <c r="W72" i="51"/>
  <c r="AC71" i="87" s="1"/>
  <c r="Y73" i="51"/>
  <c r="AE72" i="87" s="1"/>
  <c r="AB72" i="87"/>
  <c r="X73" i="51"/>
  <c r="W73" i="51"/>
  <c r="AC72" i="87" s="1"/>
  <c r="Y74" i="51"/>
  <c r="AE73" i="87" s="1"/>
  <c r="AB73" i="87"/>
  <c r="X74" i="51"/>
  <c r="W74" i="51"/>
  <c r="AC73" i="87" s="1"/>
  <c r="Y75" i="51"/>
  <c r="AE74" i="87" s="1"/>
  <c r="AB74" i="87"/>
  <c r="X75" i="51"/>
  <c r="W75" i="51"/>
  <c r="AC74" i="87" s="1"/>
  <c r="Y76" i="51"/>
  <c r="AE75" i="87" s="1"/>
  <c r="AB75" i="87"/>
  <c r="X76" i="51"/>
  <c r="W76" i="51"/>
  <c r="AC75" i="87" s="1"/>
  <c r="Y77" i="51"/>
  <c r="AE76" i="87" s="1"/>
  <c r="AB76" i="87"/>
  <c r="X77" i="51"/>
  <c r="W77" i="51"/>
  <c r="AC76" i="87" s="1"/>
  <c r="Y78" i="51"/>
  <c r="AE77" i="87" s="1"/>
  <c r="AB77" i="87"/>
  <c r="X78" i="51"/>
  <c r="W78" i="51"/>
  <c r="AC77" i="87" s="1"/>
  <c r="Y79" i="51"/>
  <c r="AE78" i="87" s="1"/>
  <c r="AB78" i="87"/>
  <c r="X79" i="51"/>
  <c r="W79" i="51"/>
  <c r="AC78" i="87" s="1"/>
  <c r="Y80" i="51"/>
  <c r="AE79" i="87" s="1"/>
  <c r="AB79" i="87"/>
  <c r="X80" i="51"/>
  <c r="W80" i="51"/>
  <c r="AC79" i="87" s="1"/>
  <c r="Y81" i="51"/>
  <c r="AE80" i="87" s="1"/>
  <c r="AB80" i="87"/>
  <c r="X81" i="51"/>
  <c r="W81" i="51"/>
  <c r="AC80" i="87" s="1"/>
  <c r="Y82" i="51"/>
  <c r="AE81" i="87" s="1"/>
  <c r="AB81" i="87"/>
  <c r="X82" i="51"/>
  <c r="W82" i="51"/>
  <c r="AC81" i="87" s="1"/>
  <c r="Y83" i="51"/>
  <c r="AE82" i="87" s="1"/>
  <c r="AB82" i="87"/>
  <c r="X83" i="51"/>
  <c r="W83" i="51"/>
  <c r="AC82" i="87" s="1"/>
  <c r="Y84" i="51"/>
  <c r="AE83" i="87" s="1"/>
  <c r="AB83" i="87"/>
  <c r="X84" i="51"/>
  <c r="W84" i="51"/>
  <c r="AC83" i="87" s="1"/>
  <c r="Y85" i="51"/>
  <c r="AE84" i="87" s="1"/>
  <c r="AB84" i="87"/>
  <c r="X85" i="51"/>
  <c r="W85" i="51"/>
  <c r="AC84" i="87" s="1"/>
  <c r="Y86" i="51"/>
  <c r="AE85" i="87" s="1"/>
  <c r="AB85" i="87"/>
  <c r="X86" i="51"/>
  <c r="W86" i="51"/>
  <c r="AC85" i="87" s="1"/>
  <c r="Y87" i="51"/>
  <c r="AE86" i="87" s="1"/>
  <c r="AB86" i="87"/>
  <c r="X87" i="51"/>
  <c r="W87" i="51"/>
  <c r="AC86" i="87" s="1"/>
  <c r="Y88" i="51"/>
  <c r="AE87" i="87" s="1"/>
  <c r="AB87" i="87"/>
  <c r="X88" i="51"/>
  <c r="W88" i="51"/>
  <c r="AC87" i="87" s="1"/>
  <c r="Y89" i="51"/>
  <c r="AE88" i="87" s="1"/>
  <c r="AB88" i="87"/>
  <c r="X89" i="51"/>
  <c r="W89" i="51"/>
  <c r="AC88" i="87" s="1"/>
  <c r="Y90" i="51"/>
  <c r="AE89" i="87" s="1"/>
  <c r="AB89" i="87"/>
  <c r="X90" i="51"/>
  <c r="W90" i="51"/>
  <c r="AC89" i="87" s="1"/>
  <c r="Y91" i="51"/>
  <c r="AE90" i="87" s="1"/>
  <c r="AB90" i="87"/>
  <c r="X91" i="51"/>
  <c r="W91" i="51"/>
  <c r="AC90" i="87" s="1"/>
  <c r="Y92" i="51"/>
  <c r="AE91" i="87" s="1"/>
  <c r="AB91" i="87"/>
  <c r="X92" i="51"/>
  <c r="W92" i="51"/>
  <c r="AC91" i="87" s="1"/>
  <c r="Y93" i="51"/>
  <c r="AE92" i="87" s="1"/>
  <c r="AB92" i="87"/>
  <c r="X93" i="51"/>
  <c r="W93" i="51"/>
  <c r="AC92" i="87" s="1"/>
  <c r="Y94" i="51"/>
  <c r="AE93" i="87" s="1"/>
  <c r="AB93" i="87"/>
  <c r="X94" i="51"/>
  <c r="W94" i="51"/>
  <c r="AC93" i="87" s="1"/>
  <c r="Y95" i="51"/>
  <c r="AE94" i="87" s="1"/>
  <c r="AB94" i="87"/>
  <c r="X95" i="51"/>
  <c r="W95" i="51"/>
  <c r="AC94" i="87" s="1"/>
  <c r="Y96" i="51"/>
  <c r="AE95" i="87" s="1"/>
  <c r="AB95" i="87"/>
  <c r="X96" i="51"/>
  <c r="W96" i="51"/>
  <c r="AC95" i="87" s="1"/>
  <c r="Y97" i="51"/>
  <c r="AE96" i="87" s="1"/>
  <c r="AB96" i="87"/>
  <c r="X97" i="51"/>
  <c r="W97" i="51"/>
  <c r="AC96" i="87" s="1"/>
  <c r="Y98" i="51"/>
  <c r="AE97" i="87" s="1"/>
  <c r="AB97" i="87"/>
  <c r="X98" i="51"/>
  <c r="W98" i="51"/>
  <c r="AC97" i="87" s="1"/>
  <c r="Y99" i="51"/>
  <c r="AE98" i="87" s="1"/>
  <c r="AB98" i="87"/>
  <c r="X99" i="51"/>
  <c r="W99" i="51"/>
  <c r="AC98" i="87" s="1"/>
  <c r="Y100" i="51"/>
  <c r="AE99" i="87" s="1"/>
  <c r="AB99" i="87"/>
  <c r="X100" i="51"/>
  <c r="W100" i="51"/>
  <c r="AC99" i="87" s="1"/>
  <c r="Y101" i="51"/>
  <c r="AE100" i="87" s="1"/>
  <c r="AB100" i="87"/>
  <c r="X101" i="51"/>
  <c r="W101" i="51"/>
  <c r="AC100" i="87" s="1"/>
  <c r="Y102" i="51"/>
  <c r="AE101" i="87" s="1"/>
  <c r="AB101" i="87"/>
  <c r="X102" i="51"/>
  <c r="W102" i="51"/>
  <c r="AC101" i="87" s="1"/>
  <c r="K2" i="94"/>
  <c r="CD2" i="87"/>
  <c r="K3" i="94"/>
  <c r="CD3" i="87"/>
  <c r="K4" i="94"/>
  <c r="CD4" i="87"/>
  <c r="K5" i="94"/>
  <c r="CD5" i="87"/>
  <c r="K6" i="94"/>
  <c r="CD6" i="87"/>
  <c r="K7" i="94"/>
  <c r="CD7" i="87"/>
  <c r="K8" i="94"/>
  <c r="CD8" i="87"/>
  <c r="K9" i="94"/>
  <c r="CD9" i="87"/>
  <c r="K10" i="94"/>
  <c r="CD10" i="87"/>
  <c r="K11" i="94"/>
  <c r="CD11" i="87"/>
  <c r="K12" i="94"/>
  <c r="CD12" i="87"/>
  <c r="K13" i="94"/>
  <c r="CD13" i="87"/>
  <c r="K14" i="94"/>
  <c r="CD14" i="87"/>
  <c r="K15" i="94"/>
  <c r="CD15" i="87"/>
  <c r="K16" i="94"/>
  <c r="CD16" i="87"/>
  <c r="K17" i="94"/>
  <c r="CD17" i="87"/>
  <c r="K18" i="94"/>
  <c r="CD18" i="87"/>
  <c r="K19" i="94"/>
  <c r="CD19" i="87"/>
  <c r="K20" i="94"/>
  <c r="CD20" i="87"/>
  <c r="K21" i="94"/>
  <c r="CD21" i="87"/>
  <c r="K22" i="94"/>
  <c r="CD22" i="87"/>
  <c r="K23" i="94"/>
  <c r="CD23" i="87"/>
  <c r="K24" i="94"/>
  <c r="CD24" i="87"/>
  <c r="K25" i="94"/>
  <c r="CD25" i="87"/>
  <c r="K26" i="94"/>
  <c r="CD26" i="87"/>
  <c r="K27" i="94"/>
  <c r="CD27" i="87"/>
  <c r="K28" i="94"/>
  <c r="CD28" i="87"/>
  <c r="K29" i="94"/>
  <c r="CD29" i="87"/>
  <c r="K30" i="94"/>
  <c r="CD30" i="87"/>
  <c r="K31" i="94"/>
  <c r="CD31" i="87"/>
  <c r="K32" i="94"/>
  <c r="CD32" i="87"/>
  <c r="K33" i="94"/>
  <c r="CD33" i="87"/>
  <c r="K34" i="94"/>
  <c r="CD34" i="87"/>
  <c r="K35" i="94"/>
  <c r="CD35" i="87"/>
  <c r="K36" i="94"/>
  <c r="CD36" i="87"/>
  <c r="K37" i="94"/>
  <c r="CD37" i="87"/>
  <c r="K38" i="94"/>
  <c r="CD38" i="87"/>
  <c r="K39" i="94"/>
  <c r="CD39" i="87"/>
  <c r="K40" i="94"/>
  <c r="CD40" i="87"/>
  <c r="K41" i="94"/>
  <c r="CD41" i="87"/>
  <c r="K42" i="94"/>
  <c r="CD42" i="87"/>
  <c r="K43" i="94"/>
  <c r="CD43" i="87"/>
  <c r="K44" i="94"/>
  <c r="CD44" i="87"/>
  <c r="K45" i="94"/>
  <c r="CD45" i="87"/>
  <c r="K46" i="94"/>
  <c r="CD46" i="87"/>
  <c r="K47" i="94"/>
  <c r="CD47" i="87"/>
  <c r="K48" i="94"/>
  <c r="CD48" i="87"/>
  <c r="K49" i="94"/>
  <c r="CD49" i="87"/>
  <c r="K50" i="94"/>
  <c r="CD50" i="87"/>
  <c r="K51" i="94"/>
  <c r="CD51" i="87"/>
  <c r="K52" i="94"/>
  <c r="CD52" i="87"/>
  <c r="K53" i="94"/>
  <c r="CD53" i="87"/>
  <c r="K54" i="94"/>
  <c r="CD54" i="87"/>
  <c r="K55" i="94"/>
  <c r="CD55" i="87"/>
  <c r="K56" i="94"/>
  <c r="CD56" i="87"/>
  <c r="K57" i="94"/>
  <c r="CD57" i="87"/>
  <c r="K58" i="94"/>
  <c r="CD58" i="87"/>
  <c r="K59" i="94"/>
  <c r="CD59" i="87"/>
  <c r="K60" i="94"/>
  <c r="CD60" i="87"/>
  <c r="K61" i="94"/>
  <c r="CD61" i="87"/>
  <c r="K62" i="94"/>
  <c r="CD62" i="87"/>
  <c r="K63" i="94"/>
  <c r="CD63" i="87"/>
  <c r="K64" i="94"/>
  <c r="CD64" i="87"/>
  <c r="K65" i="94"/>
  <c r="CD65" i="87"/>
  <c r="K66" i="94"/>
  <c r="CD66" i="87"/>
  <c r="K67" i="94"/>
  <c r="CD67" i="87"/>
  <c r="K68" i="94"/>
  <c r="CD68" i="87"/>
  <c r="K69" i="94"/>
  <c r="CD69" i="87"/>
  <c r="K70" i="94"/>
  <c r="CD70" i="87"/>
  <c r="Y72" i="57"/>
  <c r="AK71" i="87" s="1"/>
  <c r="AH71" i="87"/>
  <c r="X4" i="57"/>
  <c r="X6" i="57"/>
  <c r="X8" i="57"/>
  <c r="X10" i="57"/>
  <c r="X12" i="57"/>
  <c r="X14" i="57"/>
  <c r="X16" i="57"/>
  <c r="X18" i="57"/>
  <c r="X20" i="57"/>
  <c r="X22" i="57"/>
  <c r="X24" i="57"/>
  <c r="X26" i="57"/>
  <c r="X28" i="57"/>
  <c r="X30" i="57"/>
  <c r="X32" i="57"/>
  <c r="X34" i="57"/>
  <c r="X36" i="57"/>
  <c r="X38" i="57"/>
  <c r="X40" i="57"/>
  <c r="X42" i="57"/>
  <c r="X44" i="57"/>
  <c r="X46" i="57"/>
  <c r="X48" i="57"/>
  <c r="X50" i="57"/>
  <c r="X52" i="57"/>
  <c r="X54" i="57"/>
  <c r="X56" i="57"/>
  <c r="X58" i="57"/>
  <c r="X60" i="57"/>
  <c r="X62" i="57"/>
  <c r="X64" i="57"/>
  <c r="X66" i="57"/>
  <c r="X68" i="57"/>
  <c r="X70" i="57"/>
  <c r="X3" i="57"/>
  <c r="X5" i="57"/>
  <c r="X7" i="57"/>
  <c r="X9" i="57"/>
  <c r="X11" i="57"/>
  <c r="X13" i="57"/>
  <c r="X15" i="57"/>
  <c r="X17" i="57"/>
  <c r="X19" i="57"/>
  <c r="X21" i="57"/>
  <c r="X23" i="57"/>
  <c r="X25" i="57"/>
  <c r="X27" i="57"/>
  <c r="X29" i="57"/>
  <c r="X31" i="57"/>
  <c r="X33" i="57"/>
  <c r="X35" i="57"/>
  <c r="X37" i="57"/>
  <c r="X39" i="57"/>
  <c r="X41" i="57"/>
  <c r="X43" i="57"/>
  <c r="X45" i="57"/>
  <c r="X47" i="57"/>
  <c r="X49" i="57"/>
  <c r="X51" i="57"/>
  <c r="X53" i="57"/>
  <c r="X55" i="57"/>
  <c r="X57" i="57"/>
  <c r="X59" i="57"/>
  <c r="X61" i="57"/>
  <c r="X63" i="57"/>
  <c r="X65" i="57"/>
  <c r="X67" i="57"/>
  <c r="X69" i="57"/>
  <c r="X71" i="57"/>
  <c r="X72" i="57"/>
  <c r="W72" i="57"/>
  <c r="AI71" i="87" s="1"/>
  <c r="Y73" i="57"/>
  <c r="AK72" i="87" s="1"/>
  <c r="AH72" i="87"/>
  <c r="X73" i="57"/>
  <c r="W73" i="57"/>
  <c r="AI72" i="87" s="1"/>
  <c r="Y74" i="57"/>
  <c r="AK73" i="87" s="1"/>
  <c r="AH73" i="87"/>
  <c r="X74" i="57"/>
  <c r="W74" i="57"/>
  <c r="AI73" i="87" s="1"/>
  <c r="Y75" i="57"/>
  <c r="AK74" i="87" s="1"/>
  <c r="AH74" i="87"/>
  <c r="X75" i="57"/>
  <c r="W75" i="57"/>
  <c r="AI74" i="87" s="1"/>
  <c r="Y76" i="57"/>
  <c r="AK75" i="87" s="1"/>
  <c r="AH75" i="87"/>
  <c r="X76" i="57"/>
  <c r="W76" i="57"/>
  <c r="AI75" i="87" s="1"/>
  <c r="Y77" i="57"/>
  <c r="AK76" i="87" s="1"/>
  <c r="AH76" i="87"/>
  <c r="X77" i="57"/>
  <c r="W77" i="57"/>
  <c r="AI76" i="87" s="1"/>
  <c r="Y78" i="57"/>
  <c r="AK77" i="87" s="1"/>
  <c r="AH77" i="87"/>
  <c r="X78" i="57"/>
  <c r="W78" i="57"/>
  <c r="AI77" i="87" s="1"/>
  <c r="Y79" i="57"/>
  <c r="AK78" i="87" s="1"/>
  <c r="AH78" i="87"/>
  <c r="X79" i="57"/>
  <c r="W79" i="57"/>
  <c r="AI78" i="87" s="1"/>
  <c r="Y80" i="57"/>
  <c r="AK79" i="87" s="1"/>
  <c r="AH79" i="87"/>
  <c r="X80" i="57"/>
  <c r="W80" i="57"/>
  <c r="AI79" i="87" s="1"/>
  <c r="Y81" i="57"/>
  <c r="AK80" i="87" s="1"/>
  <c r="AH80" i="87"/>
  <c r="X81" i="57"/>
  <c r="W81" i="57"/>
  <c r="AI80" i="87" s="1"/>
  <c r="Y82" i="57"/>
  <c r="AK81" i="87" s="1"/>
  <c r="AH81" i="87"/>
  <c r="X82" i="57"/>
  <c r="W82" i="57"/>
  <c r="AI81" i="87" s="1"/>
  <c r="Y83" i="57"/>
  <c r="AK82" i="87" s="1"/>
  <c r="AH82" i="87"/>
  <c r="X83" i="57"/>
  <c r="W83" i="57"/>
  <c r="AI82" i="87" s="1"/>
  <c r="Y84" i="57"/>
  <c r="AK83" i="87" s="1"/>
  <c r="AH83" i="87"/>
  <c r="X84" i="57"/>
  <c r="W84" i="57"/>
  <c r="AI83" i="87" s="1"/>
  <c r="Y85" i="57"/>
  <c r="AK84" i="87" s="1"/>
  <c r="AH84" i="87"/>
  <c r="X85" i="57"/>
  <c r="W85" i="57"/>
  <c r="AI84" i="87" s="1"/>
  <c r="Y86" i="57"/>
  <c r="AK85" i="87" s="1"/>
  <c r="AH85" i="87"/>
  <c r="X86" i="57"/>
  <c r="W86" i="57"/>
  <c r="AI85" i="87" s="1"/>
  <c r="Y87" i="57"/>
  <c r="AK86" i="87" s="1"/>
  <c r="AH86" i="87"/>
  <c r="X87" i="57"/>
  <c r="W87" i="57"/>
  <c r="AI86" i="87" s="1"/>
  <c r="Y88" i="57"/>
  <c r="AK87" i="87" s="1"/>
  <c r="AH87" i="87"/>
  <c r="X88" i="57"/>
  <c r="W88" i="57"/>
  <c r="AI87" i="87" s="1"/>
  <c r="Y89" i="57"/>
  <c r="AK88" i="87" s="1"/>
  <c r="AH88" i="87"/>
  <c r="X89" i="57"/>
  <c r="W89" i="57"/>
  <c r="AI88" i="87" s="1"/>
  <c r="Y90" i="57"/>
  <c r="AK89" i="87" s="1"/>
  <c r="AH89" i="87"/>
  <c r="X90" i="57"/>
  <c r="W90" i="57"/>
  <c r="AI89" i="87" s="1"/>
  <c r="Y91" i="57"/>
  <c r="AK90" i="87" s="1"/>
  <c r="AH90" i="87"/>
  <c r="X91" i="57"/>
  <c r="W91" i="57"/>
  <c r="AI90" i="87" s="1"/>
  <c r="Y92" i="57"/>
  <c r="AK91" i="87" s="1"/>
  <c r="AH91" i="87"/>
  <c r="X92" i="57"/>
  <c r="W92" i="57"/>
  <c r="AI91" i="87" s="1"/>
  <c r="Y93" i="57"/>
  <c r="AK92" i="87" s="1"/>
  <c r="AH92" i="87"/>
  <c r="X93" i="57"/>
  <c r="W93" i="57"/>
  <c r="AI92" i="87" s="1"/>
  <c r="Y94" i="57"/>
  <c r="AK93" i="87" s="1"/>
  <c r="AH93" i="87"/>
  <c r="X94" i="57"/>
  <c r="W94" i="57"/>
  <c r="AI93" i="87" s="1"/>
  <c r="Y95" i="57"/>
  <c r="AK94" i="87" s="1"/>
  <c r="AH94" i="87"/>
  <c r="X95" i="57"/>
  <c r="W95" i="57"/>
  <c r="AI94" i="87" s="1"/>
  <c r="Y96" i="57"/>
  <c r="AK95" i="87" s="1"/>
  <c r="AH95" i="87"/>
  <c r="X96" i="57"/>
  <c r="W96" i="57"/>
  <c r="AI95" i="87" s="1"/>
  <c r="Y97" i="57"/>
  <c r="AK96" i="87" s="1"/>
  <c r="AH96" i="87"/>
  <c r="X97" i="57"/>
  <c r="W97" i="57"/>
  <c r="AI96" i="87" s="1"/>
  <c r="Y98" i="57"/>
  <c r="AK97" i="87" s="1"/>
  <c r="AH97" i="87"/>
  <c r="X98" i="57"/>
  <c r="W98" i="57"/>
  <c r="AI97" i="87" s="1"/>
  <c r="Y99" i="57"/>
  <c r="AK98" i="87" s="1"/>
  <c r="AH98" i="87"/>
  <c r="X99" i="57"/>
  <c r="W99" i="57"/>
  <c r="AI98" i="87" s="1"/>
  <c r="Y100" i="57"/>
  <c r="AK99" i="87" s="1"/>
  <c r="AH99" i="87"/>
  <c r="X100" i="57"/>
  <c r="W100" i="57"/>
  <c r="AI99" i="87" s="1"/>
  <c r="Y101" i="57"/>
  <c r="AK100" i="87" s="1"/>
  <c r="AH100" i="87"/>
  <c r="X101" i="57"/>
  <c r="W101" i="57"/>
  <c r="AI100" i="87" s="1"/>
  <c r="Y102" i="57"/>
  <c r="AK101" i="87" s="1"/>
  <c r="AH101" i="87"/>
  <c r="X102" i="57"/>
  <c r="W102" i="57"/>
  <c r="AI101" i="87" s="1"/>
  <c r="BR2" i="87"/>
  <c r="Y3" i="63"/>
  <c r="BU2" i="87" s="1"/>
  <c r="X3" i="63"/>
  <c r="W3" i="63"/>
  <c r="BT2" i="87" s="1"/>
  <c r="X8" i="63"/>
  <c r="X10" i="63"/>
  <c r="X12" i="63"/>
  <c r="X14" i="63"/>
  <c r="X16" i="63"/>
  <c r="X18" i="63"/>
  <c r="X20" i="63"/>
  <c r="X22" i="63"/>
  <c r="X24" i="63"/>
  <c r="X26" i="63"/>
  <c r="X28" i="63"/>
  <c r="X7" i="63"/>
  <c r="X9" i="63"/>
  <c r="X11" i="63"/>
  <c r="X13" i="63"/>
  <c r="X15" i="63"/>
  <c r="X17" i="63"/>
  <c r="X19" i="63"/>
  <c r="X21" i="63"/>
  <c r="X23" i="63"/>
  <c r="X25" i="63"/>
  <c r="X27" i="63"/>
  <c r="X29" i="63"/>
  <c r="BR3" i="87"/>
  <c r="Y4" i="63"/>
  <c r="BU3" i="87" s="1"/>
  <c r="X4" i="63"/>
  <c r="W4" i="63"/>
  <c r="BT3" i="87" s="1"/>
  <c r="BR4" i="87"/>
  <c r="Y5" i="63"/>
  <c r="BU4" i="87" s="1"/>
  <c r="X5" i="63"/>
  <c r="W5" i="63"/>
  <c r="BT4" i="87" s="1"/>
  <c r="BR5" i="87"/>
  <c r="Y6" i="63"/>
  <c r="BU5" i="87" s="1"/>
  <c r="X6" i="63"/>
  <c r="W6" i="63"/>
  <c r="BT5" i="87" s="1"/>
  <c r="BR29" i="87"/>
  <c r="Y30" i="63"/>
  <c r="BU29" i="87" s="1"/>
  <c r="X30" i="63"/>
  <c r="W30" i="63"/>
  <c r="BT29" i="87" s="1"/>
  <c r="BR30" i="87"/>
  <c r="Y31" i="63"/>
  <c r="BU30" i="87" s="1"/>
  <c r="X31" i="63"/>
  <c r="W31" i="63"/>
  <c r="BT30" i="87" s="1"/>
  <c r="BR31" i="87"/>
  <c r="Y32" i="63"/>
  <c r="BU31" i="87" s="1"/>
  <c r="X32" i="63"/>
  <c r="W32" i="63"/>
  <c r="BT31" i="87" s="1"/>
  <c r="BR32" i="87"/>
  <c r="Y33" i="63"/>
  <c r="BU32" i="87" s="1"/>
  <c r="X33" i="63"/>
  <c r="W33" i="63"/>
  <c r="BT32" i="87" s="1"/>
  <c r="BR33" i="87"/>
  <c r="Y34" i="63"/>
  <c r="BU33" i="87" s="1"/>
  <c r="X34" i="63"/>
  <c r="W34" i="63"/>
  <c r="BT33" i="87" s="1"/>
  <c r="BR34" i="87"/>
  <c r="Y35" i="63"/>
  <c r="BU34" i="87" s="1"/>
  <c r="X35" i="63"/>
  <c r="W35" i="63"/>
  <c r="BT34" i="87" s="1"/>
  <c r="BR35" i="87"/>
  <c r="Y36" i="63"/>
  <c r="BU35" i="87" s="1"/>
  <c r="X36" i="63"/>
  <c r="W36" i="63"/>
  <c r="BT35" i="87" s="1"/>
  <c r="BR36" i="87"/>
  <c r="Y37" i="63"/>
  <c r="BU36" i="87" s="1"/>
  <c r="X37" i="63"/>
  <c r="W37" i="63"/>
  <c r="BT36" i="87" s="1"/>
  <c r="BR37" i="87"/>
  <c r="Y38" i="63"/>
  <c r="BU37" i="87" s="1"/>
  <c r="X38" i="63"/>
  <c r="W38" i="63"/>
  <c r="BT37" i="87" s="1"/>
  <c r="BR38" i="87"/>
  <c r="Y39" i="63"/>
  <c r="BU38" i="87" s="1"/>
  <c r="X39" i="63"/>
  <c r="W39" i="63"/>
  <c r="BT38" i="87" s="1"/>
  <c r="BR39" i="87"/>
  <c r="Y40" i="63"/>
  <c r="BU39" i="87" s="1"/>
  <c r="X40" i="63"/>
  <c r="W40" i="63"/>
  <c r="BT39" i="87" s="1"/>
  <c r="BR40" i="87"/>
  <c r="Y41" i="63"/>
  <c r="BU40" i="87" s="1"/>
  <c r="X41" i="63"/>
  <c r="W41" i="63"/>
  <c r="BT40" i="87" s="1"/>
  <c r="BR41" i="87"/>
  <c r="Y42" i="63"/>
  <c r="BU41" i="87" s="1"/>
  <c r="X42" i="63"/>
  <c r="W42" i="63"/>
  <c r="BT41" i="87" s="1"/>
  <c r="BR42" i="87"/>
  <c r="Y43" i="63"/>
  <c r="BU42" i="87" s="1"/>
  <c r="X43" i="63"/>
  <c r="W43" i="63"/>
  <c r="BT42" i="87" s="1"/>
  <c r="BR43" i="87"/>
  <c r="Y44" i="63"/>
  <c r="BU43" i="87" s="1"/>
  <c r="X44" i="63"/>
  <c r="W44" i="63"/>
  <c r="BT43" i="87" s="1"/>
  <c r="BR44" i="87"/>
  <c r="Y45" i="63"/>
  <c r="BU44" i="87" s="1"/>
  <c r="X45" i="63"/>
  <c r="W45" i="63"/>
  <c r="BT44" i="87" s="1"/>
  <c r="BR45" i="87"/>
  <c r="Y46" i="63"/>
  <c r="BU45" i="87" s="1"/>
  <c r="X46" i="63"/>
  <c r="W46" i="63"/>
  <c r="BT45" i="87" s="1"/>
  <c r="BR46" i="87"/>
  <c r="Y47" i="63"/>
  <c r="BU46" i="87" s="1"/>
  <c r="X47" i="63"/>
  <c r="W47" i="63"/>
  <c r="BT46" i="87" s="1"/>
  <c r="BR47" i="87"/>
  <c r="Y48" i="63"/>
  <c r="BU47" i="87" s="1"/>
  <c r="X48" i="63"/>
  <c r="W48" i="63"/>
  <c r="BT47" i="87" s="1"/>
  <c r="BR48" i="87"/>
  <c r="Y49" i="63"/>
  <c r="BU48" i="87" s="1"/>
  <c r="X49" i="63"/>
  <c r="W49" i="63"/>
  <c r="BT48" i="87" s="1"/>
  <c r="BR49" i="87"/>
  <c r="Y50" i="63"/>
  <c r="BU49" i="87" s="1"/>
  <c r="X50" i="63"/>
  <c r="W50" i="63"/>
  <c r="BT49" i="87" s="1"/>
  <c r="BR50" i="87"/>
  <c r="Y51" i="63"/>
  <c r="BU50" i="87" s="1"/>
  <c r="X51" i="63"/>
  <c r="W51" i="63"/>
  <c r="BT50" i="87" s="1"/>
  <c r="BR51" i="87"/>
  <c r="Y52" i="63"/>
  <c r="BU51" i="87" s="1"/>
  <c r="X52" i="63"/>
  <c r="W52" i="63"/>
  <c r="BT51" i="87" s="1"/>
  <c r="BR52" i="87"/>
  <c r="Y53" i="63"/>
  <c r="BU52" i="87" s="1"/>
  <c r="X53" i="63"/>
  <c r="W53" i="63"/>
  <c r="BT52" i="87" s="1"/>
  <c r="BR53" i="87"/>
  <c r="Y54" i="63"/>
  <c r="BU53" i="87" s="1"/>
  <c r="W54" i="63"/>
  <c r="BT53" i="87" s="1"/>
  <c r="X54" i="63"/>
  <c r="BR54" i="87"/>
  <c r="Y55" i="63"/>
  <c r="BU54" i="87" s="1"/>
  <c r="W55" i="63"/>
  <c r="BT54" i="87" s="1"/>
  <c r="X55" i="63"/>
  <c r="BR55" i="87"/>
  <c r="Y56" i="63"/>
  <c r="BU55" i="87" s="1"/>
  <c r="W56" i="63"/>
  <c r="BT55" i="87" s="1"/>
  <c r="X56" i="63"/>
  <c r="BR56" i="87"/>
  <c r="Y57" i="63"/>
  <c r="BU56" i="87" s="1"/>
  <c r="W57" i="63"/>
  <c r="BT56" i="87" s="1"/>
  <c r="X57" i="63"/>
  <c r="BR57" i="87"/>
  <c r="Y58" i="63"/>
  <c r="BU57" i="87" s="1"/>
  <c r="W58" i="63"/>
  <c r="BT57" i="87" s="1"/>
  <c r="X58" i="63"/>
  <c r="BR58" i="87"/>
  <c r="Y59" i="63"/>
  <c r="BU58" i="87" s="1"/>
  <c r="W59" i="63"/>
  <c r="BT58" i="87" s="1"/>
  <c r="X59" i="63"/>
  <c r="BR59" i="87"/>
  <c r="Y60" i="63"/>
  <c r="BU59" i="87" s="1"/>
  <c r="W60" i="63"/>
  <c r="BT59" i="87" s="1"/>
  <c r="X60" i="63"/>
  <c r="BR60" i="87"/>
  <c r="Y61" i="63"/>
  <c r="BU60" i="87" s="1"/>
  <c r="W61" i="63"/>
  <c r="BT60" i="87" s="1"/>
  <c r="X61" i="63"/>
  <c r="BR61" i="87"/>
  <c r="Y62" i="63"/>
  <c r="BU61" i="87" s="1"/>
  <c r="W62" i="63"/>
  <c r="BT61" i="87" s="1"/>
  <c r="X62" i="63"/>
  <c r="BR62" i="87"/>
  <c r="Y63" i="63"/>
  <c r="BU62" i="87" s="1"/>
  <c r="W63" i="63"/>
  <c r="BT62" i="87" s="1"/>
  <c r="X63" i="63"/>
  <c r="BR63" i="87"/>
  <c r="Y64" i="63"/>
  <c r="BU63" i="87" s="1"/>
  <c r="W64" i="63"/>
  <c r="BT63" i="87" s="1"/>
  <c r="X64" i="63"/>
  <c r="BR64" i="87"/>
  <c r="Y65" i="63"/>
  <c r="BU64" i="87" s="1"/>
  <c r="W65" i="63"/>
  <c r="BT64" i="87" s="1"/>
  <c r="X65" i="63"/>
  <c r="BR65" i="87"/>
  <c r="Y66" i="63"/>
  <c r="BU65" i="87" s="1"/>
  <c r="W66" i="63"/>
  <c r="BT65" i="87" s="1"/>
  <c r="X66" i="63"/>
  <c r="BR66" i="87"/>
  <c r="Y67" i="63"/>
  <c r="BU66" i="87" s="1"/>
  <c r="W67" i="63"/>
  <c r="BT66" i="87" s="1"/>
  <c r="X67" i="63"/>
  <c r="BR67" i="87"/>
  <c r="Y68" i="63"/>
  <c r="BU67" i="87" s="1"/>
  <c r="W68" i="63"/>
  <c r="BT67" i="87" s="1"/>
  <c r="X68" i="63"/>
  <c r="BR68" i="87"/>
  <c r="Y69" i="63"/>
  <c r="BU68" i="87" s="1"/>
  <c r="W69" i="63"/>
  <c r="BT68" i="87" s="1"/>
  <c r="X69" i="63"/>
  <c r="BR69" i="87"/>
  <c r="Y70" i="63"/>
  <c r="BU69" i="87" s="1"/>
  <c r="W70" i="63"/>
  <c r="BT69" i="87" s="1"/>
  <c r="X70" i="63"/>
  <c r="BR70" i="87"/>
  <c r="Y71" i="63"/>
  <c r="BU70" i="87" s="1"/>
  <c r="W71" i="63"/>
  <c r="BT70" i="87" s="1"/>
  <c r="X71" i="63"/>
  <c r="BR71" i="87"/>
  <c r="Y72" i="63"/>
  <c r="BU71" i="87" s="1"/>
  <c r="W72" i="63"/>
  <c r="BT71" i="87" s="1"/>
  <c r="X72" i="63"/>
  <c r="BR72" i="87"/>
  <c r="Y73" i="63"/>
  <c r="BU72" i="87" s="1"/>
  <c r="W73" i="63"/>
  <c r="BT72" i="87" s="1"/>
  <c r="X73" i="63"/>
  <c r="BR73" i="87"/>
  <c r="Y74" i="63"/>
  <c r="BU73" i="87" s="1"/>
  <c r="W74" i="63"/>
  <c r="BT73" i="87" s="1"/>
  <c r="X74" i="63"/>
  <c r="BR74" i="87"/>
  <c r="Y75" i="63"/>
  <c r="BU74" i="87" s="1"/>
  <c r="W75" i="63"/>
  <c r="BT74" i="87" s="1"/>
  <c r="X75" i="63"/>
  <c r="BR75" i="87"/>
  <c r="Y76" i="63"/>
  <c r="BU75" i="87" s="1"/>
  <c r="W76" i="63"/>
  <c r="BT75" i="87" s="1"/>
  <c r="X76" i="63"/>
  <c r="BR76" i="87"/>
  <c r="Y77" i="63"/>
  <c r="BU76" i="87" s="1"/>
  <c r="W77" i="63"/>
  <c r="BT76" i="87" s="1"/>
  <c r="X77" i="63"/>
  <c r="BR77" i="87"/>
  <c r="Y78" i="63"/>
  <c r="BU77" i="87" s="1"/>
  <c r="W78" i="63"/>
  <c r="BT77" i="87" s="1"/>
  <c r="X78" i="63"/>
  <c r="BR78" i="87"/>
  <c r="Y79" i="63"/>
  <c r="BU78" i="87" s="1"/>
  <c r="W79" i="63"/>
  <c r="BT78" i="87" s="1"/>
  <c r="X79" i="63"/>
  <c r="BR79" i="87"/>
  <c r="Y80" i="63"/>
  <c r="BU79" i="87" s="1"/>
  <c r="W80" i="63"/>
  <c r="BT79" i="87" s="1"/>
  <c r="X80" i="63"/>
  <c r="BR80" i="87"/>
  <c r="Y81" i="63"/>
  <c r="BU80" i="87" s="1"/>
  <c r="W81" i="63"/>
  <c r="BT80" i="87" s="1"/>
  <c r="X81" i="63"/>
  <c r="BR81" i="87"/>
  <c r="Y82" i="63"/>
  <c r="BU81" i="87" s="1"/>
  <c r="W82" i="63"/>
  <c r="BT81" i="87" s="1"/>
  <c r="X82" i="63"/>
  <c r="BR82" i="87"/>
  <c r="Y83" i="63"/>
  <c r="BU82" i="87" s="1"/>
  <c r="W83" i="63"/>
  <c r="BT82" i="87" s="1"/>
  <c r="X83" i="63"/>
  <c r="BR83" i="87"/>
  <c r="Y84" i="63"/>
  <c r="BU83" i="87" s="1"/>
  <c r="W84" i="63"/>
  <c r="BT83" i="87" s="1"/>
  <c r="X84" i="63"/>
  <c r="BR84" i="87"/>
  <c r="Y85" i="63"/>
  <c r="BU84" i="87" s="1"/>
  <c r="W85" i="63"/>
  <c r="BT84" i="87" s="1"/>
  <c r="X85" i="63"/>
  <c r="BR85" i="87"/>
  <c r="Y86" i="63"/>
  <c r="BU85" i="87" s="1"/>
  <c r="W86" i="63"/>
  <c r="BT85" i="87" s="1"/>
  <c r="X86" i="63"/>
  <c r="BR86" i="87"/>
  <c r="Y87" i="63"/>
  <c r="BU86" i="87" s="1"/>
  <c r="W87" i="63"/>
  <c r="BT86" i="87" s="1"/>
  <c r="X87" i="63"/>
  <c r="BR87" i="87"/>
  <c r="Y88" i="63"/>
  <c r="BU87" i="87" s="1"/>
  <c r="W88" i="63"/>
  <c r="BT87" i="87" s="1"/>
  <c r="X88" i="63"/>
  <c r="BR88" i="87"/>
  <c r="Y89" i="63"/>
  <c r="BU88" i="87" s="1"/>
  <c r="W89" i="63"/>
  <c r="BT88" i="87" s="1"/>
  <c r="X89" i="63"/>
  <c r="BR89" i="87"/>
  <c r="Y90" i="63"/>
  <c r="BU89" i="87" s="1"/>
  <c r="W90" i="63"/>
  <c r="BT89" i="87" s="1"/>
  <c r="X90" i="63"/>
  <c r="BR90" i="87"/>
  <c r="Y91" i="63"/>
  <c r="BU90" i="87" s="1"/>
  <c r="W91" i="63"/>
  <c r="BT90" i="87" s="1"/>
  <c r="X91" i="63"/>
  <c r="BR91" i="87"/>
  <c r="Y92" i="63"/>
  <c r="BU91" i="87" s="1"/>
  <c r="W92" i="63"/>
  <c r="BT91" i="87" s="1"/>
  <c r="X92" i="63"/>
  <c r="BR92" i="87"/>
  <c r="Y93" i="63"/>
  <c r="BU92" i="87" s="1"/>
  <c r="W93" i="63"/>
  <c r="BT92" i="87" s="1"/>
  <c r="X93" i="63"/>
  <c r="BR93" i="87"/>
  <c r="Y94" i="63"/>
  <c r="BU93" i="87" s="1"/>
  <c r="W94" i="63"/>
  <c r="BT93" i="87" s="1"/>
  <c r="X94" i="63"/>
  <c r="BR94" i="87"/>
  <c r="Y95" i="63"/>
  <c r="BU94" i="87" s="1"/>
  <c r="W95" i="63"/>
  <c r="BT94" i="87" s="1"/>
  <c r="X95" i="63"/>
  <c r="BR95" i="87"/>
  <c r="Y96" i="63"/>
  <c r="BU95" i="87" s="1"/>
  <c r="W96" i="63"/>
  <c r="BT95" i="87" s="1"/>
  <c r="X96" i="63"/>
  <c r="BR96" i="87"/>
  <c r="Y97" i="63"/>
  <c r="BU96" i="87" s="1"/>
  <c r="W97" i="63"/>
  <c r="BT96" i="87" s="1"/>
  <c r="X97" i="63"/>
  <c r="BR97" i="87"/>
  <c r="Y98" i="63"/>
  <c r="BU97" i="87" s="1"/>
  <c r="W98" i="63"/>
  <c r="BT97" i="87" s="1"/>
  <c r="X98" i="63"/>
  <c r="BR98" i="87"/>
  <c r="Y99" i="63"/>
  <c r="BU98" i="87" s="1"/>
  <c r="W99" i="63"/>
  <c r="BT98" i="87" s="1"/>
  <c r="X99" i="63"/>
  <c r="BR99" i="87"/>
  <c r="Y100" i="63"/>
  <c r="BU99" i="87" s="1"/>
  <c r="W100" i="63"/>
  <c r="BT99" i="87" s="1"/>
  <c r="X100" i="63"/>
  <c r="BR100" i="87"/>
  <c r="Y101" i="63"/>
  <c r="BU100" i="87" s="1"/>
  <c r="W101" i="63"/>
  <c r="BT100" i="87" s="1"/>
  <c r="X101" i="63"/>
  <c r="BR101" i="87"/>
  <c r="Y102" i="63"/>
  <c r="BU101" i="87" s="1"/>
  <c r="W102" i="63"/>
  <c r="BT101" i="87" s="1"/>
  <c r="X102" i="63"/>
  <c r="O2" i="94"/>
  <c r="CF2" i="87"/>
  <c r="O3" i="94"/>
  <c r="CF3" i="87"/>
  <c r="O4" i="94"/>
  <c r="CF4" i="87"/>
  <c r="O5" i="94"/>
  <c r="CF5" i="87"/>
  <c r="O6" i="94"/>
  <c r="CF6" i="87"/>
  <c r="O7" i="94"/>
  <c r="CF7" i="87"/>
  <c r="O8" i="94"/>
  <c r="CF8" i="87"/>
  <c r="O9" i="94"/>
  <c r="CF9" i="87"/>
  <c r="O10" i="94"/>
  <c r="CF10" i="87"/>
  <c r="O11" i="94"/>
  <c r="CF11" i="87"/>
  <c r="O12" i="94"/>
  <c r="CF12" i="87"/>
  <c r="O13" i="94"/>
  <c r="CF13" i="87"/>
  <c r="O14" i="94"/>
  <c r="CF14" i="87"/>
  <c r="O15" i="94"/>
  <c r="CF15" i="87"/>
  <c r="O16" i="94"/>
  <c r="CF16" i="87"/>
  <c r="O17" i="94"/>
  <c r="CF17" i="87"/>
  <c r="O18" i="94"/>
  <c r="CF18" i="87"/>
  <c r="O19" i="94"/>
  <c r="CF19" i="87"/>
  <c r="O20" i="94"/>
  <c r="CF20" i="87"/>
  <c r="O21" i="94"/>
  <c r="CF21" i="87"/>
  <c r="O22" i="94"/>
  <c r="CF22" i="87"/>
  <c r="O23" i="94"/>
  <c r="CF23" i="87"/>
  <c r="O24" i="94"/>
  <c r="CF24" i="87"/>
  <c r="O25" i="94"/>
  <c r="CF25" i="87"/>
  <c r="O26" i="94"/>
  <c r="CF26" i="87"/>
  <c r="O27" i="94"/>
  <c r="CF27" i="87"/>
  <c r="O28" i="94"/>
  <c r="CF28" i="87"/>
  <c r="O29" i="94"/>
  <c r="CF29" i="87"/>
  <c r="O30" i="94"/>
  <c r="CF30" i="87"/>
  <c r="O31" i="94"/>
  <c r="CF31" i="87"/>
  <c r="O32" i="94"/>
  <c r="CF32" i="87"/>
  <c r="O33" i="94"/>
  <c r="CF33" i="87"/>
  <c r="O34" i="94"/>
  <c r="CF34" i="87"/>
  <c r="O35" i="94"/>
  <c r="CF35" i="87"/>
  <c r="O36" i="94"/>
  <c r="CF36" i="87"/>
  <c r="O37" i="94"/>
  <c r="CF37" i="87"/>
  <c r="O38" i="94"/>
  <c r="CF38" i="87"/>
  <c r="O39" i="94"/>
  <c r="CF39" i="87"/>
  <c r="O40" i="94"/>
  <c r="CF40" i="87"/>
  <c r="O41" i="94"/>
  <c r="CF41" i="87"/>
  <c r="O42" i="94"/>
  <c r="CF42" i="87"/>
  <c r="O43" i="94"/>
  <c r="CF43" i="87"/>
  <c r="O44" i="94"/>
  <c r="CF44" i="87"/>
  <c r="O45" i="94"/>
  <c r="CF45" i="87"/>
  <c r="O46" i="94"/>
  <c r="CF46" i="87"/>
  <c r="O47" i="94"/>
  <c r="CF47" i="87"/>
  <c r="O48" i="94"/>
  <c r="CF48" i="87"/>
  <c r="O49" i="94"/>
  <c r="CF49" i="87"/>
  <c r="O50" i="94"/>
  <c r="CF50" i="87"/>
  <c r="O51" i="94"/>
  <c r="CF51" i="87"/>
  <c r="O52" i="94"/>
  <c r="CF52" i="87"/>
  <c r="O53" i="94"/>
  <c r="CF53" i="87"/>
  <c r="O54" i="94"/>
  <c r="CF54" i="87"/>
  <c r="O55" i="94"/>
  <c r="CF55" i="87"/>
  <c r="O56" i="94"/>
  <c r="CF56" i="87"/>
  <c r="O57" i="94"/>
  <c r="CF57" i="87"/>
  <c r="O58" i="94"/>
  <c r="CF58" i="87"/>
  <c r="O59" i="94"/>
  <c r="CF59" i="87"/>
  <c r="O60" i="94"/>
  <c r="CF60" i="87"/>
  <c r="O61" i="94"/>
  <c r="CF61" i="87"/>
  <c r="O62" i="94"/>
  <c r="CF62" i="87"/>
  <c r="O63" i="94"/>
  <c r="CF63" i="87"/>
  <c r="O64" i="94"/>
  <c r="CF64" i="87"/>
  <c r="O65" i="94"/>
  <c r="CF65" i="87"/>
  <c r="O66" i="94"/>
  <c r="CF66" i="87"/>
  <c r="O67" i="94"/>
  <c r="CF67" i="87"/>
  <c r="O68" i="94"/>
  <c r="CF68" i="87"/>
  <c r="O69" i="94"/>
  <c r="CF69" i="87"/>
  <c r="O70" i="94"/>
  <c r="CF70" i="87"/>
  <c r="Y72" i="69"/>
  <c r="AW71" i="87" s="1"/>
  <c r="AT71" i="87"/>
  <c r="X3" i="69"/>
  <c r="X5" i="69"/>
  <c r="X6" i="69"/>
  <c r="X9" i="69"/>
  <c r="X10" i="69"/>
  <c r="X13" i="69"/>
  <c r="X14" i="69"/>
  <c r="X17" i="69"/>
  <c r="X18" i="69"/>
  <c r="X21" i="69"/>
  <c r="X22" i="69"/>
  <c r="X25" i="69"/>
  <c r="X26" i="69"/>
  <c r="X29" i="69"/>
  <c r="X30" i="69"/>
  <c r="X33" i="69"/>
  <c r="X34" i="69"/>
  <c r="X37" i="69"/>
  <c r="X38" i="69"/>
  <c r="X41" i="69"/>
  <c r="X42" i="69"/>
  <c r="X45" i="69"/>
  <c r="X46" i="69"/>
  <c r="X49" i="69"/>
  <c r="X50" i="69"/>
  <c r="X53" i="69"/>
  <c r="X54" i="69"/>
  <c r="X57" i="69"/>
  <c r="X58" i="69"/>
  <c r="X61" i="69"/>
  <c r="X62" i="69"/>
  <c r="X65" i="69"/>
  <c r="X66" i="69"/>
  <c r="X69" i="69"/>
  <c r="X70" i="69"/>
  <c r="X4" i="69"/>
  <c r="X7" i="69"/>
  <c r="X8" i="69"/>
  <c r="X11" i="69"/>
  <c r="X12" i="69"/>
  <c r="X15" i="69"/>
  <c r="X16" i="69"/>
  <c r="X19" i="69"/>
  <c r="X20" i="69"/>
  <c r="X23" i="69"/>
  <c r="X24" i="69"/>
  <c r="X27" i="69"/>
  <c r="X28" i="69"/>
  <c r="X31" i="69"/>
  <c r="X32" i="69"/>
  <c r="X35" i="69"/>
  <c r="X36" i="69"/>
  <c r="X39" i="69"/>
  <c r="X40" i="69"/>
  <c r="X43" i="69"/>
  <c r="X44" i="69"/>
  <c r="X47" i="69"/>
  <c r="X48" i="69"/>
  <c r="X51" i="69"/>
  <c r="X52" i="69"/>
  <c r="X55" i="69"/>
  <c r="X56" i="69"/>
  <c r="X59" i="69"/>
  <c r="X60" i="69"/>
  <c r="X63" i="69"/>
  <c r="X64" i="69"/>
  <c r="X67" i="69"/>
  <c r="X68" i="69"/>
  <c r="X71" i="69"/>
  <c r="X72" i="69"/>
  <c r="W72" i="69"/>
  <c r="AU71" i="87" s="1"/>
  <c r="Y73" i="69"/>
  <c r="AW72" i="87" s="1"/>
  <c r="AT72" i="87"/>
  <c r="X73" i="69"/>
  <c r="W73" i="69"/>
  <c r="AU72" i="87" s="1"/>
  <c r="Y74" i="69"/>
  <c r="AW73" i="87" s="1"/>
  <c r="AT73" i="87"/>
  <c r="X74" i="69"/>
  <c r="W74" i="69"/>
  <c r="AU73" i="87" s="1"/>
  <c r="Y75" i="69"/>
  <c r="AW74" i="87" s="1"/>
  <c r="AT74" i="87"/>
  <c r="X75" i="69"/>
  <c r="W75" i="69"/>
  <c r="AU74" i="87" s="1"/>
  <c r="Y76" i="69"/>
  <c r="AW75" i="87" s="1"/>
  <c r="AT75" i="87"/>
  <c r="X76" i="69"/>
  <c r="W76" i="69"/>
  <c r="AU75" i="87" s="1"/>
  <c r="Y77" i="69"/>
  <c r="AW76" i="87" s="1"/>
  <c r="AT76" i="87"/>
  <c r="X77" i="69"/>
  <c r="W77" i="69"/>
  <c r="AU76" i="87" s="1"/>
  <c r="Y78" i="69"/>
  <c r="AW77" i="87" s="1"/>
  <c r="AT77" i="87"/>
  <c r="X78" i="69"/>
  <c r="W78" i="69"/>
  <c r="AU77" i="87" s="1"/>
  <c r="Y79" i="69"/>
  <c r="AW78" i="87" s="1"/>
  <c r="AT78" i="87"/>
  <c r="X79" i="69"/>
  <c r="W79" i="69"/>
  <c r="AU78" i="87" s="1"/>
  <c r="Y80" i="69"/>
  <c r="AW79" i="87" s="1"/>
  <c r="AT79" i="87"/>
  <c r="X80" i="69"/>
  <c r="W80" i="69"/>
  <c r="AU79" i="87" s="1"/>
  <c r="Y81" i="69"/>
  <c r="AW80" i="87" s="1"/>
  <c r="AT80" i="87"/>
  <c r="X81" i="69"/>
  <c r="W81" i="69"/>
  <c r="AU80" i="87" s="1"/>
  <c r="Y82" i="69"/>
  <c r="AW81" i="87" s="1"/>
  <c r="AT81" i="87"/>
  <c r="X82" i="69"/>
  <c r="W82" i="69"/>
  <c r="AU81" i="87" s="1"/>
  <c r="Y83" i="69"/>
  <c r="AW82" i="87" s="1"/>
  <c r="AT82" i="87"/>
  <c r="X83" i="69"/>
  <c r="W83" i="69"/>
  <c r="AU82" i="87" s="1"/>
  <c r="Y84" i="69"/>
  <c r="AW83" i="87" s="1"/>
  <c r="AT83" i="87"/>
  <c r="X84" i="69"/>
  <c r="W84" i="69"/>
  <c r="AU83" i="87" s="1"/>
  <c r="Y85" i="69"/>
  <c r="AW84" i="87" s="1"/>
  <c r="AT84" i="87"/>
  <c r="X85" i="69"/>
  <c r="W85" i="69"/>
  <c r="AU84" i="87" s="1"/>
  <c r="Y86" i="69"/>
  <c r="AW85" i="87" s="1"/>
  <c r="AT85" i="87"/>
  <c r="X86" i="69"/>
  <c r="W86" i="69"/>
  <c r="AU85" i="87" s="1"/>
  <c r="Y87" i="69"/>
  <c r="AW86" i="87" s="1"/>
  <c r="AT86" i="87"/>
  <c r="X87" i="69"/>
  <c r="W87" i="69"/>
  <c r="AU86" i="87" s="1"/>
  <c r="Y88" i="69"/>
  <c r="AW87" i="87" s="1"/>
  <c r="AT87" i="87"/>
  <c r="X88" i="69"/>
  <c r="W88" i="69"/>
  <c r="AU87" i="87" s="1"/>
  <c r="Y89" i="69"/>
  <c r="AW88" i="87" s="1"/>
  <c r="AT88" i="87"/>
  <c r="X89" i="69"/>
  <c r="W89" i="69"/>
  <c r="AU88" i="87" s="1"/>
  <c r="Y90" i="69"/>
  <c r="AW89" i="87" s="1"/>
  <c r="AT89" i="87"/>
  <c r="X90" i="69"/>
  <c r="W90" i="69"/>
  <c r="AU89" i="87" s="1"/>
  <c r="Y91" i="69"/>
  <c r="AW90" i="87" s="1"/>
  <c r="AT90" i="87"/>
  <c r="X91" i="69"/>
  <c r="W91" i="69"/>
  <c r="AU90" i="87" s="1"/>
  <c r="Y92" i="69"/>
  <c r="AW91" i="87" s="1"/>
  <c r="AT91" i="87"/>
  <c r="X92" i="69"/>
  <c r="W92" i="69"/>
  <c r="AU91" i="87" s="1"/>
  <c r="Y93" i="69"/>
  <c r="AW92" i="87" s="1"/>
  <c r="AT92" i="87"/>
  <c r="X93" i="69"/>
  <c r="W93" i="69"/>
  <c r="AU92" i="87" s="1"/>
  <c r="Y94" i="69"/>
  <c r="AW93" i="87" s="1"/>
  <c r="AT93" i="87"/>
  <c r="X94" i="69"/>
  <c r="W94" i="69"/>
  <c r="AU93" i="87" s="1"/>
  <c r="Y95" i="69"/>
  <c r="AW94" i="87" s="1"/>
  <c r="AT94" i="87"/>
  <c r="X95" i="69"/>
  <c r="W95" i="69"/>
  <c r="AU94" i="87" s="1"/>
  <c r="Y96" i="69"/>
  <c r="AW95" i="87" s="1"/>
  <c r="AT95" i="87"/>
  <c r="X96" i="69"/>
  <c r="W96" i="69"/>
  <c r="AU95" i="87" s="1"/>
  <c r="Y97" i="69"/>
  <c r="AW96" i="87" s="1"/>
  <c r="AT96" i="87"/>
  <c r="X97" i="69"/>
  <c r="W97" i="69"/>
  <c r="AU96" i="87" s="1"/>
  <c r="Y98" i="69"/>
  <c r="AW97" i="87" s="1"/>
  <c r="AT97" i="87"/>
  <c r="X98" i="69"/>
  <c r="W98" i="69"/>
  <c r="AU97" i="87" s="1"/>
  <c r="Y99" i="69"/>
  <c r="AW98" i="87" s="1"/>
  <c r="AT98" i="87"/>
  <c r="X99" i="69"/>
  <c r="W99" i="69"/>
  <c r="AU98" i="87" s="1"/>
  <c r="Y100" i="69"/>
  <c r="AW99" i="87" s="1"/>
  <c r="AT99" i="87"/>
  <c r="X100" i="69"/>
  <c r="W100" i="69"/>
  <c r="AU99" i="87" s="1"/>
  <c r="Y101" i="69"/>
  <c r="AW100" i="87" s="1"/>
  <c r="AT100" i="87"/>
  <c r="X101" i="69"/>
  <c r="W101" i="69"/>
  <c r="AU100" i="87" s="1"/>
  <c r="Y102" i="69"/>
  <c r="AW101" i="87" s="1"/>
  <c r="AT101" i="87"/>
  <c r="X102" i="69"/>
  <c r="W102" i="69"/>
  <c r="AU101" i="87" s="1"/>
  <c r="Q2" i="94"/>
  <c r="CG2" i="87"/>
  <c r="Q3" i="94"/>
  <c r="CG3" i="87"/>
  <c r="Q4" i="94"/>
  <c r="CG4" i="87"/>
  <c r="Q5" i="94"/>
  <c r="CG5" i="87"/>
  <c r="Q6" i="94"/>
  <c r="CG6" i="87"/>
  <c r="Q7" i="94"/>
  <c r="CG7" i="87"/>
  <c r="Q8" i="94"/>
  <c r="CG8" i="87"/>
  <c r="Q9" i="94"/>
  <c r="CG9" i="87"/>
  <c r="Q10" i="94"/>
  <c r="CG10" i="87"/>
  <c r="Q11" i="94"/>
  <c r="CG11" i="87"/>
  <c r="Q12" i="94"/>
  <c r="CG12" i="87"/>
  <c r="Q13" i="94"/>
  <c r="CG13" i="87"/>
  <c r="Q14" i="94"/>
  <c r="CG14" i="87"/>
  <c r="Q15" i="94"/>
  <c r="CG15" i="87"/>
  <c r="Q16" i="94"/>
  <c r="CG16" i="87"/>
  <c r="Q17" i="94"/>
  <c r="CG17" i="87"/>
  <c r="Q18" i="94"/>
  <c r="CG18" i="87"/>
  <c r="Q19" i="94"/>
  <c r="CG19" i="87"/>
  <c r="Q20" i="94"/>
  <c r="CG20" i="87"/>
  <c r="Q21" i="94"/>
  <c r="CG21" i="87"/>
  <c r="Q22" i="94"/>
  <c r="CG22" i="87"/>
  <c r="Q23" i="94"/>
  <c r="CG23" i="87"/>
  <c r="Q24" i="94"/>
  <c r="CG24" i="87"/>
  <c r="Q25" i="94"/>
  <c r="CG25" i="87"/>
  <c r="Q26" i="94"/>
  <c r="CG26" i="87"/>
  <c r="Q27" i="94"/>
  <c r="CG27" i="87"/>
  <c r="Q28" i="94"/>
  <c r="CG28" i="87"/>
  <c r="Q29" i="94"/>
  <c r="CG29" i="87"/>
  <c r="Q30" i="94"/>
  <c r="CG30" i="87"/>
  <c r="Q31" i="94"/>
  <c r="CG31" i="87"/>
  <c r="Q32" i="94"/>
  <c r="CG32" i="87"/>
  <c r="Q33" i="94"/>
  <c r="CG33" i="87"/>
  <c r="Q34" i="94"/>
  <c r="CG34" i="87"/>
  <c r="Q35" i="94"/>
  <c r="CG35" i="87"/>
  <c r="Q36" i="94"/>
  <c r="CG36" i="87"/>
  <c r="Q37" i="94"/>
  <c r="CG37" i="87"/>
  <c r="Q38" i="94"/>
  <c r="CG38" i="87"/>
  <c r="Q39" i="94"/>
  <c r="CG39" i="87"/>
  <c r="Q40" i="94"/>
  <c r="CG40" i="87"/>
  <c r="Q41" i="94"/>
  <c r="CG41" i="87"/>
  <c r="Q42" i="94"/>
  <c r="CG42" i="87"/>
  <c r="Q43" i="94"/>
  <c r="CG43" i="87"/>
  <c r="Q44" i="94"/>
  <c r="CG44" i="87"/>
  <c r="Q45" i="94"/>
  <c r="CG45" i="87"/>
  <c r="Q46" i="94"/>
  <c r="CG46" i="87"/>
  <c r="Q47" i="94"/>
  <c r="CG47" i="87"/>
  <c r="Q48" i="94"/>
  <c r="CG48" i="87"/>
  <c r="Q49" i="94"/>
  <c r="CG49" i="87"/>
  <c r="Q50" i="94"/>
  <c r="CG50" i="87"/>
  <c r="Q51" i="94"/>
  <c r="CG51" i="87"/>
  <c r="Q52" i="94"/>
  <c r="CG52" i="87"/>
  <c r="Q53" i="94"/>
  <c r="CG53" i="87"/>
  <c r="Q54" i="94"/>
  <c r="CG54" i="87"/>
  <c r="Q55" i="94"/>
  <c r="CG55" i="87"/>
  <c r="Q56" i="94"/>
  <c r="CG56" i="87"/>
  <c r="Q57" i="94"/>
  <c r="CG57" i="87"/>
  <c r="Q58" i="94"/>
  <c r="CG58" i="87"/>
  <c r="Q59" i="94"/>
  <c r="CG59" i="87"/>
  <c r="Q60" i="94"/>
  <c r="CG60" i="87"/>
  <c r="Q61" i="94"/>
  <c r="CG61" i="87"/>
  <c r="Q62" i="94"/>
  <c r="CG62" i="87"/>
  <c r="Q63" i="94"/>
  <c r="CG63" i="87"/>
  <c r="Q64" i="94"/>
  <c r="CG64" i="87"/>
  <c r="Q65" i="94"/>
  <c r="CG65" i="87"/>
  <c r="Q66" i="94"/>
  <c r="CG66" i="87"/>
  <c r="Q67" i="94"/>
  <c r="CG67" i="87"/>
  <c r="Q68" i="94"/>
  <c r="CG68" i="87"/>
  <c r="Q69" i="94"/>
  <c r="CG69" i="87"/>
  <c r="Q70" i="94"/>
  <c r="CG70" i="87"/>
  <c r="Y72" i="75"/>
  <c r="BC71" i="87" s="1"/>
  <c r="AZ71" i="87"/>
  <c r="X6" i="75"/>
  <c r="X8" i="75"/>
  <c r="X10" i="75"/>
  <c r="X12" i="75"/>
  <c r="X14" i="75"/>
  <c r="X15" i="75"/>
  <c r="X17" i="75"/>
  <c r="X19" i="75"/>
  <c r="X21" i="75"/>
  <c r="X23" i="75"/>
  <c r="X25" i="75"/>
  <c r="X27" i="75"/>
  <c r="X29" i="75"/>
  <c r="X31" i="75"/>
  <c r="X33" i="75"/>
  <c r="X35" i="75"/>
  <c r="X36" i="75"/>
  <c r="X39" i="75"/>
  <c r="X40" i="75"/>
  <c r="X43" i="75"/>
  <c r="X44" i="75"/>
  <c r="X47" i="75"/>
  <c r="X48" i="75"/>
  <c r="X50" i="75"/>
  <c r="X53" i="75"/>
  <c r="X54" i="75"/>
  <c r="X57" i="75"/>
  <c r="X58" i="75"/>
  <c r="X61" i="75"/>
  <c r="X62" i="75"/>
  <c r="X65" i="75"/>
  <c r="X66" i="75"/>
  <c r="X69" i="75"/>
  <c r="X70" i="75"/>
  <c r="X3" i="75"/>
  <c r="X4" i="75"/>
  <c r="X5" i="75"/>
  <c r="X7" i="75"/>
  <c r="X9" i="75"/>
  <c r="X11" i="75"/>
  <c r="X13" i="75"/>
  <c r="X16" i="75"/>
  <c r="X18" i="75"/>
  <c r="X20" i="75"/>
  <c r="X22" i="75"/>
  <c r="X24" i="75"/>
  <c r="X26" i="75"/>
  <c r="X28" i="75"/>
  <c r="X30" i="75"/>
  <c r="X32" i="75"/>
  <c r="X34" i="75"/>
  <c r="X37" i="75"/>
  <c r="X38" i="75"/>
  <c r="X41" i="75"/>
  <c r="X42" i="75"/>
  <c r="X45" i="75"/>
  <c r="X46" i="75"/>
  <c r="X49" i="75"/>
  <c r="X51" i="75"/>
  <c r="X52" i="75"/>
  <c r="X55" i="75"/>
  <c r="X56" i="75"/>
  <c r="X59" i="75"/>
  <c r="X60" i="75"/>
  <c r="X63" i="75"/>
  <c r="X64" i="75"/>
  <c r="X67" i="75"/>
  <c r="X68" i="75"/>
  <c r="X71" i="75"/>
  <c r="X72" i="75"/>
  <c r="W72" i="75"/>
  <c r="BA71" i="87" s="1"/>
  <c r="Y73" i="75"/>
  <c r="BC72" i="87" s="1"/>
  <c r="AZ72" i="87"/>
  <c r="X73" i="75"/>
  <c r="W73" i="75"/>
  <c r="BA72" i="87" s="1"/>
  <c r="Y74" i="75"/>
  <c r="BC73" i="87" s="1"/>
  <c r="AZ73" i="87"/>
  <c r="X74" i="75"/>
  <c r="W74" i="75"/>
  <c r="BA73" i="87" s="1"/>
  <c r="Y75" i="75"/>
  <c r="BC74" i="87" s="1"/>
  <c r="AZ74" i="87"/>
  <c r="X75" i="75"/>
  <c r="W75" i="75"/>
  <c r="BA74" i="87" s="1"/>
  <c r="Y76" i="75"/>
  <c r="BC75" i="87" s="1"/>
  <c r="AZ75" i="87"/>
  <c r="X76" i="75"/>
  <c r="W76" i="75"/>
  <c r="BA75" i="87" s="1"/>
  <c r="Y77" i="75"/>
  <c r="BC76" i="87" s="1"/>
  <c r="AZ76" i="87"/>
  <c r="X77" i="75"/>
  <c r="W77" i="75"/>
  <c r="BA76" i="87" s="1"/>
  <c r="Y78" i="75"/>
  <c r="BC77" i="87" s="1"/>
  <c r="AZ77" i="87"/>
  <c r="X78" i="75"/>
  <c r="W78" i="75"/>
  <c r="BA77" i="87" s="1"/>
  <c r="Y79" i="75"/>
  <c r="BC78" i="87" s="1"/>
  <c r="AZ78" i="87"/>
  <c r="X79" i="75"/>
  <c r="W79" i="75"/>
  <c r="BA78" i="87" s="1"/>
  <c r="Y80" i="75"/>
  <c r="BC79" i="87" s="1"/>
  <c r="AZ79" i="87"/>
  <c r="X80" i="75"/>
  <c r="W80" i="75"/>
  <c r="BA79" i="87" s="1"/>
  <c r="Y81" i="75"/>
  <c r="BC80" i="87" s="1"/>
  <c r="AZ80" i="87"/>
  <c r="X81" i="75"/>
  <c r="W81" i="75"/>
  <c r="BA80" i="87" s="1"/>
  <c r="Y82" i="75"/>
  <c r="BC81" i="87" s="1"/>
  <c r="AZ81" i="87"/>
  <c r="X82" i="75"/>
  <c r="W82" i="75"/>
  <c r="BA81" i="87" s="1"/>
  <c r="Y83" i="75"/>
  <c r="BC82" i="87" s="1"/>
  <c r="AZ82" i="87"/>
  <c r="X83" i="75"/>
  <c r="W83" i="75"/>
  <c r="BA82" i="87" s="1"/>
  <c r="Y84" i="75"/>
  <c r="BC83" i="87" s="1"/>
  <c r="AZ83" i="87"/>
  <c r="X84" i="75"/>
  <c r="W84" i="75"/>
  <c r="BA83" i="87" s="1"/>
  <c r="Y85" i="75"/>
  <c r="BC84" i="87" s="1"/>
  <c r="AZ84" i="87"/>
  <c r="X85" i="75"/>
  <c r="W85" i="75"/>
  <c r="BA84" i="87" s="1"/>
  <c r="Y86" i="75"/>
  <c r="BC85" i="87" s="1"/>
  <c r="AZ85" i="87"/>
  <c r="X86" i="75"/>
  <c r="W86" i="75"/>
  <c r="BA85" i="87" s="1"/>
  <c r="Y87" i="75"/>
  <c r="BC86" i="87" s="1"/>
  <c r="AZ86" i="87"/>
  <c r="X87" i="75"/>
  <c r="W87" i="75"/>
  <c r="BA86" i="87" s="1"/>
  <c r="Y88" i="75"/>
  <c r="BC87" i="87" s="1"/>
  <c r="AZ87" i="87"/>
  <c r="X88" i="75"/>
  <c r="W88" i="75"/>
  <c r="BA87" i="87" s="1"/>
  <c r="Y89" i="75"/>
  <c r="BC88" i="87" s="1"/>
  <c r="AZ88" i="87"/>
  <c r="X89" i="75"/>
  <c r="W89" i="75"/>
  <c r="BA88" i="87" s="1"/>
  <c r="Y90" i="75"/>
  <c r="BC89" i="87" s="1"/>
  <c r="AZ89" i="87"/>
  <c r="X90" i="75"/>
  <c r="W90" i="75"/>
  <c r="BA89" i="87" s="1"/>
  <c r="Y91" i="75"/>
  <c r="BC90" i="87" s="1"/>
  <c r="AZ90" i="87"/>
  <c r="X91" i="75"/>
  <c r="W91" i="75"/>
  <c r="BA90" i="87" s="1"/>
  <c r="Y92" i="75"/>
  <c r="BC91" i="87" s="1"/>
  <c r="AZ91" i="87"/>
  <c r="X92" i="75"/>
  <c r="W92" i="75"/>
  <c r="BA91" i="87" s="1"/>
  <c r="Y93" i="75"/>
  <c r="BC92" i="87" s="1"/>
  <c r="AZ92" i="87"/>
  <c r="X93" i="75"/>
  <c r="W93" i="75"/>
  <c r="BA92" i="87" s="1"/>
  <c r="Y94" i="75"/>
  <c r="BC93" i="87" s="1"/>
  <c r="AZ93" i="87"/>
  <c r="X94" i="75"/>
  <c r="W94" i="75"/>
  <c r="BA93" i="87" s="1"/>
  <c r="Y95" i="75"/>
  <c r="BC94" i="87" s="1"/>
  <c r="AZ94" i="87"/>
  <c r="X95" i="75"/>
  <c r="W95" i="75"/>
  <c r="BA94" i="87" s="1"/>
  <c r="Y96" i="75"/>
  <c r="BC95" i="87" s="1"/>
  <c r="AZ95" i="87"/>
  <c r="X96" i="75"/>
  <c r="W96" i="75"/>
  <c r="BA95" i="87" s="1"/>
  <c r="Y97" i="75"/>
  <c r="BC96" i="87" s="1"/>
  <c r="AZ96" i="87"/>
  <c r="X97" i="75"/>
  <c r="W97" i="75"/>
  <c r="BA96" i="87" s="1"/>
  <c r="Y98" i="75"/>
  <c r="BC97" i="87" s="1"/>
  <c r="AZ97" i="87"/>
  <c r="X98" i="75"/>
  <c r="W98" i="75"/>
  <c r="BA97" i="87" s="1"/>
  <c r="Y99" i="75"/>
  <c r="BC98" i="87" s="1"/>
  <c r="AZ98" i="87"/>
  <c r="X99" i="75"/>
  <c r="W99" i="75"/>
  <c r="BA98" i="87" s="1"/>
  <c r="Y100" i="75"/>
  <c r="BC99" i="87" s="1"/>
  <c r="AZ99" i="87"/>
  <c r="X100" i="75"/>
  <c r="W100" i="75"/>
  <c r="BA99" i="87" s="1"/>
  <c r="Y101" i="75"/>
  <c r="BC100" i="87" s="1"/>
  <c r="AZ100" i="87"/>
  <c r="X101" i="75"/>
  <c r="W101" i="75"/>
  <c r="BA100" i="87" s="1"/>
  <c r="Y102" i="75"/>
  <c r="BC101" i="87" s="1"/>
  <c r="AZ101" i="87"/>
  <c r="X102" i="75"/>
  <c r="W102" i="75"/>
  <c r="BA101" i="87" s="1"/>
  <c r="T8" i="94"/>
  <c r="T3" i="94"/>
  <c r="T7" i="94"/>
  <c r="T11" i="94"/>
  <c r="T15" i="94"/>
  <c r="T19" i="94"/>
  <c r="T23" i="94"/>
  <c r="T27" i="94"/>
  <c r="T31" i="94"/>
  <c r="T35" i="94"/>
  <c r="T39" i="94"/>
  <c r="T43" i="94"/>
  <c r="T47" i="94"/>
  <c r="T51" i="94"/>
  <c r="T55" i="94"/>
  <c r="T59" i="94"/>
  <c r="T63" i="94"/>
  <c r="T67" i="94"/>
  <c r="T71" i="94"/>
  <c r="T75" i="94"/>
  <c r="T79" i="94"/>
  <c r="T83" i="94"/>
  <c r="T87" i="94"/>
  <c r="T91" i="94"/>
  <c r="T95" i="94"/>
  <c r="T99" i="94"/>
  <c r="R5" i="94"/>
  <c r="R9" i="94"/>
  <c r="R13" i="94"/>
  <c r="R16" i="94"/>
  <c r="R20" i="94"/>
  <c r="R24" i="94"/>
  <c r="R28" i="94"/>
  <c r="R32" i="94"/>
  <c r="R35" i="94"/>
  <c r="R39" i="94"/>
  <c r="R43" i="94"/>
  <c r="R47" i="94"/>
  <c r="R52" i="94"/>
  <c r="R56" i="94"/>
  <c r="R60" i="94"/>
  <c r="R64" i="94"/>
  <c r="R68" i="94"/>
  <c r="R2" i="94"/>
  <c r="R4" i="94"/>
  <c r="R8" i="94"/>
  <c r="R12" i="94"/>
  <c r="R17" i="94"/>
  <c r="R21" i="94"/>
  <c r="R25" i="94"/>
  <c r="R29" i="94"/>
  <c r="R33" i="94"/>
  <c r="R37" i="94"/>
  <c r="R41" i="94"/>
  <c r="R45" i="94"/>
  <c r="R50" i="94"/>
  <c r="R54" i="94"/>
  <c r="R58" i="94"/>
  <c r="R62" i="94"/>
  <c r="R66" i="94"/>
  <c r="R70" i="94"/>
  <c r="R99" i="94"/>
  <c r="P4" i="94"/>
  <c r="P72" i="94"/>
  <c r="P76" i="94"/>
  <c r="P80" i="94"/>
  <c r="P84" i="94"/>
  <c r="P88" i="94"/>
  <c r="P92" i="94"/>
  <c r="P96" i="94"/>
  <c r="P100" i="94"/>
  <c r="P73" i="94"/>
  <c r="P77" i="94"/>
  <c r="P81" i="94"/>
  <c r="P85" i="94"/>
  <c r="P89" i="94"/>
  <c r="P93" i="94"/>
  <c r="P97" i="94"/>
  <c r="P101" i="94"/>
  <c r="N4" i="94"/>
  <c r="N9" i="94"/>
  <c r="N13" i="94"/>
  <c r="N17" i="94"/>
  <c r="N21" i="94"/>
  <c r="N25" i="94"/>
  <c r="N3" i="94"/>
  <c r="N6" i="94"/>
  <c r="N10" i="94"/>
  <c r="N14" i="94"/>
  <c r="N18" i="94"/>
  <c r="N22" i="94"/>
  <c r="N26" i="94"/>
  <c r="N53" i="94"/>
  <c r="N57" i="94"/>
  <c r="N61" i="94"/>
  <c r="N65" i="94"/>
  <c r="N69" i="94"/>
  <c r="N73" i="94"/>
  <c r="N77" i="94"/>
  <c r="N81" i="94"/>
  <c r="N85" i="94"/>
  <c r="N89" i="94"/>
  <c r="N93" i="94"/>
  <c r="N97" i="94"/>
  <c r="N101" i="94"/>
  <c r="L5" i="94"/>
  <c r="L9" i="94"/>
  <c r="L13" i="94"/>
  <c r="L17" i="94"/>
  <c r="L21" i="94"/>
  <c r="L25" i="94"/>
  <c r="L29" i="94"/>
  <c r="L33" i="94"/>
  <c r="L37" i="94"/>
  <c r="L41" i="94"/>
  <c r="L45" i="94"/>
  <c r="L49" i="94"/>
  <c r="L53" i="94"/>
  <c r="L57" i="94"/>
  <c r="L61" i="94"/>
  <c r="L65" i="94"/>
  <c r="L69" i="94"/>
  <c r="L73" i="94"/>
  <c r="L77" i="94"/>
  <c r="L81" i="94"/>
  <c r="L85" i="94"/>
  <c r="L89" i="94"/>
  <c r="L93" i="94"/>
  <c r="L97" i="94"/>
  <c r="L101" i="94"/>
  <c r="J5" i="94"/>
  <c r="J9" i="94"/>
  <c r="J13" i="94"/>
  <c r="J17" i="94"/>
  <c r="J21" i="94"/>
  <c r="J25" i="94"/>
  <c r="J29" i="94"/>
  <c r="J4" i="94"/>
  <c r="J8" i="94"/>
  <c r="J12" i="94"/>
  <c r="J16" i="94"/>
  <c r="J20" i="94"/>
  <c r="J24" i="94"/>
  <c r="J28" i="94"/>
  <c r="J32" i="94"/>
  <c r="J73" i="94"/>
  <c r="J77" i="94"/>
  <c r="J81" i="94"/>
  <c r="J85" i="94"/>
  <c r="J89" i="94"/>
  <c r="J93" i="94"/>
  <c r="J97" i="94"/>
  <c r="J101" i="94"/>
  <c r="J36" i="94"/>
  <c r="J40" i="94"/>
  <c r="J44" i="94"/>
  <c r="J48" i="94"/>
  <c r="J52" i="94"/>
  <c r="J56" i="94"/>
  <c r="J60" i="94"/>
  <c r="J64" i="94"/>
  <c r="J68" i="94"/>
  <c r="H5" i="94"/>
  <c r="H12" i="94"/>
  <c r="H20" i="94"/>
  <c r="H28" i="94"/>
  <c r="H36" i="94"/>
  <c r="H44" i="94"/>
  <c r="H52" i="94"/>
  <c r="H60" i="94"/>
  <c r="H68" i="94"/>
  <c r="H76" i="94"/>
  <c r="H84" i="94"/>
  <c r="H92" i="94"/>
  <c r="H100" i="94"/>
  <c r="H3" i="94"/>
  <c r="H7" i="94"/>
  <c r="H14" i="94"/>
  <c r="H22" i="94"/>
  <c r="H30" i="94"/>
  <c r="H38" i="94"/>
  <c r="H46" i="94"/>
  <c r="H54" i="94"/>
  <c r="H62" i="94"/>
  <c r="H70" i="94"/>
  <c r="H78" i="94"/>
  <c r="H86" i="94"/>
  <c r="H94" i="94"/>
  <c r="H9" i="94"/>
  <c r="H13" i="94"/>
  <c r="H17" i="94"/>
  <c r="H21" i="94"/>
  <c r="H25" i="94"/>
  <c r="H29" i="94"/>
  <c r="H33" i="94"/>
  <c r="H37" i="94"/>
  <c r="H41" i="94"/>
  <c r="H45" i="94"/>
  <c r="H49" i="94"/>
  <c r="H53" i="94"/>
  <c r="H57" i="94"/>
  <c r="H61" i="94"/>
  <c r="H65" i="94"/>
  <c r="H69" i="94"/>
  <c r="H73" i="94"/>
  <c r="H77" i="94"/>
  <c r="H81" i="94"/>
  <c r="H85" i="94"/>
  <c r="H89" i="94"/>
  <c r="H93" i="94"/>
  <c r="H97" i="94"/>
  <c r="H101" i="94"/>
  <c r="F18" i="94"/>
  <c r="F22" i="94"/>
  <c r="F26" i="94"/>
  <c r="F30" i="94"/>
  <c r="F34" i="94"/>
  <c r="F38" i="94"/>
  <c r="F42" i="94"/>
  <c r="F46" i="94"/>
  <c r="F50" i="94"/>
  <c r="F63" i="94"/>
  <c r="F71" i="94"/>
  <c r="F79" i="94"/>
  <c r="F87" i="94"/>
  <c r="F95" i="94"/>
  <c r="F14" i="94"/>
  <c r="F31" i="94"/>
  <c r="F39" i="94"/>
  <c r="F55" i="94"/>
  <c r="F59" i="94"/>
  <c r="F64" i="94"/>
  <c r="F80" i="94"/>
  <c r="F96" i="94"/>
  <c r="D34" i="94"/>
  <c r="D38" i="94"/>
  <c r="D42" i="94"/>
  <c r="D46" i="94"/>
  <c r="D62" i="94"/>
  <c r="D49" i="94"/>
  <c r="D57" i="94"/>
  <c r="D65" i="94"/>
  <c r="D73" i="94"/>
  <c r="T2" i="94"/>
  <c r="T6" i="94"/>
  <c r="T10" i="94"/>
  <c r="T14" i="94"/>
  <c r="T18" i="94"/>
  <c r="T22" i="94"/>
  <c r="T26" i="94"/>
  <c r="T30" i="94"/>
  <c r="T34" i="94"/>
  <c r="T38" i="94"/>
  <c r="T42" i="94"/>
  <c r="T46" i="94"/>
  <c r="T50" i="94"/>
  <c r="T54" i="94"/>
  <c r="T58" i="94"/>
  <c r="T62" i="94"/>
  <c r="T66" i="94"/>
  <c r="T70" i="94"/>
  <c r="T74" i="94"/>
  <c r="T78" i="94"/>
  <c r="T82" i="94"/>
  <c r="T86" i="94"/>
  <c r="T90" i="94"/>
  <c r="T94" i="94"/>
  <c r="T98" i="94"/>
  <c r="R72" i="94"/>
  <c r="R76" i="94"/>
  <c r="R80" i="94"/>
  <c r="R84" i="94"/>
  <c r="R88" i="94"/>
  <c r="R92" i="94"/>
  <c r="R96" i="94"/>
  <c r="R73" i="94"/>
  <c r="R77" i="94"/>
  <c r="R81" i="94"/>
  <c r="R85" i="94"/>
  <c r="R89" i="94"/>
  <c r="R93" i="94"/>
  <c r="R97" i="94"/>
  <c r="P2" i="94"/>
  <c r="P8" i="94"/>
  <c r="P12" i="94"/>
  <c r="P16" i="94"/>
  <c r="P20" i="94"/>
  <c r="P24" i="94"/>
  <c r="P28" i="94"/>
  <c r="P32" i="94"/>
  <c r="P36" i="94"/>
  <c r="P40" i="94"/>
  <c r="P44" i="94"/>
  <c r="P48" i="94"/>
  <c r="P52" i="94"/>
  <c r="P56" i="94"/>
  <c r="P60" i="94"/>
  <c r="P64" i="94"/>
  <c r="P68" i="94"/>
  <c r="P6" i="94"/>
  <c r="P10" i="94"/>
  <c r="P14" i="94"/>
  <c r="P18" i="94"/>
  <c r="P22" i="94"/>
  <c r="P26" i="94"/>
  <c r="P30" i="94"/>
  <c r="P34" i="94"/>
  <c r="P38" i="94"/>
  <c r="P42" i="94"/>
  <c r="P46" i="94"/>
  <c r="P50" i="94"/>
  <c r="P54" i="94"/>
  <c r="P58" i="94"/>
  <c r="P62" i="94"/>
  <c r="P66" i="94"/>
  <c r="P70" i="94"/>
  <c r="N30" i="94"/>
  <c r="N34" i="94"/>
  <c r="N38" i="94"/>
  <c r="N42" i="94"/>
  <c r="N46" i="94"/>
  <c r="N50" i="94"/>
  <c r="N29" i="94"/>
  <c r="N33" i="94"/>
  <c r="N37" i="94"/>
  <c r="N41" i="94"/>
  <c r="N45" i="94"/>
  <c r="N49" i="94"/>
  <c r="N54" i="94"/>
  <c r="N58" i="94"/>
  <c r="N62" i="94"/>
  <c r="N66" i="94"/>
  <c r="N70" i="94"/>
  <c r="N74" i="94"/>
  <c r="N78" i="94"/>
  <c r="N82" i="94"/>
  <c r="N86" i="94"/>
  <c r="N90" i="94"/>
  <c r="N94" i="94"/>
  <c r="N98" i="94"/>
  <c r="L74" i="94"/>
  <c r="L78" i="94"/>
  <c r="L82" i="94"/>
  <c r="L86" i="94"/>
  <c r="L90" i="94"/>
  <c r="L94" i="94"/>
  <c r="L98" i="94"/>
  <c r="L2" i="94"/>
  <c r="L6" i="94"/>
  <c r="L10" i="94"/>
  <c r="L14" i="94"/>
  <c r="L18" i="94"/>
  <c r="L22" i="94"/>
  <c r="L26" i="94"/>
  <c r="L30" i="94"/>
  <c r="L34" i="94"/>
  <c r="L38" i="94"/>
  <c r="L42" i="94"/>
  <c r="L46" i="94"/>
  <c r="L50" i="94"/>
  <c r="L54" i="94"/>
  <c r="L58" i="94"/>
  <c r="L62" i="94"/>
  <c r="L66" i="94"/>
  <c r="L70" i="94"/>
  <c r="J33" i="94"/>
  <c r="J37" i="94"/>
  <c r="J41" i="94"/>
  <c r="J45" i="94"/>
  <c r="J49" i="94"/>
  <c r="J53" i="94"/>
  <c r="J57" i="94"/>
  <c r="J61" i="94"/>
  <c r="J65" i="94"/>
  <c r="J69" i="94"/>
  <c r="J72" i="94"/>
  <c r="J76" i="94"/>
  <c r="J80" i="94"/>
  <c r="J84" i="94"/>
  <c r="J88" i="94"/>
  <c r="J92" i="94"/>
  <c r="J96" i="94"/>
  <c r="J100" i="94"/>
  <c r="F4" i="94"/>
  <c r="F8" i="94"/>
  <c r="F12" i="94"/>
  <c r="F67" i="94"/>
  <c r="F75" i="94"/>
  <c r="F83" i="94"/>
  <c r="F91" i="94"/>
  <c r="F99" i="94"/>
  <c r="F5" i="94"/>
  <c r="F9" i="94"/>
  <c r="F13" i="94"/>
  <c r="F62" i="94"/>
  <c r="F66" i="94"/>
  <c r="F70" i="94"/>
  <c r="F74" i="94"/>
  <c r="F78" i="94"/>
  <c r="F82" i="94"/>
  <c r="F86" i="94"/>
  <c r="F90" i="94"/>
  <c r="F94" i="94"/>
  <c r="F98" i="94"/>
  <c r="D2" i="94"/>
  <c r="D6" i="94"/>
  <c r="D10" i="94"/>
  <c r="D14" i="94"/>
  <c r="D18" i="94"/>
  <c r="D3" i="94"/>
  <c r="D7" i="94"/>
  <c r="D11" i="94"/>
  <c r="D15" i="94"/>
  <c r="D19" i="94"/>
  <c r="D23" i="94"/>
  <c r="D27" i="94"/>
  <c r="D31" i="94"/>
  <c r="D35" i="94"/>
  <c r="D39" i="94"/>
  <c r="D43" i="94"/>
  <c r="D47" i="94"/>
  <c r="D51" i="94"/>
  <c r="D55" i="94"/>
  <c r="D59" i="94"/>
  <c r="D63" i="94"/>
  <c r="D67" i="94"/>
  <c r="D71" i="94"/>
  <c r="D75" i="94"/>
  <c r="D79" i="94"/>
  <c r="D24" i="94"/>
  <c r="D28" i="94"/>
  <c r="D32" i="94"/>
  <c r="D36" i="94"/>
  <c r="D40" i="94"/>
  <c r="D44" i="94"/>
  <c r="D48" i="94"/>
  <c r="D52" i="94"/>
  <c r="D56" i="94"/>
  <c r="D60" i="94"/>
  <c r="D64" i="94"/>
  <c r="D68" i="94"/>
  <c r="D72" i="94"/>
  <c r="D76" i="94"/>
  <c r="D80" i="94"/>
  <c r="F6" i="94"/>
  <c r="F19" i="94"/>
  <c r="F35" i="94"/>
  <c r="F72" i="94"/>
  <c r="F88" i="94"/>
  <c r="D5" i="94"/>
  <c r="D9" i="94"/>
  <c r="D13" i="94"/>
  <c r="D17" i="94"/>
  <c r="D21" i="94"/>
  <c r="D54" i="94"/>
  <c r="D70" i="94"/>
  <c r="D78" i="94"/>
  <c r="D84" i="94"/>
  <c r="D92" i="94"/>
  <c r="D26" i="94"/>
  <c r="D33" i="94"/>
  <c r="D41" i="94"/>
  <c r="D87" i="94"/>
  <c r="T4" i="94"/>
  <c r="T12" i="94"/>
  <c r="T16" i="94"/>
  <c r="T20" i="94"/>
  <c r="T24" i="94"/>
  <c r="T28" i="94"/>
  <c r="T32" i="94"/>
  <c r="T36" i="94"/>
  <c r="T40" i="94"/>
  <c r="T44" i="94"/>
  <c r="T48" i="94"/>
  <c r="T52" i="94"/>
  <c r="T56" i="94"/>
  <c r="T60" i="94"/>
  <c r="T64" i="94"/>
  <c r="T68" i="94"/>
  <c r="T72" i="94"/>
  <c r="T76" i="94"/>
  <c r="T80" i="94"/>
  <c r="T84" i="94"/>
  <c r="T88" i="94"/>
  <c r="T92" i="94"/>
  <c r="T96" i="94"/>
  <c r="T100" i="94"/>
  <c r="R74" i="94"/>
  <c r="R78" i="94"/>
  <c r="R82" i="94"/>
  <c r="R86" i="94"/>
  <c r="R90" i="94"/>
  <c r="R94" i="94"/>
  <c r="R98" i="94"/>
  <c r="R71" i="94"/>
  <c r="R75" i="94"/>
  <c r="R79" i="94"/>
  <c r="R83" i="94"/>
  <c r="R87" i="94"/>
  <c r="R91" i="94"/>
  <c r="R95" i="94"/>
  <c r="R100" i="94"/>
  <c r="P5" i="94"/>
  <c r="P9" i="94"/>
  <c r="P13" i="94"/>
  <c r="P17" i="94"/>
  <c r="P21" i="94"/>
  <c r="P25" i="94"/>
  <c r="P29" i="94"/>
  <c r="P33" i="94"/>
  <c r="P37" i="94"/>
  <c r="P41" i="94"/>
  <c r="P45" i="94"/>
  <c r="P49" i="94"/>
  <c r="P53" i="94"/>
  <c r="P57" i="94"/>
  <c r="P61" i="94"/>
  <c r="P65" i="94"/>
  <c r="P69" i="94"/>
  <c r="P7" i="94"/>
  <c r="P11" i="94"/>
  <c r="P15" i="94"/>
  <c r="P19" i="94"/>
  <c r="P23" i="94"/>
  <c r="P27" i="94"/>
  <c r="P31" i="94"/>
  <c r="P35" i="94"/>
  <c r="P39" i="94"/>
  <c r="P43" i="94"/>
  <c r="P47" i="94"/>
  <c r="P51" i="94"/>
  <c r="P55" i="94"/>
  <c r="P59" i="94"/>
  <c r="P63" i="94"/>
  <c r="P67" i="94"/>
  <c r="N32" i="94"/>
  <c r="N36" i="94"/>
  <c r="N40" i="94"/>
  <c r="N44" i="94"/>
  <c r="N48" i="94"/>
  <c r="N52" i="94"/>
  <c r="N28" i="94"/>
  <c r="N31" i="94"/>
  <c r="N35" i="94"/>
  <c r="N39" i="94"/>
  <c r="N43" i="94"/>
  <c r="N47" i="94"/>
  <c r="N51" i="94"/>
  <c r="N56" i="94"/>
  <c r="N60" i="94"/>
  <c r="N64" i="94"/>
  <c r="N68" i="94"/>
  <c r="N72" i="94"/>
  <c r="N76" i="94"/>
  <c r="N80" i="94"/>
  <c r="N84" i="94"/>
  <c r="N88" i="94"/>
  <c r="N92" i="94"/>
  <c r="N96" i="94"/>
  <c r="N100" i="94"/>
  <c r="L72" i="94"/>
  <c r="L76" i="94"/>
  <c r="L80" i="94"/>
  <c r="L84" i="94"/>
  <c r="L88" i="94"/>
  <c r="L92" i="94"/>
  <c r="L96" i="94"/>
  <c r="L100" i="94"/>
  <c r="L4" i="94"/>
  <c r="L8" i="94"/>
  <c r="L12" i="94"/>
  <c r="L16" i="94"/>
  <c r="L20" i="94"/>
  <c r="L24" i="94"/>
  <c r="L28" i="94"/>
  <c r="L32" i="94"/>
  <c r="L36" i="94"/>
  <c r="L40" i="94"/>
  <c r="L44" i="94"/>
  <c r="L48" i="94"/>
  <c r="L52" i="94"/>
  <c r="L56" i="94"/>
  <c r="L60" i="94"/>
  <c r="L64" i="94"/>
  <c r="L68" i="94"/>
  <c r="J35" i="94"/>
  <c r="J39" i="94"/>
  <c r="J43" i="94"/>
  <c r="J47" i="94"/>
  <c r="J51" i="94"/>
  <c r="J55" i="94"/>
  <c r="J59" i="94"/>
  <c r="J63" i="94"/>
  <c r="J67" i="94"/>
  <c r="J74" i="94"/>
  <c r="J78" i="94"/>
  <c r="J82" i="94"/>
  <c r="J86" i="94"/>
  <c r="J90" i="94"/>
  <c r="J94" i="94"/>
  <c r="J98" i="94"/>
  <c r="F3" i="94"/>
  <c r="F7" i="94"/>
  <c r="F11" i="94"/>
  <c r="F54" i="94"/>
  <c r="F58" i="94"/>
  <c r="F10" i="94"/>
  <c r="F27" i="94"/>
  <c r="F43" i="94"/>
  <c r="F51" i="94"/>
  <c r="F61" i="94"/>
  <c r="F69" i="94"/>
  <c r="F77" i="94"/>
  <c r="F85" i="94"/>
  <c r="F93" i="94"/>
  <c r="F101" i="94"/>
  <c r="F68" i="94"/>
  <c r="F76" i="94"/>
  <c r="F92" i="94"/>
  <c r="D4" i="94"/>
  <c r="D8" i="94"/>
  <c r="D12" i="94"/>
  <c r="D16" i="94"/>
  <c r="D20" i="94"/>
  <c r="D25" i="94"/>
  <c r="D29" i="94"/>
  <c r="D50" i="94"/>
  <c r="D66" i="94"/>
  <c r="D74" i="94"/>
  <c r="D100" i="94"/>
  <c r="D45" i="94"/>
  <c r="D95" i="94"/>
  <c r="T5" i="94"/>
  <c r="T9" i="94"/>
  <c r="T13" i="94"/>
  <c r="T17" i="94"/>
  <c r="T21" i="94"/>
  <c r="T25" i="94"/>
  <c r="T29" i="94"/>
  <c r="T33" i="94"/>
  <c r="T37" i="94"/>
  <c r="T41" i="94"/>
  <c r="T45" i="94"/>
  <c r="T49" i="94"/>
  <c r="T53" i="94"/>
  <c r="T57" i="94"/>
  <c r="T61" i="94"/>
  <c r="T65" i="94"/>
  <c r="T69" i="94"/>
  <c r="T73" i="94"/>
  <c r="T77" i="94"/>
  <c r="T81" i="94"/>
  <c r="T85" i="94"/>
  <c r="T89" i="94"/>
  <c r="T93" i="94"/>
  <c r="T97" i="94"/>
  <c r="T101" i="94"/>
  <c r="R7" i="94"/>
  <c r="R11" i="94"/>
  <c r="R14" i="94"/>
  <c r="R18" i="94"/>
  <c r="R22" i="94"/>
  <c r="R26" i="94"/>
  <c r="R30" i="94"/>
  <c r="R34" i="94"/>
  <c r="R38" i="94"/>
  <c r="R42" i="94"/>
  <c r="R46" i="94"/>
  <c r="R49" i="94"/>
  <c r="R53" i="94"/>
  <c r="R57" i="94"/>
  <c r="R61" i="94"/>
  <c r="R65" i="94"/>
  <c r="R69" i="94"/>
  <c r="R3" i="94"/>
  <c r="R6" i="94"/>
  <c r="R10" i="94"/>
  <c r="R15" i="94"/>
  <c r="R19" i="94"/>
  <c r="R23" i="94"/>
  <c r="R27" i="94"/>
  <c r="R31" i="94"/>
  <c r="R36" i="94"/>
  <c r="R40" i="94"/>
  <c r="R44" i="94"/>
  <c r="R48" i="94"/>
  <c r="R51" i="94"/>
  <c r="R55" i="94"/>
  <c r="R59" i="94"/>
  <c r="R63" i="94"/>
  <c r="R67" i="94"/>
  <c r="R101" i="94"/>
  <c r="P74" i="94"/>
  <c r="P78" i="94"/>
  <c r="P82" i="94"/>
  <c r="P86" i="94"/>
  <c r="P90" i="94"/>
  <c r="P94" i="94"/>
  <c r="P98" i="94"/>
  <c r="P3" i="94"/>
  <c r="P71" i="94"/>
  <c r="P75" i="94"/>
  <c r="P79" i="94"/>
  <c r="P83" i="94"/>
  <c r="P87" i="94"/>
  <c r="P91" i="94"/>
  <c r="P95" i="94"/>
  <c r="P99" i="94"/>
  <c r="N2" i="94"/>
  <c r="N7" i="94"/>
  <c r="N11" i="94"/>
  <c r="N15" i="94"/>
  <c r="N19" i="94"/>
  <c r="N23" i="94"/>
  <c r="N27" i="94"/>
  <c r="N5" i="94"/>
  <c r="N8" i="94"/>
  <c r="N12" i="94"/>
  <c r="N16" i="94"/>
  <c r="N20" i="94"/>
  <c r="N24" i="94"/>
  <c r="N55" i="94"/>
  <c r="N59" i="94"/>
  <c r="N63" i="94"/>
  <c r="N67" i="94"/>
  <c r="N71" i="94"/>
  <c r="N75" i="94"/>
  <c r="N79" i="94"/>
  <c r="N83" i="94"/>
  <c r="N87" i="94"/>
  <c r="N91" i="94"/>
  <c r="N95" i="94"/>
  <c r="N99" i="94"/>
  <c r="L3" i="94"/>
  <c r="L7" i="94"/>
  <c r="L11" i="94"/>
  <c r="L15" i="94"/>
  <c r="L19" i="94"/>
  <c r="L23" i="94"/>
  <c r="L27" i="94"/>
  <c r="L31" i="94"/>
  <c r="L35" i="94"/>
  <c r="L39" i="94"/>
  <c r="L43" i="94"/>
  <c r="L47" i="94"/>
  <c r="L51" i="94"/>
  <c r="L55" i="94"/>
  <c r="L59" i="94"/>
  <c r="L63" i="94"/>
  <c r="L67" i="94"/>
  <c r="L71" i="94"/>
  <c r="L75" i="94"/>
  <c r="L79" i="94"/>
  <c r="L83" i="94"/>
  <c r="L87" i="94"/>
  <c r="L91" i="94"/>
  <c r="L95" i="94"/>
  <c r="L99" i="94"/>
  <c r="J3" i="94"/>
  <c r="J7" i="94"/>
  <c r="J11" i="94"/>
  <c r="J15" i="94"/>
  <c r="J19" i="94"/>
  <c r="J23" i="94"/>
  <c r="J27" i="94"/>
  <c r="J31" i="94"/>
  <c r="J6" i="94"/>
  <c r="J10" i="94"/>
  <c r="J14" i="94"/>
  <c r="J18" i="94"/>
  <c r="J22" i="94"/>
  <c r="J26" i="94"/>
  <c r="J30" i="94"/>
  <c r="J71" i="94"/>
  <c r="J75" i="94"/>
  <c r="J79" i="94"/>
  <c r="J83" i="94"/>
  <c r="J87" i="94"/>
  <c r="J91" i="94"/>
  <c r="J95" i="94"/>
  <c r="J99" i="94"/>
  <c r="J34" i="94"/>
  <c r="J38" i="94"/>
  <c r="J42" i="94"/>
  <c r="J46" i="94"/>
  <c r="J50" i="94"/>
  <c r="J54" i="94"/>
  <c r="J58" i="94"/>
  <c r="J62" i="94"/>
  <c r="J66" i="94"/>
  <c r="J70" i="94"/>
  <c r="H4" i="94"/>
  <c r="H8" i="94"/>
  <c r="H16" i="94"/>
  <c r="H24" i="94"/>
  <c r="H32" i="94"/>
  <c r="H40" i="94"/>
  <c r="H48" i="94"/>
  <c r="H56" i="94"/>
  <c r="H64" i="94"/>
  <c r="H72" i="94"/>
  <c r="H80" i="94"/>
  <c r="H88" i="94"/>
  <c r="H96" i="94"/>
  <c r="H2" i="94"/>
  <c r="H6" i="94"/>
  <c r="H10" i="94"/>
  <c r="H18" i="94"/>
  <c r="H26" i="94"/>
  <c r="H34" i="94"/>
  <c r="H42" i="94"/>
  <c r="H50" i="94"/>
  <c r="H58" i="94"/>
  <c r="H66" i="94"/>
  <c r="H74" i="94"/>
  <c r="H82" i="94"/>
  <c r="H90" i="94"/>
  <c r="H98" i="94"/>
  <c r="H11" i="94"/>
  <c r="H15" i="94"/>
  <c r="H19" i="94"/>
  <c r="H23" i="94"/>
  <c r="H27" i="94"/>
  <c r="H31" i="94"/>
  <c r="H35" i="94"/>
  <c r="H39" i="94"/>
  <c r="H43" i="94"/>
  <c r="H47" i="94"/>
  <c r="H51" i="94"/>
  <c r="H55" i="94"/>
  <c r="H59" i="94"/>
  <c r="H63" i="94"/>
  <c r="H67" i="94"/>
  <c r="H71" i="94"/>
  <c r="H75" i="94"/>
  <c r="H79" i="94"/>
  <c r="H83" i="94"/>
  <c r="H87" i="94"/>
  <c r="H91" i="94"/>
  <c r="H95" i="94"/>
  <c r="H99" i="94"/>
  <c r="F16" i="94"/>
  <c r="F20" i="94"/>
  <c r="F24" i="94"/>
  <c r="F28" i="94"/>
  <c r="F32" i="94"/>
  <c r="F36" i="94"/>
  <c r="F40" i="94"/>
  <c r="F44" i="94"/>
  <c r="F48" i="94"/>
  <c r="F52" i="94"/>
  <c r="F56" i="94"/>
  <c r="F17" i="94"/>
  <c r="F21" i="94"/>
  <c r="F25" i="94"/>
  <c r="F29" i="94"/>
  <c r="F33" i="94"/>
  <c r="F37" i="94"/>
  <c r="F41" i="94"/>
  <c r="F45" i="94"/>
  <c r="F49" i="94"/>
  <c r="F53" i="94"/>
  <c r="F57" i="94"/>
  <c r="F65" i="94"/>
  <c r="F73" i="94"/>
  <c r="F81" i="94"/>
  <c r="F89" i="94"/>
  <c r="F97" i="94"/>
  <c r="D82" i="94"/>
  <c r="D86" i="94"/>
  <c r="D90" i="94"/>
  <c r="D94" i="94"/>
  <c r="D98" i="94"/>
  <c r="D81" i="94"/>
  <c r="D85" i="94"/>
  <c r="D89" i="94"/>
  <c r="D93" i="94"/>
  <c r="D97" i="94"/>
  <c r="D101" i="94"/>
  <c r="F2" i="94"/>
  <c r="F15" i="94"/>
  <c r="F23" i="94"/>
  <c r="F47" i="94"/>
  <c r="F60" i="94"/>
  <c r="F84" i="94"/>
  <c r="F100" i="94"/>
  <c r="D58" i="94"/>
  <c r="D88" i="94"/>
  <c r="D96" i="94"/>
  <c r="D22" i="94"/>
  <c r="D30" i="94"/>
  <c r="D37" i="94"/>
  <c r="D53" i="94"/>
  <c r="D61" i="94"/>
  <c r="D69" i="94"/>
  <c r="D77" i="94"/>
  <c r="D83" i="94"/>
  <c r="D91" i="94"/>
  <c r="D99" i="94"/>
  <c r="Z102" i="63" l="1"/>
  <c r="BS101" i="87"/>
  <c r="Z100" i="63"/>
  <c r="BS99" i="87"/>
  <c r="Z98" i="63"/>
  <c r="BS97" i="87"/>
  <c r="Z96" i="63"/>
  <c r="BS95" i="87"/>
  <c r="Z94" i="63"/>
  <c r="BS93" i="87"/>
  <c r="Z92" i="63"/>
  <c r="BS91" i="87"/>
  <c r="Z90" i="63"/>
  <c r="BS89" i="87"/>
  <c r="Z88" i="63"/>
  <c r="BS87" i="87"/>
  <c r="Z87" i="63"/>
  <c r="BS86" i="87"/>
  <c r="Z86" i="63"/>
  <c r="BS85" i="87"/>
  <c r="Z85" i="63"/>
  <c r="BS84" i="87"/>
  <c r="Z84" i="63"/>
  <c r="BS83" i="87"/>
  <c r="Z83" i="63"/>
  <c r="BS82" i="87"/>
  <c r="Z82" i="63"/>
  <c r="BS81" i="87"/>
  <c r="Z81" i="63"/>
  <c r="BS80" i="87"/>
  <c r="Z80" i="63"/>
  <c r="BS79" i="87"/>
  <c r="Z79" i="63"/>
  <c r="BS78" i="87"/>
  <c r="Z78" i="63"/>
  <c r="BS77" i="87"/>
  <c r="Z77" i="63"/>
  <c r="BS76" i="87"/>
  <c r="Z76" i="63"/>
  <c r="BS75" i="87"/>
  <c r="Z75" i="63"/>
  <c r="BS74" i="87"/>
  <c r="Z74" i="63"/>
  <c r="BS73" i="87"/>
  <c r="Z73" i="63"/>
  <c r="BS72" i="87"/>
  <c r="Z72" i="63"/>
  <c r="BS71" i="87"/>
  <c r="Z71" i="63"/>
  <c r="BS70" i="87"/>
  <c r="Z70" i="63"/>
  <c r="BS69" i="87"/>
  <c r="Z69" i="63"/>
  <c r="BS68" i="87"/>
  <c r="Z68" i="63"/>
  <c r="BS67" i="87"/>
  <c r="Z67" i="63"/>
  <c r="BS66" i="87"/>
  <c r="Z66" i="63"/>
  <c r="BS65" i="87"/>
  <c r="Z65" i="63"/>
  <c r="BS64" i="87"/>
  <c r="Z64" i="63"/>
  <c r="BS63" i="87"/>
  <c r="Z63" i="63"/>
  <c r="BS62" i="87"/>
  <c r="Z62" i="63"/>
  <c r="BS61" i="87"/>
  <c r="Z61" i="63"/>
  <c r="BS60" i="87"/>
  <c r="Z60" i="63"/>
  <c r="BS59" i="87"/>
  <c r="Z59" i="63"/>
  <c r="BS58" i="87"/>
  <c r="Z58" i="63"/>
  <c r="BS57" i="87"/>
  <c r="Z57" i="63"/>
  <c r="BS56" i="87"/>
  <c r="Z56" i="63"/>
  <c r="BS55" i="87"/>
  <c r="Z55" i="63"/>
  <c r="BS54" i="87"/>
  <c r="Z54" i="63"/>
  <c r="BS53" i="87"/>
  <c r="Z29" i="63"/>
  <c r="BS28" i="87"/>
  <c r="Z25" i="63"/>
  <c r="BS24" i="87"/>
  <c r="Z21" i="63"/>
  <c r="BS20" i="87"/>
  <c r="Z17" i="63"/>
  <c r="BS16" i="87"/>
  <c r="Z13" i="63"/>
  <c r="BS12" i="87"/>
  <c r="Z9" i="63"/>
  <c r="BS8" i="87"/>
  <c r="Z28" i="63"/>
  <c r="BS27" i="87"/>
  <c r="Z24" i="63"/>
  <c r="BS23" i="87"/>
  <c r="Z20" i="63"/>
  <c r="BS19" i="87"/>
  <c r="Z16" i="63"/>
  <c r="BS15" i="87"/>
  <c r="Z12" i="63"/>
  <c r="BS11" i="87"/>
  <c r="Z8" i="63"/>
  <c r="BS7" i="87"/>
  <c r="Z3" i="63"/>
  <c r="BS2" i="87"/>
  <c r="Z101" i="63"/>
  <c r="BS100" i="87"/>
  <c r="Z99" i="63"/>
  <c r="BS98" i="87"/>
  <c r="Z97" i="63"/>
  <c r="BS96" i="87"/>
  <c r="Z95" i="63"/>
  <c r="BS94" i="87"/>
  <c r="Z93" i="63"/>
  <c r="BS92" i="87"/>
  <c r="Z91" i="63"/>
  <c r="BS90" i="87"/>
  <c r="Z89" i="63"/>
  <c r="BS88" i="87"/>
  <c r="Z53" i="63"/>
  <c r="BS52" i="87"/>
  <c r="Z52" i="63"/>
  <c r="BS51" i="87"/>
  <c r="Z51" i="63"/>
  <c r="BS50" i="87"/>
  <c r="Z50" i="63"/>
  <c r="BS49" i="87"/>
  <c r="Z49" i="63"/>
  <c r="BS48" i="87"/>
  <c r="Z48" i="63"/>
  <c r="BS47" i="87"/>
  <c r="Z47" i="63"/>
  <c r="BS46" i="87"/>
  <c r="Z46" i="63"/>
  <c r="BS45" i="87"/>
  <c r="Z45" i="63"/>
  <c r="BS44" i="87"/>
  <c r="Z44" i="63"/>
  <c r="BS43" i="87"/>
  <c r="Z43" i="63"/>
  <c r="BS42" i="87"/>
  <c r="Z42" i="63"/>
  <c r="BS41" i="87"/>
  <c r="Z41" i="63"/>
  <c r="BS40" i="87"/>
  <c r="Z40" i="63"/>
  <c r="BS39" i="87"/>
  <c r="Z39" i="63"/>
  <c r="BS38" i="87"/>
  <c r="Z38" i="63"/>
  <c r="BS37" i="87"/>
  <c r="Z37" i="63"/>
  <c r="BS36" i="87"/>
  <c r="Z36" i="63"/>
  <c r="BS35" i="87"/>
  <c r="Z35" i="63"/>
  <c r="BS34" i="87"/>
  <c r="Z34" i="63"/>
  <c r="BS33" i="87"/>
  <c r="Z33" i="63"/>
  <c r="BS32" i="87"/>
  <c r="Z32" i="63"/>
  <c r="BS31" i="87"/>
  <c r="Z31" i="63"/>
  <c r="BS30" i="87"/>
  <c r="Z30" i="63"/>
  <c r="BS29" i="87"/>
  <c r="Z6" i="63"/>
  <c r="BS5" i="87"/>
  <c r="Z5" i="63"/>
  <c r="BS4" i="87"/>
  <c r="Z4" i="63"/>
  <c r="BS3" i="87"/>
  <c r="Z27" i="63"/>
  <c r="BS26" i="87"/>
  <c r="Z23" i="63"/>
  <c r="BS22" i="87"/>
  <c r="Z19" i="63"/>
  <c r="BS18" i="87"/>
  <c r="Z15" i="63"/>
  <c r="BS14" i="87"/>
  <c r="Z11" i="63"/>
  <c r="BS10" i="87"/>
  <c r="Z7" i="63"/>
  <c r="BS6" i="87"/>
  <c r="Z26" i="63"/>
  <c r="BS25" i="87"/>
  <c r="Z22" i="63"/>
  <c r="BS21" i="87"/>
  <c r="Z18" i="63"/>
  <c r="BS17" i="87"/>
  <c r="Z14" i="63"/>
  <c r="BS13" i="87"/>
  <c r="Z10" i="63"/>
  <c r="BS9" i="87"/>
  <c r="Z102" i="75"/>
  <c r="BB101" i="87"/>
  <c r="Q101" i="94"/>
  <c r="CG101" i="87"/>
  <c r="Z101" i="75"/>
  <c r="BB100" i="87"/>
  <c r="Q100" i="94"/>
  <c r="CG100" i="87"/>
  <c r="Z100" i="75"/>
  <c r="BB99" i="87"/>
  <c r="Q99" i="94"/>
  <c r="CG99" i="87"/>
  <c r="Z99" i="75"/>
  <c r="BB98" i="87"/>
  <c r="Q98" i="94"/>
  <c r="CG98" i="87"/>
  <c r="Z98" i="75"/>
  <c r="BB97" i="87"/>
  <c r="Q97" i="94"/>
  <c r="CG97" i="87"/>
  <c r="Z97" i="75"/>
  <c r="BB96" i="87"/>
  <c r="Q96" i="94"/>
  <c r="CG96" i="87"/>
  <c r="Z96" i="75"/>
  <c r="BB95" i="87"/>
  <c r="Q95" i="94"/>
  <c r="CG95" i="87"/>
  <c r="Z95" i="75"/>
  <c r="BB94" i="87"/>
  <c r="Q94" i="94"/>
  <c r="CG94" i="87"/>
  <c r="Z94" i="75"/>
  <c r="BB93" i="87"/>
  <c r="Q93" i="94"/>
  <c r="CG93" i="87"/>
  <c r="Z93" i="75"/>
  <c r="BB92" i="87"/>
  <c r="Q92" i="94"/>
  <c r="CG92" i="87"/>
  <c r="Z92" i="75"/>
  <c r="BB91" i="87"/>
  <c r="Q91" i="94"/>
  <c r="CG91" i="87"/>
  <c r="Z91" i="75"/>
  <c r="BB90" i="87"/>
  <c r="Q90" i="94"/>
  <c r="CG90" i="87"/>
  <c r="Z90" i="75"/>
  <c r="BB89" i="87"/>
  <c r="Q89" i="94"/>
  <c r="CG89" i="87"/>
  <c r="Z89" i="75"/>
  <c r="BB88" i="87"/>
  <c r="Q88" i="94"/>
  <c r="CG88" i="87"/>
  <c r="Z88" i="75"/>
  <c r="BB87" i="87"/>
  <c r="Q87" i="94"/>
  <c r="CG87" i="87"/>
  <c r="Z87" i="75"/>
  <c r="BB86" i="87"/>
  <c r="Q86" i="94"/>
  <c r="CG86" i="87"/>
  <c r="Z86" i="75"/>
  <c r="BB85" i="87"/>
  <c r="Q85" i="94"/>
  <c r="CG85" i="87"/>
  <c r="Z85" i="75"/>
  <c r="BB84" i="87"/>
  <c r="Q84" i="94"/>
  <c r="CG84" i="87"/>
  <c r="Z84" i="75"/>
  <c r="BB83" i="87"/>
  <c r="Q83" i="94"/>
  <c r="CG83" i="87"/>
  <c r="Z83" i="75"/>
  <c r="BB82" i="87"/>
  <c r="Q82" i="94"/>
  <c r="CG82" i="87"/>
  <c r="Z82" i="75"/>
  <c r="BB81" i="87"/>
  <c r="Q81" i="94"/>
  <c r="CG81" i="87"/>
  <c r="Z81" i="75"/>
  <c r="BB80" i="87"/>
  <c r="Q80" i="94"/>
  <c r="CG80" i="87"/>
  <c r="Z80" i="75"/>
  <c r="BB79" i="87"/>
  <c r="Q79" i="94"/>
  <c r="CG79" i="87"/>
  <c r="Z79" i="75"/>
  <c r="BB78" i="87"/>
  <c r="Q78" i="94"/>
  <c r="CG78" i="87"/>
  <c r="Z78" i="75"/>
  <c r="BB77" i="87"/>
  <c r="Q77" i="94"/>
  <c r="CG77" i="87"/>
  <c r="Z77" i="75"/>
  <c r="BB76" i="87"/>
  <c r="Q76" i="94"/>
  <c r="CG76" i="87"/>
  <c r="Z76" i="75"/>
  <c r="BB75" i="87"/>
  <c r="Q75" i="94"/>
  <c r="CG75" i="87"/>
  <c r="Z75" i="75"/>
  <c r="BB74" i="87"/>
  <c r="Q74" i="94"/>
  <c r="CG74" i="87"/>
  <c r="Z74" i="75"/>
  <c r="BB73" i="87"/>
  <c r="Q73" i="94"/>
  <c r="CG73" i="87"/>
  <c r="Z73" i="75"/>
  <c r="BB72" i="87"/>
  <c r="Q72" i="94"/>
  <c r="CG72" i="87"/>
  <c r="Z72" i="75"/>
  <c r="BB71" i="87"/>
  <c r="Z71" i="75"/>
  <c r="BB70" i="87"/>
  <c r="Z68" i="75"/>
  <c r="BB67" i="87"/>
  <c r="Z67" i="75"/>
  <c r="BB66" i="87"/>
  <c r="Z64" i="75"/>
  <c r="BB63" i="87"/>
  <c r="Z63" i="75"/>
  <c r="BB62" i="87"/>
  <c r="Z60" i="75"/>
  <c r="BB59" i="87"/>
  <c r="Z59" i="75"/>
  <c r="BB58" i="87"/>
  <c r="Z56" i="75"/>
  <c r="BB55" i="87"/>
  <c r="Z55" i="75"/>
  <c r="BB54" i="87"/>
  <c r="Z52" i="75"/>
  <c r="BB51" i="87"/>
  <c r="Z51" i="75"/>
  <c r="BB50" i="87"/>
  <c r="Z49" i="75"/>
  <c r="BB48" i="87"/>
  <c r="Z46" i="75"/>
  <c r="BB45" i="87"/>
  <c r="Z45" i="75"/>
  <c r="BB44" i="87"/>
  <c r="Z42" i="75"/>
  <c r="BB41" i="87"/>
  <c r="Z41" i="75"/>
  <c r="BB40" i="87"/>
  <c r="Z38" i="75"/>
  <c r="BB37" i="87"/>
  <c r="Z37" i="75"/>
  <c r="BB36" i="87"/>
  <c r="Z34" i="75"/>
  <c r="BB33" i="87"/>
  <c r="Z32" i="75"/>
  <c r="BB31" i="87"/>
  <c r="Z30" i="75"/>
  <c r="BB29" i="87"/>
  <c r="Z28" i="75"/>
  <c r="BB27" i="87"/>
  <c r="Z26" i="75"/>
  <c r="BB25" i="87"/>
  <c r="Z24" i="75"/>
  <c r="BB23" i="87"/>
  <c r="Z22" i="75"/>
  <c r="BB21" i="87"/>
  <c r="Z20" i="75"/>
  <c r="BB19" i="87"/>
  <c r="Z18" i="75"/>
  <c r="BB17" i="87"/>
  <c r="Z16" i="75"/>
  <c r="BB15" i="87"/>
  <c r="Z13" i="75"/>
  <c r="BB12" i="87"/>
  <c r="Z11" i="75"/>
  <c r="BB10" i="87"/>
  <c r="Z9" i="75"/>
  <c r="BB8" i="87"/>
  <c r="Z7" i="75"/>
  <c r="BB6" i="87"/>
  <c r="Z5" i="75"/>
  <c r="BB4" i="87"/>
  <c r="Z4" i="75"/>
  <c r="BB3" i="87"/>
  <c r="Z3" i="75"/>
  <c r="BB2" i="87"/>
  <c r="Z70" i="75"/>
  <c r="BB69" i="87"/>
  <c r="Z69" i="75"/>
  <c r="BB68" i="87"/>
  <c r="Z66" i="75"/>
  <c r="BB65" i="87"/>
  <c r="Z65" i="75"/>
  <c r="BB64" i="87"/>
  <c r="Z62" i="75"/>
  <c r="BB61" i="87"/>
  <c r="Z61" i="75"/>
  <c r="BB60" i="87"/>
  <c r="Z58" i="75"/>
  <c r="BB57" i="87"/>
  <c r="Z57" i="75"/>
  <c r="BB56" i="87"/>
  <c r="Z54" i="75"/>
  <c r="BB53" i="87"/>
  <c r="Z53" i="75"/>
  <c r="BB52" i="87"/>
  <c r="Z50" i="75"/>
  <c r="BB49" i="87"/>
  <c r="Z48" i="75"/>
  <c r="BB47" i="87"/>
  <c r="Z47" i="75"/>
  <c r="BB46" i="87"/>
  <c r="Z44" i="75"/>
  <c r="BB43" i="87"/>
  <c r="Z43" i="75"/>
  <c r="BB42" i="87"/>
  <c r="Z40" i="75"/>
  <c r="BB39" i="87"/>
  <c r="Z39" i="75"/>
  <c r="BB38" i="87"/>
  <c r="Z36" i="75"/>
  <c r="BB35" i="87"/>
  <c r="Z35" i="75"/>
  <c r="BB34" i="87"/>
  <c r="Z33" i="75"/>
  <c r="BB32" i="87"/>
  <c r="Z31" i="75"/>
  <c r="BB30" i="87"/>
  <c r="Z29" i="75"/>
  <c r="BB28" i="87"/>
  <c r="Z27" i="75"/>
  <c r="BB26" i="87"/>
  <c r="Z25" i="75"/>
  <c r="BB24" i="87"/>
  <c r="Z23" i="75"/>
  <c r="BB22" i="87"/>
  <c r="Z21" i="75"/>
  <c r="BB20" i="87"/>
  <c r="Z19" i="75"/>
  <c r="BB18" i="87"/>
  <c r="Z17" i="75"/>
  <c r="BB16" i="87"/>
  <c r="Z15" i="75"/>
  <c r="BB14" i="87"/>
  <c r="Z14" i="75"/>
  <c r="BB13" i="87"/>
  <c r="Z12" i="75"/>
  <c r="BB11" i="87"/>
  <c r="Z10" i="75"/>
  <c r="BB9" i="87"/>
  <c r="Z8" i="75"/>
  <c r="BB7" i="87"/>
  <c r="Z6" i="75"/>
  <c r="BB5" i="87"/>
  <c r="Q71" i="94"/>
  <c r="CG71" i="87"/>
  <c r="Z102" i="69"/>
  <c r="AV101" i="87"/>
  <c r="O101" i="94"/>
  <c r="CF101" i="87"/>
  <c r="Z101" i="69"/>
  <c r="AV100" i="87"/>
  <c r="O100" i="94"/>
  <c r="CF100" i="87"/>
  <c r="Z100" i="69"/>
  <c r="AV99" i="87"/>
  <c r="O99" i="94"/>
  <c r="CF99" i="87"/>
  <c r="Z99" i="69"/>
  <c r="AV98" i="87"/>
  <c r="O98" i="94"/>
  <c r="CF98" i="87"/>
  <c r="Z98" i="69"/>
  <c r="AV97" i="87"/>
  <c r="O97" i="94"/>
  <c r="CF97" i="87"/>
  <c r="Z97" i="69"/>
  <c r="AV96" i="87"/>
  <c r="O96" i="94"/>
  <c r="CF96" i="87"/>
  <c r="Z96" i="69"/>
  <c r="AV95" i="87"/>
  <c r="O95" i="94"/>
  <c r="CF95" i="87"/>
  <c r="Z95" i="69"/>
  <c r="AV94" i="87"/>
  <c r="O94" i="94"/>
  <c r="CF94" i="87"/>
  <c r="Z94" i="69"/>
  <c r="AV93" i="87"/>
  <c r="O93" i="94"/>
  <c r="CF93" i="87"/>
  <c r="Z93" i="69"/>
  <c r="AV92" i="87"/>
  <c r="O92" i="94"/>
  <c r="CF92" i="87"/>
  <c r="Z92" i="69"/>
  <c r="AV91" i="87"/>
  <c r="O91" i="94"/>
  <c r="CF91" i="87"/>
  <c r="Z91" i="69"/>
  <c r="AV90" i="87"/>
  <c r="O90" i="94"/>
  <c r="CF90" i="87"/>
  <c r="Z90" i="69"/>
  <c r="AV89" i="87"/>
  <c r="O89" i="94"/>
  <c r="CF89" i="87"/>
  <c r="Z89" i="69"/>
  <c r="AV88" i="87"/>
  <c r="O88" i="94"/>
  <c r="CF88" i="87"/>
  <c r="Z88" i="69"/>
  <c r="AV87" i="87"/>
  <c r="O87" i="94"/>
  <c r="CF87" i="87"/>
  <c r="Z87" i="69"/>
  <c r="AV86" i="87"/>
  <c r="O86" i="94"/>
  <c r="CF86" i="87"/>
  <c r="Z86" i="69"/>
  <c r="AV85" i="87"/>
  <c r="O85" i="94"/>
  <c r="CF85" i="87"/>
  <c r="Z85" i="69"/>
  <c r="AV84" i="87"/>
  <c r="O84" i="94"/>
  <c r="CF84" i="87"/>
  <c r="Z84" i="69"/>
  <c r="AV83" i="87"/>
  <c r="O83" i="94"/>
  <c r="CF83" i="87"/>
  <c r="Z83" i="69"/>
  <c r="AV82" i="87"/>
  <c r="O82" i="94"/>
  <c r="CF82" i="87"/>
  <c r="Z82" i="69"/>
  <c r="AV81" i="87"/>
  <c r="O81" i="94"/>
  <c r="CF81" i="87"/>
  <c r="Z81" i="69"/>
  <c r="AV80" i="87"/>
  <c r="O80" i="94"/>
  <c r="CF80" i="87"/>
  <c r="Z80" i="69"/>
  <c r="AV79" i="87"/>
  <c r="O79" i="94"/>
  <c r="CF79" i="87"/>
  <c r="Z79" i="69"/>
  <c r="AV78" i="87"/>
  <c r="O78" i="94"/>
  <c r="CF78" i="87"/>
  <c r="Z78" i="69"/>
  <c r="AV77" i="87"/>
  <c r="O77" i="94"/>
  <c r="CF77" i="87"/>
  <c r="Z77" i="69"/>
  <c r="AV76" i="87"/>
  <c r="O76" i="94"/>
  <c r="CF76" i="87"/>
  <c r="Z76" i="69"/>
  <c r="AV75" i="87"/>
  <c r="O75" i="94"/>
  <c r="CF75" i="87"/>
  <c r="Z75" i="69"/>
  <c r="AV74" i="87"/>
  <c r="O74" i="94"/>
  <c r="CF74" i="87"/>
  <c r="Z74" i="69"/>
  <c r="AV73" i="87"/>
  <c r="O73" i="94"/>
  <c r="CF73" i="87"/>
  <c r="Z73" i="69"/>
  <c r="AV72" i="87"/>
  <c r="O72" i="94"/>
  <c r="CF72" i="87"/>
  <c r="Z72" i="69"/>
  <c r="AV71" i="87"/>
  <c r="Z71" i="69"/>
  <c r="AV70" i="87"/>
  <c r="Z68" i="69"/>
  <c r="AV67" i="87"/>
  <c r="Z67" i="69"/>
  <c r="AV66" i="87"/>
  <c r="Z64" i="69"/>
  <c r="AV63" i="87"/>
  <c r="Z63" i="69"/>
  <c r="AV62" i="87"/>
  <c r="Z60" i="69"/>
  <c r="AV59" i="87"/>
  <c r="Z59" i="69"/>
  <c r="AV58" i="87"/>
  <c r="Z56" i="69"/>
  <c r="AV55" i="87"/>
  <c r="Z55" i="69"/>
  <c r="AV54" i="87"/>
  <c r="Z52" i="69"/>
  <c r="AV51" i="87"/>
  <c r="Z51" i="69"/>
  <c r="AV50" i="87"/>
  <c r="Z48" i="69"/>
  <c r="AV47" i="87"/>
  <c r="Z47" i="69"/>
  <c r="AV46" i="87"/>
  <c r="Z44" i="69"/>
  <c r="AV43" i="87"/>
  <c r="Z43" i="69"/>
  <c r="AV42" i="87"/>
  <c r="Z40" i="69"/>
  <c r="AV39" i="87"/>
  <c r="Z39" i="69"/>
  <c r="AV38" i="87"/>
  <c r="Z36" i="69"/>
  <c r="AV35" i="87"/>
  <c r="Z35" i="69"/>
  <c r="AV34" i="87"/>
  <c r="Z32" i="69"/>
  <c r="AV31" i="87"/>
  <c r="Z31" i="69"/>
  <c r="AV30" i="87"/>
  <c r="Z28" i="69"/>
  <c r="AV27" i="87"/>
  <c r="Z27" i="69"/>
  <c r="AV26" i="87"/>
  <c r="Z24" i="69"/>
  <c r="AV23" i="87"/>
  <c r="Z23" i="69"/>
  <c r="AV22" i="87"/>
  <c r="Z20" i="69"/>
  <c r="AV19" i="87"/>
  <c r="Z19" i="69"/>
  <c r="AV18" i="87"/>
  <c r="Z16" i="69"/>
  <c r="AV15" i="87"/>
  <c r="Z15" i="69"/>
  <c r="AV14" i="87"/>
  <c r="Z12" i="69"/>
  <c r="AV11" i="87"/>
  <c r="Z11" i="69"/>
  <c r="AV10" i="87"/>
  <c r="Z8" i="69"/>
  <c r="AV7" i="87"/>
  <c r="Z7" i="69"/>
  <c r="AV6" i="87"/>
  <c r="Z4" i="69"/>
  <c r="AV3" i="87"/>
  <c r="Z70" i="69"/>
  <c r="AV69" i="87"/>
  <c r="Z69" i="69"/>
  <c r="AV68" i="87"/>
  <c r="Z66" i="69"/>
  <c r="AV65" i="87"/>
  <c r="Z65" i="69"/>
  <c r="AV64" i="87"/>
  <c r="Z62" i="69"/>
  <c r="AV61" i="87"/>
  <c r="Z61" i="69"/>
  <c r="AV60" i="87"/>
  <c r="Z58" i="69"/>
  <c r="AV57" i="87"/>
  <c r="Z57" i="69"/>
  <c r="AV56" i="87"/>
  <c r="Z54" i="69"/>
  <c r="AV53" i="87"/>
  <c r="Z53" i="69"/>
  <c r="AV52" i="87"/>
  <c r="Z50" i="69"/>
  <c r="AV49" i="87"/>
  <c r="Z49" i="69"/>
  <c r="AV48" i="87"/>
  <c r="Z46" i="69"/>
  <c r="AV45" i="87"/>
  <c r="Z45" i="69"/>
  <c r="AV44" i="87"/>
  <c r="Z42" i="69"/>
  <c r="AV41" i="87"/>
  <c r="Z41" i="69"/>
  <c r="AV40" i="87"/>
  <c r="Z38" i="69"/>
  <c r="AV37" i="87"/>
  <c r="Z37" i="69"/>
  <c r="AV36" i="87"/>
  <c r="Z34" i="69"/>
  <c r="AV33" i="87"/>
  <c r="Z33" i="69"/>
  <c r="AV32" i="87"/>
  <c r="Z30" i="69"/>
  <c r="AV29" i="87"/>
  <c r="Z29" i="69"/>
  <c r="AV28" i="87"/>
  <c r="Z26" i="69"/>
  <c r="AV25" i="87"/>
  <c r="Z25" i="69"/>
  <c r="AV24" i="87"/>
  <c r="Z22" i="69"/>
  <c r="AV21" i="87"/>
  <c r="Z21" i="69"/>
  <c r="AV20" i="87"/>
  <c r="Z18" i="69"/>
  <c r="AV17" i="87"/>
  <c r="Z17" i="69"/>
  <c r="AV16" i="87"/>
  <c r="Z14" i="69"/>
  <c r="AV13" i="87"/>
  <c r="Z13" i="69"/>
  <c r="AV12" i="87"/>
  <c r="Z10" i="69"/>
  <c r="AV9" i="87"/>
  <c r="Z9" i="69"/>
  <c r="AV8" i="87"/>
  <c r="Z6" i="69"/>
  <c r="AV5" i="87"/>
  <c r="Z5" i="69"/>
  <c r="AV4" i="87"/>
  <c r="Z3" i="69"/>
  <c r="AV2" i="87"/>
  <c r="O71" i="94"/>
  <c r="CF71" i="87"/>
  <c r="Z102" i="57"/>
  <c r="AJ101" i="87"/>
  <c r="K101" i="94"/>
  <c r="CD101" i="87"/>
  <c r="CK101" i="87" s="1"/>
  <c r="Z101" i="57"/>
  <c r="AJ100" i="87"/>
  <c r="K100" i="94"/>
  <c r="CD100" i="87"/>
  <c r="CK100" i="87" s="1"/>
  <c r="Z100" i="57"/>
  <c r="AJ99" i="87"/>
  <c r="K99" i="94"/>
  <c r="CD99" i="87"/>
  <c r="CK99" i="87" s="1"/>
  <c r="Z99" i="57"/>
  <c r="AJ98" i="87"/>
  <c r="K98" i="94"/>
  <c r="CD98" i="87"/>
  <c r="CK98" i="87" s="1"/>
  <c r="Z98" i="57"/>
  <c r="AJ97" i="87"/>
  <c r="K97" i="94"/>
  <c r="CD97" i="87"/>
  <c r="CK97" i="87" s="1"/>
  <c r="Z97" i="57"/>
  <c r="AJ96" i="87"/>
  <c r="K96" i="94"/>
  <c r="CD96" i="87"/>
  <c r="CK96" i="87" s="1"/>
  <c r="Z96" i="57"/>
  <c r="AJ95" i="87"/>
  <c r="K95" i="94"/>
  <c r="CD95" i="87"/>
  <c r="CK95" i="87" s="1"/>
  <c r="Z95" i="57"/>
  <c r="AJ94" i="87"/>
  <c r="K94" i="94"/>
  <c r="CD94" i="87"/>
  <c r="CK94" i="87" s="1"/>
  <c r="Z94" i="57"/>
  <c r="AJ93" i="87"/>
  <c r="K93" i="94"/>
  <c r="CD93" i="87"/>
  <c r="CK93" i="87" s="1"/>
  <c r="Z93" i="57"/>
  <c r="AJ92" i="87"/>
  <c r="K92" i="94"/>
  <c r="CD92" i="87"/>
  <c r="CK92" i="87" s="1"/>
  <c r="Z92" i="57"/>
  <c r="AJ91" i="87"/>
  <c r="K91" i="94"/>
  <c r="CD91" i="87"/>
  <c r="CK91" i="87" s="1"/>
  <c r="Z91" i="57"/>
  <c r="AJ90" i="87"/>
  <c r="K90" i="94"/>
  <c r="CD90" i="87"/>
  <c r="CK90" i="87" s="1"/>
  <c r="Z90" i="57"/>
  <c r="AJ89" i="87"/>
  <c r="K89" i="94"/>
  <c r="CD89" i="87"/>
  <c r="CK89" i="87" s="1"/>
  <c r="Z89" i="57"/>
  <c r="AJ88" i="87"/>
  <c r="K88" i="94"/>
  <c r="CD88" i="87"/>
  <c r="CK88" i="87" s="1"/>
  <c r="Z88" i="57"/>
  <c r="AJ87" i="87"/>
  <c r="K87" i="94"/>
  <c r="CD87" i="87"/>
  <c r="CK87" i="87" s="1"/>
  <c r="Z87" i="57"/>
  <c r="AJ86" i="87"/>
  <c r="K86" i="94"/>
  <c r="CD86" i="87"/>
  <c r="CK86" i="87" s="1"/>
  <c r="Z86" i="57"/>
  <c r="AJ85" i="87"/>
  <c r="K85" i="94"/>
  <c r="CD85" i="87"/>
  <c r="CK85" i="87" s="1"/>
  <c r="Z85" i="57"/>
  <c r="AJ84" i="87"/>
  <c r="K84" i="94"/>
  <c r="CD84" i="87"/>
  <c r="CK84" i="87" s="1"/>
  <c r="Z84" i="57"/>
  <c r="AJ83" i="87"/>
  <c r="K83" i="94"/>
  <c r="CD83" i="87"/>
  <c r="CK83" i="87" s="1"/>
  <c r="Z83" i="57"/>
  <c r="AJ82" i="87"/>
  <c r="K82" i="94"/>
  <c r="CD82" i="87"/>
  <c r="CK82" i="87" s="1"/>
  <c r="Z82" i="57"/>
  <c r="AJ81" i="87"/>
  <c r="K81" i="94"/>
  <c r="CD81" i="87"/>
  <c r="CK81" i="87" s="1"/>
  <c r="Z81" i="57"/>
  <c r="AJ80" i="87"/>
  <c r="K80" i="94"/>
  <c r="CD80" i="87"/>
  <c r="CK80" i="87" s="1"/>
  <c r="Z80" i="57"/>
  <c r="AJ79" i="87"/>
  <c r="K79" i="94"/>
  <c r="CD79" i="87"/>
  <c r="CK79" i="87" s="1"/>
  <c r="Z79" i="57"/>
  <c r="AJ78" i="87"/>
  <c r="K78" i="94"/>
  <c r="CD78" i="87"/>
  <c r="CK78" i="87" s="1"/>
  <c r="Z78" i="57"/>
  <c r="AJ77" i="87"/>
  <c r="K77" i="94"/>
  <c r="CD77" i="87"/>
  <c r="CK77" i="87" s="1"/>
  <c r="Z77" i="57"/>
  <c r="AJ76" i="87"/>
  <c r="K76" i="94"/>
  <c r="CD76" i="87"/>
  <c r="CK76" i="87" s="1"/>
  <c r="Z76" i="57"/>
  <c r="AJ75" i="87"/>
  <c r="K75" i="94"/>
  <c r="CD75" i="87"/>
  <c r="CK75" i="87" s="1"/>
  <c r="Z75" i="57"/>
  <c r="AJ74" i="87"/>
  <c r="K74" i="94"/>
  <c r="CD74" i="87"/>
  <c r="CK74" i="87" s="1"/>
  <c r="Z74" i="57"/>
  <c r="AJ73" i="87"/>
  <c r="K73" i="94"/>
  <c r="CD73" i="87"/>
  <c r="CK73" i="87" s="1"/>
  <c r="Z73" i="57"/>
  <c r="AJ72" i="87"/>
  <c r="K72" i="94"/>
  <c r="CD72" i="87"/>
  <c r="CK72" i="87" s="1"/>
  <c r="Z72" i="57"/>
  <c r="AJ71" i="87"/>
  <c r="Z71" i="57"/>
  <c r="AJ70" i="87"/>
  <c r="Z69" i="57"/>
  <c r="AJ68" i="87"/>
  <c r="Z67" i="57"/>
  <c r="AJ66" i="87"/>
  <c r="Z65" i="57"/>
  <c r="AJ64" i="87"/>
  <c r="Z63" i="57"/>
  <c r="AJ62" i="87"/>
  <c r="Z61" i="57"/>
  <c r="AJ60" i="87"/>
  <c r="Z59" i="57"/>
  <c r="AJ58" i="87"/>
  <c r="Z57" i="57"/>
  <c r="AJ56" i="87"/>
  <c r="Z55" i="57"/>
  <c r="AJ54" i="87"/>
  <c r="Z53" i="57"/>
  <c r="AJ52" i="87"/>
  <c r="Z51" i="57"/>
  <c r="AJ50" i="87"/>
  <c r="Z49" i="57"/>
  <c r="AJ48" i="87"/>
  <c r="Z47" i="57"/>
  <c r="AJ46" i="87"/>
  <c r="Z45" i="57"/>
  <c r="AJ44" i="87"/>
  <c r="Z43" i="57"/>
  <c r="AJ42" i="87"/>
  <c r="Z41" i="57"/>
  <c r="AJ40" i="87"/>
  <c r="Z39" i="57"/>
  <c r="AJ38" i="87"/>
  <c r="Z37" i="57"/>
  <c r="AJ36" i="87"/>
  <c r="Z35" i="57"/>
  <c r="AJ34" i="87"/>
  <c r="Z33" i="57"/>
  <c r="AJ32" i="87"/>
  <c r="Z31" i="57"/>
  <c r="AJ30" i="87"/>
  <c r="Z29" i="57"/>
  <c r="AJ28" i="87"/>
  <c r="Z27" i="57"/>
  <c r="AJ26" i="87"/>
  <c r="Z25" i="57"/>
  <c r="AJ24" i="87"/>
  <c r="Z23" i="57"/>
  <c r="AJ22" i="87"/>
  <c r="Z21" i="57"/>
  <c r="AJ20" i="87"/>
  <c r="Z19" i="57"/>
  <c r="AJ18" i="87"/>
  <c r="Z17" i="57"/>
  <c r="AJ16" i="87"/>
  <c r="Z15" i="57"/>
  <c r="AJ14" i="87"/>
  <c r="Z13" i="57"/>
  <c r="AJ12" i="87"/>
  <c r="Z11" i="57"/>
  <c r="AJ10" i="87"/>
  <c r="Z9" i="57"/>
  <c r="AJ8" i="87"/>
  <c r="Z7" i="57"/>
  <c r="AJ6" i="87"/>
  <c r="Z5" i="57"/>
  <c r="AJ4" i="87"/>
  <c r="Z3" i="57"/>
  <c r="AJ2" i="87"/>
  <c r="Z70" i="57"/>
  <c r="AJ69" i="87"/>
  <c r="Z68" i="57"/>
  <c r="AJ67" i="87"/>
  <c r="Z66" i="57"/>
  <c r="AJ65" i="87"/>
  <c r="Z64" i="57"/>
  <c r="AJ63" i="87"/>
  <c r="Z62" i="57"/>
  <c r="AJ61" i="87"/>
  <c r="Z60" i="57"/>
  <c r="AJ59" i="87"/>
  <c r="Z58" i="57"/>
  <c r="AJ57" i="87"/>
  <c r="Z56" i="57"/>
  <c r="AJ55" i="87"/>
  <c r="Z54" i="57"/>
  <c r="AJ53" i="87"/>
  <c r="Z52" i="57"/>
  <c r="AJ51" i="87"/>
  <c r="Z50" i="57"/>
  <c r="AJ49" i="87"/>
  <c r="Z48" i="57"/>
  <c r="AJ47" i="87"/>
  <c r="Z46" i="57"/>
  <c r="AJ45" i="87"/>
  <c r="Z44" i="57"/>
  <c r="AJ43" i="87"/>
  <c r="Z42" i="57"/>
  <c r="AJ41" i="87"/>
  <c r="Z40" i="57"/>
  <c r="AJ39" i="87"/>
  <c r="Z38" i="57"/>
  <c r="AJ37" i="87"/>
  <c r="Z36" i="57"/>
  <c r="AJ35" i="87"/>
  <c r="Z34" i="57"/>
  <c r="AJ33" i="87"/>
  <c r="Z32" i="57"/>
  <c r="AJ31" i="87"/>
  <c r="Z30" i="57"/>
  <c r="AJ29" i="87"/>
  <c r="Z28" i="57"/>
  <c r="AJ27" i="87"/>
  <c r="Z26" i="57"/>
  <c r="AJ25" i="87"/>
  <c r="Z24" i="57"/>
  <c r="AJ23" i="87"/>
  <c r="Z22" i="57"/>
  <c r="AJ21" i="87"/>
  <c r="Z20" i="57"/>
  <c r="AJ19" i="87"/>
  <c r="Z18" i="57"/>
  <c r="AJ17" i="87"/>
  <c r="Z16" i="57"/>
  <c r="AJ15" i="87"/>
  <c r="Z14" i="57"/>
  <c r="AJ13" i="87"/>
  <c r="Z12" i="57"/>
  <c r="AJ11" i="87"/>
  <c r="Z10" i="57"/>
  <c r="AJ9" i="87"/>
  <c r="Z8" i="57"/>
  <c r="AJ7" i="87"/>
  <c r="Z6" i="57"/>
  <c r="AJ5" i="87"/>
  <c r="Z4" i="57"/>
  <c r="AJ3" i="87"/>
  <c r="K71" i="94"/>
  <c r="CD71" i="87"/>
  <c r="CK71" i="87" s="1"/>
  <c r="CK70" i="87"/>
  <c r="CK69" i="87"/>
  <c r="CK68" i="87"/>
  <c r="CK67" i="87"/>
  <c r="CK66" i="87"/>
  <c r="CK65" i="87"/>
  <c r="CK64" i="87"/>
  <c r="CK63" i="87"/>
  <c r="CK62" i="87"/>
  <c r="CK61" i="87"/>
  <c r="CK60" i="87"/>
  <c r="CK59" i="87"/>
  <c r="CK58" i="87"/>
  <c r="CK57" i="87"/>
  <c r="CK56" i="87"/>
  <c r="CK55" i="87"/>
  <c r="CK54" i="87"/>
  <c r="CK53" i="87"/>
  <c r="CK52" i="87"/>
  <c r="CK51" i="87"/>
  <c r="CK50" i="87"/>
  <c r="CK49" i="87"/>
  <c r="CK48" i="87"/>
  <c r="CK47" i="87"/>
  <c r="CK46" i="87"/>
  <c r="CK45" i="87"/>
  <c r="CK44" i="87"/>
  <c r="CK43" i="87"/>
  <c r="CK42" i="87"/>
  <c r="CK41" i="87"/>
  <c r="CK40" i="87"/>
  <c r="CK39" i="87"/>
  <c r="CK38" i="87"/>
  <c r="CK37" i="87"/>
  <c r="CK36" i="87"/>
  <c r="CK35" i="87"/>
  <c r="CK34" i="87"/>
  <c r="CK33" i="87"/>
  <c r="CK32" i="87"/>
  <c r="CK31" i="87"/>
  <c r="CK30" i="87"/>
  <c r="CK29" i="87"/>
  <c r="CK28" i="87"/>
  <c r="CK27" i="87"/>
  <c r="CK26" i="87"/>
  <c r="CK25" i="87"/>
  <c r="CK24" i="87"/>
  <c r="CK23" i="87"/>
  <c r="CK22" i="87"/>
  <c r="CK21" i="87"/>
  <c r="CK20" i="87"/>
  <c r="CK19" i="87"/>
  <c r="CK18" i="87"/>
  <c r="CK17" i="87"/>
  <c r="CK16" i="87"/>
  <c r="CK15" i="87"/>
  <c r="CK14" i="87"/>
  <c r="CK13" i="87"/>
  <c r="CK12" i="87"/>
  <c r="CK11" i="87"/>
  <c r="CK10" i="87"/>
  <c r="CK9" i="87"/>
  <c r="CK8" i="87"/>
  <c r="CK7" i="87"/>
  <c r="CK6" i="87"/>
  <c r="CK5" i="87"/>
  <c r="CK4" i="87"/>
  <c r="CK3" i="87"/>
  <c r="CK2" i="87"/>
  <c r="Z102" i="51"/>
  <c r="AD101" i="87"/>
  <c r="I101" i="94"/>
  <c r="CC101" i="87"/>
  <c r="Z101" i="51"/>
  <c r="AD100" i="87"/>
  <c r="I100" i="94"/>
  <c r="CC100" i="87"/>
  <c r="Z100" i="51"/>
  <c r="AD99" i="87"/>
  <c r="I99" i="94"/>
  <c r="CC99" i="87"/>
  <c r="Z99" i="51"/>
  <c r="AD98" i="87"/>
  <c r="I98" i="94"/>
  <c r="CC98" i="87"/>
  <c r="Z98" i="51"/>
  <c r="AD97" i="87"/>
  <c r="I97" i="94"/>
  <c r="CC97" i="87"/>
  <c r="Z97" i="51"/>
  <c r="AD96" i="87"/>
  <c r="I96" i="94"/>
  <c r="CC96" i="87"/>
  <c r="Z96" i="51"/>
  <c r="AD95" i="87"/>
  <c r="I95" i="94"/>
  <c r="CC95" i="87"/>
  <c r="Z95" i="51"/>
  <c r="AD94" i="87"/>
  <c r="I94" i="94"/>
  <c r="CC94" i="87"/>
  <c r="Z94" i="51"/>
  <c r="AD93" i="87"/>
  <c r="I93" i="94"/>
  <c r="CC93" i="87"/>
  <c r="Z93" i="51"/>
  <c r="AD92" i="87"/>
  <c r="I92" i="94"/>
  <c r="CC92" i="87"/>
  <c r="Z92" i="51"/>
  <c r="AD91" i="87"/>
  <c r="I91" i="94"/>
  <c r="CC91" i="87"/>
  <c r="Z91" i="51"/>
  <c r="AD90" i="87"/>
  <c r="I90" i="94"/>
  <c r="CC90" i="87"/>
  <c r="Z90" i="51"/>
  <c r="AD89" i="87"/>
  <c r="I89" i="94"/>
  <c r="CC89" i="87"/>
  <c r="Z89" i="51"/>
  <c r="AD88" i="87"/>
  <c r="I88" i="94"/>
  <c r="CC88" i="87"/>
  <c r="Z88" i="51"/>
  <c r="AD87" i="87"/>
  <c r="I87" i="94"/>
  <c r="CC87" i="87"/>
  <c r="Z87" i="51"/>
  <c r="AD86" i="87"/>
  <c r="I86" i="94"/>
  <c r="CC86" i="87"/>
  <c r="Z86" i="51"/>
  <c r="AD85" i="87"/>
  <c r="I85" i="94"/>
  <c r="CC85" i="87"/>
  <c r="Z85" i="51"/>
  <c r="AD84" i="87"/>
  <c r="I84" i="94"/>
  <c r="CC84" i="87"/>
  <c r="Z84" i="51"/>
  <c r="AD83" i="87"/>
  <c r="I83" i="94"/>
  <c r="CC83" i="87"/>
  <c r="Z83" i="51"/>
  <c r="AD82" i="87"/>
  <c r="I82" i="94"/>
  <c r="CC82" i="87"/>
  <c r="Z82" i="51"/>
  <c r="AD81" i="87"/>
  <c r="I81" i="94"/>
  <c r="CC81" i="87"/>
  <c r="Z81" i="51"/>
  <c r="AD80" i="87"/>
  <c r="I80" i="94"/>
  <c r="CC80" i="87"/>
  <c r="BW80" i="87"/>
  <c r="BV80" i="87"/>
  <c r="Z80" i="51"/>
  <c r="AD79" i="87"/>
  <c r="I79" i="94"/>
  <c r="CC79" i="87"/>
  <c r="BW79" i="87"/>
  <c r="BV79" i="87"/>
  <c r="Z79" i="51"/>
  <c r="AD78" i="87"/>
  <c r="I78" i="94"/>
  <c r="CC78" i="87"/>
  <c r="BW78" i="87"/>
  <c r="BV78" i="87"/>
  <c r="Z78" i="51"/>
  <c r="AD77" i="87"/>
  <c r="I77" i="94"/>
  <c r="CC77" i="87"/>
  <c r="BW77" i="87"/>
  <c r="BV77" i="87"/>
  <c r="Z77" i="51"/>
  <c r="AD76" i="87"/>
  <c r="I76" i="94"/>
  <c r="CC76" i="87"/>
  <c r="BW76" i="87"/>
  <c r="BV76" i="87"/>
  <c r="Z76" i="51"/>
  <c r="AD75" i="87"/>
  <c r="I75" i="94"/>
  <c r="CC75" i="87"/>
  <c r="BW75" i="87"/>
  <c r="BV75" i="87"/>
  <c r="Z75" i="51"/>
  <c r="AD74" i="87"/>
  <c r="I74" i="94"/>
  <c r="CC74" i="87"/>
  <c r="BW74" i="87"/>
  <c r="BV74" i="87"/>
  <c r="Z74" i="51"/>
  <c r="AD73" i="87"/>
  <c r="I73" i="94"/>
  <c r="CC73" i="87"/>
  <c r="BW73" i="87"/>
  <c r="BV73" i="87"/>
  <c r="Z73" i="51"/>
  <c r="AD72" i="87"/>
  <c r="I72" i="94"/>
  <c r="CC72" i="87"/>
  <c r="BW72" i="87"/>
  <c r="BV72" i="87"/>
  <c r="Z72" i="51"/>
  <c r="AD71" i="87"/>
  <c r="I71" i="94"/>
  <c r="CC71" i="87"/>
  <c r="BW71" i="87"/>
  <c r="BV71" i="87"/>
  <c r="Z71" i="51"/>
  <c r="AD70" i="87"/>
  <c r="I70" i="94"/>
  <c r="CC70" i="87"/>
  <c r="BW70" i="87"/>
  <c r="BV70" i="87"/>
  <c r="Z70" i="51"/>
  <c r="AD69" i="87"/>
  <c r="I69" i="94"/>
  <c r="CC69" i="87"/>
  <c r="BW69" i="87"/>
  <c r="BV69" i="87"/>
  <c r="Z69" i="51"/>
  <c r="AD68" i="87"/>
  <c r="I68" i="94"/>
  <c r="CC68" i="87"/>
  <c r="BW68" i="87"/>
  <c r="BV68" i="87"/>
  <c r="Z68" i="51"/>
  <c r="AD67" i="87"/>
  <c r="I67" i="94"/>
  <c r="CC67" i="87"/>
  <c r="BW67" i="87"/>
  <c r="BV67" i="87"/>
  <c r="Z67" i="51"/>
  <c r="AD66" i="87"/>
  <c r="I66" i="94"/>
  <c r="CC66" i="87"/>
  <c r="BW66" i="87"/>
  <c r="BV66" i="87"/>
  <c r="Z66" i="51"/>
  <c r="AD65" i="87"/>
  <c r="I65" i="94"/>
  <c r="CC65" i="87"/>
  <c r="BW65" i="87"/>
  <c r="BV65" i="87"/>
  <c r="Z65" i="51"/>
  <c r="AD64" i="87"/>
  <c r="I64" i="94"/>
  <c r="CC64" i="87"/>
  <c r="BW64" i="87"/>
  <c r="BV64" i="87"/>
  <c r="Z64" i="51"/>
  <c r="AD63" i="87"/>
  <c r="I63" i="94"/>
  <c r="CC63" i="87"/>
  <c r="BW63" i="87"/>
  <c r="BV63" i="87"/>
  <c r="Z63" i="51"/>
  <c r="AD62" i="87"/>
  <c r="I62" i="94"/>
  <c r="CC62" i="87"/>
  <c r="BW62" i="87"/>
  <c r="BV62" i="87"/>
  <c r="Z62" i="51"/>
  <c r="AD61" i="87"/>
  <c r="I61" i="94"/>
  <c r="CC61" i="87"/>
  <c r="BW61" i="87"/>
  <c r="BV61" i="87"/>
  <c r="Z61" i="51"/>
  <c r="AD60" i="87"/>
  <c r="I60" i="94"/>
  <c r="CC60" i="87"/>
  <c r="BW60" i="87"/>
  <c r="BV60" i="87"/>
  <c r="Z60" i="51"/>
  <c r="AD59" i="87"/>
  <c r="I59" i="94"/>
  <c r="CC59" i="87"/>
  <c r="Z59" i="51"/>
  <c r="AD58" i="87"/>
  <c r="I58" i="94"/>
  <c r="CC58" i="87"/>
  <c r="Z58" i="51"/>
  <c r="AD57" i="87"/>
  <c r="I57" i="94"/>
  <c r="CC57" i="87"/>
  <c r="Z57" i="51"/>
  <c r="AD56" i="87"/>
  <c r="I56" i="94"/>
  <c r="CC56" i="87"/>
  <c r="Z56" i="51"/>
  <c r="AD55" i="87"/>
  <c r="I55" i="94"/>
  <c r="CC55" i="87"/>
  <c r="Z55" i="51"/>
  <c r="AD54" i="87"/>
  <c r="I54" i="94"/>
  <c r="CC54" i="87"/>
  <c r="Z54" i="51"/>
  <c r="AD53" i="87"/>
  <c r="I53" i="94"/>
  <c r="CC53" i="87"/>
  <c r="Z53" i="51"/>
  <c r="AD52" i="87"/>
  <c r="I52" i="94"/>
  <c r="CC52" i="87"/>
  <c r="Z52" i="51"/>
  <c r="AD51" i="87"/>
  <c r="I51" i="94"/>
  <c r="CC51" i="87"/>
  <c r="Z51" i="51"/>
  <c r="AD50" i="87"/>
  <c r="I50" i="94"/>
  <c r="CC50" i="87"/>
  <c r="Z50" i="51"/>
  <c r="AD49" i="87"/>
  <c r="I49" i="94"/>
  <c r="CC49" i="87"/>
  <c r="Z49" i="51"/>
  <c r="AD48" i="87"/>
  <c r="I48" i="94"/>
  <c r="CC48" i="87"/>
  <c r="Z48" i="51"/>
  <c r="AD47" i="87"/>
  <c r="I47" i="94"/>
  <c r="CC47" i="87"/>
  <c r="Z47" i="51"/>
  <c r="AD46" i="87"/>
  <c r="I46" i="94"/>
  <c r="CC46" i="87"/>
  <c r="Z46" i="51"/>
  <c r="AD45" i="87"/>
  <c r="I45" i="94"/>
  <c r="CC45" i="87"/>
  <c r="Z45" i="51"/>
  <c r="AD44" i="87"/>
  <c r="I44" i="94"/>
  <c r="CC44" i="87"/>
  <c r="Z44" i="51"/>
  <c r="AD43" i="87"/>
  <c r="I43" i="94"/>
  <c r="CC43" i="87"/>
  <c r="Z43" i="51"/>
  <c r="AD42" i="87"/>
  <c r="I42" i="94"/>
  <c r="CC42" i="87"/>
  <c r="Z42" i="51"/>
  <c r="AD41" i="87"/>
  <c r="I41" i="94"/>
  <c r="CC41" i="87"/>
  <c r="Z41" i="51"/>
  <c r="AD40" i="87"/>
  <c r="I40" i="94"/>
  <c r="CC40" i="87"/>
  <c r="Z40" i="51"/>
  <c r="AD39" i="87"/>
  <c r="I39" i="94"/>
  <c r="CC39" i="87"/>
  <c r="Z39" i="51"/>
  <c r="AD38" i="87"/>
  <c r="I38" i="94"/>
  <c r="CC38" i="87"/>
  <c r="Z38" i="51"/>
  <c r="AD37" i="87"/>
  <c r="I37" i="94"/>
  <c r="CC37" i="87"/>
  <c r="Z37" i="51"/>
  <c r="AD36" i="87"/>
  <c r="I36" i="94"/>
  <c r="CC36" i="87"/>
  <c r="Z36" i="51"/>
  <c r="AD35" i="87"/>
  <c r="I35" i="94"/>
  <c r="CC35" i="87"/>
  <c r="Z35" i="51"/>
  <c r="AD34" i="87"/>
  <c r="I34" i="94"/>
  <c r="CC34" i="87"/>
  <c r="Z34" i="51"/>
  <c r="AD33" i="87"/>
  <c r="I33" i="94"/>
  <c r="CC33" i="87"/>
  <c r="Z33" i="51"/>
  <c r="AD32" i="87"/>
  <c r="I32" i="94"/>
  <c r="CC32" i="87"/>
  <c r="Z32" i="51"/>
  <c r="AD31" i="87"/>
  <c r="I31" i="94"/>
  <c r="CC31" i="87"/>
  <c r="Z31" i="51"/>
  <c r="AD30" i="87"/>
  <c r="I30" i="94"/>
  <c r="CC30" i="87"/>
  <c r="Z30" i="51"/>
  <c r="AD29" i="87"/>
  <c r="I29" i="94"/>
  <c r="CC29" i="87"/>
  <c r="Z29" i="51"/>
  <c r="AD28" i="87"/>
  <c r="I28" i="94"/>
  <c r="CC28" i="87"/>
  <c r="Z28" i="51"/>
  <c r="AD27" i="87"/>
  <c r="I27" i="94"/>
  <c r="CC27" i="87"/>
  <c r="Z27" i="51"/>
  <c r="AD26" i="87"/>
  <c r="I26" i="94"/>
  <c r="CC26" i="87"/>
  <c r="Z26" i="51"/>
  <c r="AD25" i="87"/>
  <c r="I25" i="94"/>
  <c r="CC25" i="87"/>
  <c r="Z25" i="51"/>
  <c r="AD24" i="87"/>
  <c r="I24" i="94"/>
  <c r="CC24" i="87"/>
  <c r="Z24" i="51"/>
  <c r="AD23" i="87"/>
  <c r="I23" i="94"/>
  <c r="CC23" i="87"/>
  <c r="Z23" i="51"/>
  <c r="AD22" i="87"/>
  <c r="I22" i="94"/>
  <c r="CC22" i="87"/>
  <c r="Z22" i="51"/>
  <c r="AD21" i="87"/>
  <c r="I21" i="94"/>
  <c r="CC21" i="87"/>
  <c r="Z21" i="51"/>
  <c r="AD20" i="87"/>
  <c r="I20" i="94"/>
  <c r="CC20" i="87"/>
  <c r="Z20" i="51"/>
  <c r="AD19" i="87"/>
  <c r="I19" i="94"/>
  <c r="CC19" i="87"/>
  <c r="Z19" i="51"/>
  <c r="AD18" i="87"/>
  <c r="I18" i="94"/>
  <c r="CC18" i="87"/>
  <c r="Z18" i="51"/>
  <c r="AD17" i="87"/>
  <c r="I17" i="94"/>
  <c r="CC17" i="87"/>
  <c r="Z17" i="51"/>
  <c r="AD16" i="87"/>
  <c r="I16" i="94"/>
  <c r="CC16" i="87"/>
  <c r="Z16" i="51"/>
  <c r="AD15" i="87"/>
  <c r="I15" i="94"/>
  <c r="CC15" i="87"/>
  <c r="Z15" i="51"/>
  <c r="AD14" i="87"/>
  <c r="I14" i="94"/>
  <c r="CC14" i="87"/>
  <c r="BW14" i="87"/>
  <c r="BV14" i="87"/>
  <c r="Z14" i="51"/>
  <c r="AD13" i="87"/>
  <c r="I13" i="94"/>
  <c r="CC13" i="87"/>
  <c r="BW13" i="87"/>
  <c r="BV13" i="87"/>
  <c r="Z13" i="51"/>
  <c r="AD12" i="87"/>
  <c r="I12" i="94"/>
  <c r="CC12" i="87"/>
  <c r="BW12" i="87"/>
  <c r="BV12" i="87"/>
  <c r="Z12" i="51"/>
  <c r="AD11" i="87"/>
  <c r="I11" i="94"/>
  <c r="CC11" i="87"/>
  <c r="BW11" i="87"/>
  <c r="BV11" i="87"/>
  <c r="Z11" i="51"/>
  <c r="AD10" i="87"/>
  <c r="I10" i="94"/>
  <c r="CC10" i="87"/>
  <c r="BW10" i="87"/>
  <c r="BV10" i="87"/>
  <c r="Z10" i="51"/>
  <c r="AD9" i="87"/>
  <c r="I9" i="94"/>
  <c r="CC9" i="87"/>
  <c r="BW9" i="87"/>
  <c r="BV9" i="87"/>
  <c r="Z9" i="51"/>
  <c r="AD8" i="87"/>
  <c r="I8" i="94"/>
  <c r="CC8" i="87"/>
  <c r="BW8" i="87"/>
  <c r="BV8" i="87"/>
  <c r="Z8" i="51"/>
  <c r="AD7" i="87"/>
  <c r="I7" i="94"/>
  <c r="CC7" i="87"/>
  <c r="BW7" i="87"/>
  <c r="BV7" i="87"/>
  <c r="Z7" i="51"/>
  <c r="AD6" i="87"/>
  <c r="I6" i="94"/>
  <c r="CC6" i="87"/>
  <c r="BW6" i="87"/>
  <c r="BV6" i="87"/>
  <c r="Z6" i="51"/>
  <c r="AD5" i="87"/>
  <c r="I5" i="94"/>
  <c r="CC5" i="87"/>
  <c r="BW5" i="87"/>
  <c r="BV5" i="87"/>
  <c r="Z5" i="51"/>
  <c r="AD4" i="87"/>
  <c r="I4" i="94"/>
  <c r="CC4" i="87"/>
  <c r="BW4" i="87"/>
  <c r="BV4" i="87"/>
  <c r="Z4" i="51"/>
  <c r="AD3" i="87"/>
  <c r="I3" i="94"/>
  <c r="CC3" i="87"/>
  <c r="BW3" i="87"/>
  <c r="BV3" i="87"/>
  <c r="Z3" i="51"/>
  <c r="AD2" i="87"/>
  <c r="I2" i="94"/>
  <c r="CC2" i="87"/>
  <c r="BW2" i="87"/>
  <c r="BV2" i="87"/>
  <c r="Z60" i="39"/>
  <c r="R59" i="87"/>
  <c r="E59" i="94"/>
  <c r="CA59" i="87"/>
  <c r="BW59" i="87"/>
  <c r="BV59" i="87"/>
  <c r="Z59" i="39"/>
  <c r="R58" i="87"/>
  <c r="E58" i="94"/>
  <c r="CA58" i="87"/>
  <c r="BW58" i="87"/>
  <c r="BV58" i="87"/>
  <c r="Z58" i="39"/>
  <c r="R57" i="87"/>
  <c r="E57" i="94"/>
  <c r="CA57" i="87"/>
  <c r="BW57" i="87"/>
  <c r="BV57" i="87"/>
  <c r="Z57" i="39"/>
  <c r="R56" i="87"/>
  <c r="E56" i="94"/>
  <c r="CA56" i="87"/>
  <c r="BW56" i="87"/>
  <c r="BV56" i="87"/>
  <c r="Z56" i="39"/>
  <c r="R55" i="87"/>
  <c r="E55" i="94"/>
  <c r="CA55" i="87"/>
  <c r="BW55" i="87"/>
  <c r="BV55" i="87"/>
  <c r="Z55" i="39"/>
  <c r="R54" i="87"/>
  <c r="E54" i="94"/>
  <c r="CA54" i="87"/>
  <c r="BW54" i="87"/>
  <c r="BV54" i="87"/>
  <c r="Z54" i="39"/>
  <c r="R53" i="87"/>
  <c r="E53" i="94"/>
  <c r="CA53" i="87"/>
  <c r="BW53" i="87"/>
  <c r="BV53" i="87"/>
  <c r="Z53" i="39"/>
  <c r="R52" i="87"/>
  <c r="E52" i="94"/>
  <c r="CA52" i="87"/>
  <c r="BW52" i="87"/>
  <c r="BV52" i="87"/>
  <c r="Z52" i="39"/>
  <c r="R51" i="87"/>
  <c r="E51" i="94"/>
  <c r="CA51" i="87"/>
  <c r="BW51" i="87"/>
  <c r="BV51" i="87"/>
  <c r="Z51" i="39"/>
  <c r="R50" i="87"/>
  <c r="E50" i="94"/>
  <c r="CA50" i="87"/>
  <c r="BW50" i="87"/>
  <c r="BV50" i="87"/>
  <c r="Z50" i="39"/>
  <c r="R49" i="87"/>
  <c r="E49" i="94"/>
  <c r="CA49" i="87"/>
  <c r="BW49" i="87"/>
  <c r="BV49" i="87"/>
  <c r="Z49" i="39"/>
  <c r="R48" i="87"/>
  <c r="E48" i="94"/>
  <c r="CA48" i="87"/>
  <c r="BW48" i="87"/>
  <c r="BV48" i="87"/>
  <c r="Z48" i="39"/>
  <c r="R47" i="87"/>
  <c r="E47" i="94"/>
  <c r="CA47" i="87"/>
  <c r="BW47" i="87"/>
  <c r="BV47" i="87"/>
  <c r="Z47" i="39"/>
  <c r="R46" i="87"/>
  <c r="E46" i="94"/>
  <c r="CA46" i="87"/>
  <c r="BW46" i="87"/>
  <c r="BV46" i="87"/>
  <c r="Z46" i="39"/>
  <c r="R45" i="87"/>
  <c r="E45" i="94"/>
  <c r="CA45" i="87"/>
  <c r="BW45" i="87"/>
  <c r="BV45" i="87"/>
  <c r="Z45" i="39"/>
  <c r="R44" i="87"/>
  <c r="E44" i="94"/>
  <c r="CA44" i="87"/>
  <c r="BW44" i="87"/>
  <c r="BV44" i="87"/>
  <c r="Z44" i="39"/>
  <c r="R43" i="87"/>
  <c r="E43" i="94"/>
  <c r="CA43" i="87"/>
  <c r="BW43" i="87"/>
  <c r="BV43" i="87"/>
  <c r="Z43" i="39"/>
  <c r="R42" i="87"/>
  <c r="E42" i="94"/>
  <c r="CA42" i="87"/>
  <c r="BW42" i="87"/>
  <c r="BV42" i="87"/>
  <c r="Z42" i="39"/>
  <c r="R41" i="87"/>
  <c r="E41" i="94"/>
  <c r="CA41" i="87"/>
  <c r="BW41" i="87"/>
  <c r="BV41" i="87"/>
  <c r="Z41" i="39"/>
  <c r="R40" i="87"/>
  <c r="E40" i="94"/>
  <c r="CA40" i="87"/>
  <c r="BW40" i="87"/>
  <c r="BV40" i="87"/>
  <c r="Z40" i="39"/>
  <c r="R39" i="87"/>
  <c r="E39" i="94"/>
  <c r="CA39" i="87"/>
  <c r="BW39" i="87"/>
  <c r="BV39" i="87"/>
  <c r="Z39" i="39"/>
  <c r="R38" i="87"/>
  <c r="E38" i="94"/>
  <c r="CA38" i="87"/>
  <c r="BW38" i="87"/>
  <c r="BV38" i="87"/>
  <c r="Z38" i="39"/>
  <c r="R37" i="87"/>
  <c r="E37" i="94"/>
  <c r="CA37" i="87"/>
  <c r="BW37" i="87"/>
  <c r="BV37" i="87"/>
  <c r="Z37" i="39"/>
  <c r="R36" i="87"/>
  <c r="E36" i="94"/>
  <c r="CA36" i="87"/>
  <c r="BW36" i="87"/>
  <c r="BV36" i="87"/>
  <c r="Z36" i="39"/>
  <c r="R35" i="87"/>
  <c r="E35" i="94"/>
  <c r="CA35" i="87"/>
  <c r="BW35" i="87"/>
  <c r="BV35" i="87"/>
  <c r="Z35" i="39"/>
  <c r="R34" i="87"/>
  <c r="E34" i="94"/>
  <c r="CA34" i="87"/>
  <c r="BW34" i="87"/>
  <c r="BV34" i="87"/>
  <c r="Z34" i="39"/>
  <c r="R33" i="87"/>
  <c r="E33" i="94"/>
  <c r="CA33" i="87"/>
  <c r="BW33" i="87"/>
  <c r="BV33" i="87"/>
  <c r="Z33" i="39"/>
  <c r="R32" i="87"/>
  <c r="E32" i="94"/>
  <c r="CA32" i="87"/>
  <c r="BW32" i="87"/>
  <c r="BV32" i="87"/>
  <c r="Z32" i="39"/>
  <c r="R31" i="87"/>
  <c r="E31" i="94"/>
  <c r="CA31" i="87"/>
  <c r="BW31" i="87"/>
  <c r="BV31" i="87"/>
  <c r="Z31" i="39"/>
  <c r="R30" i="87"/>
  <c r="E30" i="94"/>
  <c r="CA30" i="87"/>
  <c r="BW30" i="87"/>
  <c r="BV30" i="87"/>
  <c r="Z30" i="39"/>
  <c r="R29" i="87"/>
  <c r="E29" i="94"/>
  <c r="CA29" i="87"/>
  <c r="BW29" i="87"/>
  <c r="BV29" i="87"/>
  <c r="Z29" i="39"/>
  <c r="R28" i="87"/>
  <c r="E28" i="94"/>
  <c r="CA28" i="87"/>
  <c r="BW28" i="87"/>
  <c r="BV28" i="87"/>
  <c r="Z28" i="39"/>
  <c r="R27" i="87"/>
  <c r="E27" i="94"/>
  <c r="CA27" i="87"/>
  <c r="BW27" i="87"/>
  <c r="BV27" i="87"/>
  <c r="Z27" i="39"/>
  <c r="R26" i="87"/>
  <c r="E26" i="94"/>
  <c r="CA26" i="87"/>
  <c r="BW26" i="87"/>
  <c r="BV26" i="87"/>
  <c r="Z26" i="39"/>
  <c r="R25" i="87"/>
  <c r="E25" i="94"/>
  <c r="CA25" i="87"/>
  <c r="BW25" i="87"/>
  <c r="BV25" i="87"/>
  <c r="Z25" i="39"/>
  <c r="R24" i="87"/>
  <c r="E24" i="94"/>
  <c r="CA24" i="87"/>
  <c r="BW24" i="87"/>
  <c r="BV24" i="87"/>
  <c r="Z24" i="39"/>
  <c r="R23" i="87"/>
  <c r="E23" i="94"/>
  <c r="CA23" i="87"/>
  <c r="BW23" i="87"/>
  <c r="BV23" i="87"/>
  <c r="Z23" i="39"/>
  <c r="R22" i="87"/>
  <c r="E22" i="94"/>
  <c r="CA22" i="87"/>
  <c r="BW22" i="87"/>
  <c r="BV22" i="87"/>
  <c r="Z22" i="39"/>
  <c r="R21" i="87"/>
  <c r="E21" i="94"/>
  <c r="CA21" i="87"/>
  <c r="BW21" i="87"/>
  <c r="BV21" i="87"/>
  <c r="Z21" i="39"/>
  <c r="R20" i="87"/>
  <c r="E20" i="94"/>
  <c r="CA20" i="87"/>
  <c r="BW20" i="87"/>
  <c r="BV20" i="87"/>
  <c r="Z20" i="39"/>
  <c r="R19" i="87"/>
  <c r="E19" i="94"/>
  <c r="CA19" i="87"/>
  <c r="BW19" i="87"/>
  <c r="BV19" i="87"/>
  <c r="Z19" i="39"/>
  <c r="R18" i="87"/>
  <c r="E18" i="94"/>
  <c r="CA18" i="87"/>
  <c r="BW18" i="87"/>
  <c r="BV18" i="87"/>
  <c r="Z18" i="39"/>
  <c r="R17" i="87"/>
  <c r="E17" i="94"/>
  <c r="CA17" i="87"/>
  <c r="BW17" i="87"/>
  <c r="BV17" i="87"/>
  <c r="Z17" i="39"/>
  <c r="R16" i="87"/>
  <c r="E16" i="94"/>
  <c r="CA16" i="87"/>
  <c r="BW16" i="87"/>
  <c r="BV16" i="87"/>
  <c r="Z101" i="39"/>
  <c r="R100" i="87"/>
  <c r="Z99" i="39"/>
  <c r="R98" i="87"/>
  <c r="Z97" i="39"/>
  <c r="R96" i="87"/>
  <c r="Z95" i="39"/>
  <c r="R94" i="87"/>
  <c r="Z93" i="39"/>
  <c r="R92" i="87"/>
  <c r="Z91" i="39"/>
  <c r="R90" i="87"/>
  <c r="Z89" i="39"/>
  <c r="R88" i="87"/>
  <c r="Z87" i="39"/>
  <c r="R86" i="87"/>
  <c r="Z85" i="39"/>
  <c r="R84" i="87"/>
  <c r="Z83" i="39"/>
  <c r="R82" i="87"/>
  <c r="Z81" i="39"/>
  <c r="R80" i="87"/>
  <c r="Z79" i="39"/>
  <c r="R78" i="87"/>
  <c r="Z77" i="39"/>
  <c r="R76" i="87"/>
  <c r="Z75" i="39"/>
  <c r="R74" i="87"/>
  <c r="Z73" i="39"/>
  <c r="R72" i="87"/>
  <c r="Z71" i="39"/>
  <c r="R70" i="87"/>
  <c r="Z69" i="39"/>
  <c r="R68" i="87"/>
  <c r="Z67" i="39"/>
  <c r="R66" i="87"/>
  <c r="Z65" i="39"/>
  <c r="R64" i="87"/>
  <c r="Z63" i="39"/>
  <c r="R62" i="87"/>
  <c r="Z61" i="39"/>
  <c r="R60" i="87"/>
  <c r="Z102" i="39"/>
  <c r="R101" i="87"/>
  <c r="Z98" i="39"/>
  <c r="R97" i="87"/>
  <c r="Z94" i="39"/>
  <c r="R93" i="87"/>
  <c r="Z90" i="39"/>
  <c r="R89" i="87"/>
  <c r="Z86" i="39"/>
  <c r="R85" i="87"/>
  <c r="Z82" i="39"/>
  <c r="R81" i="87"/>
  <c r="Z78" i="39"/>
  <c r="R77" i="87"/>
  <c r="Z74" i="39"/>
  <c r="R73" i="87"/>
  <c r="Z70" i="39"/>
  <c r="R69" i="87"/>
  <c r="Z66" i="39"/>
  <c r="R65" i="87"/>
  <c r="Z62" i="39"/>
  <c r="R61" i="87"/>
  <c r="Z16" i="39"/>
  <c r="R15" i="87"/>
  <c r="Z15" i="39"/>
  <c r="R14" i="87"/>
  <c r="Z14" i="39"/>
  <c r="R13" i="87"/>
  <c r="Z11" i="39"/>
  <c r="R10" i="87"/>
  <c r="Z10" i="39"/>
  <c r="R9" i="87"/>
  <c r="Z7" i="39"/>
  <c r="R6" i="87"/>
  <c r="Z6" i="39"/>
  <c r="R5" i="87"/>
  <c r="Z3" i="39"/>
  <c r="R2" i="87"/>
  <c r="Z100" i="39"/>
  <c r="R99" i="87"/>
  <c r="Z96" i="39"/>
  <c r="R95" i="87"/>
  <c r="Z92" i="39"/>
  <c r="R91" i="87"/>
  <c r="Z88" i="39"/>
  <c r="R87" i="87"/>
  <c r="Z84" i="39"/>
  <c r="R83" i="87"/>
  <c r="Z80" i="39"/>
  <c r="R79" i="87"/>
  <c r="Z76" i="39"/>
  <c r="R75" i="87"/>
  <c r="Z72" i="39"/>
  <c r="R71" i="87"/>
  <c r="Z68" i="39"/>
  <c r="R67" i="87"/>
  <c r="Z64" i="39"/>
  <c r="R63" i="87"/>
  <c r="Z13" i="39"/>
  <c r="R12" i="87"/>
  <c r="Z12" i="39"/>
  <c r="R11" i="87"/>
  <c r="Z9" i="39"/>
  <c r="R8" i="87"/>
  <c r="Z8" i="39"/>
  <c r="R7" i="87"/>
  <c r="Z5" i="39"/>
  <c r="R4" i="87"/>
  <c r="Z4" i="39"/>
  <c r="R3" i="87"/>
  <c r="E15" i="94"/>
  <c r="CA15" i="87"/>
  <c r="BW15" i="87"/>
  <c r="BV15" i="87"/>
  <c r="Z102" i="33"/>
  <c r="L101" i="87"/>
  <c r="BW101" i="87"/>
  <c r="BV101" i="87"/>
  <c r="BZ101" i="87"/>
  <c r="C101" i="94"/>
  <c r="Z101" i="33"/>
  <c r="L100" i="87"/>
  <c r="BW100" i="87"/>
  <c r="BV100" i="87"/>
  <c r="C100" i="94"/>
  <c r="BZ100" i="87"/>
  <c r="Z100" i="33"/>
  <c r="L99" i="87"/>
  <c r="BW99" i="87"/>
  <c r="BV99" i="87"/>
  <c r="BZ99" i="87"/>
  <c r="C99" i="94"/>
  <c r="Z99" i="33"/>
  <c r="L98" i="87"/>
  <c r="BW98" i="87"/>
  <c r="BV98" i="87"/>
  <c r="C98" i="94"/>
  <c r="BZ98" i="87"/>
  <c r="Z98" i="33"/>
  <c r="L97" i="87"/>
  <c r="BW97" i="87"/>
  <c r="BV97" i="87"/>
  <c r="BZ97" i="87"/>
  <c r="C97" i="94"/>
  <c r="Z97" i="33"/>
  <c r="L96" i="87"/>
  <c r="BW96" i="87"/>
  <c r="BV96" i="87"/>
  <c r="C96" i="94"/>
  <c r="BZ96" i="87"/>
  <c r="Z96" i="33"/>
  <c r="L95" i="87"/>
  <c r="BW95" i="87"/>
  <c r="BV95" i="87"/>
  <c r="BZ95" i="87"/>
  <c r="C95" i="94"/>
  <c r="Z95" i="33"/>
  <c r="L94" i="87"/>
  <c r="BW94" i="87"/>
  <c r="BV94" i="87"/>
  <c r="C94" i="94"/>
  <c r="BZ94" i="87"/>
  <c r="Z94" i="33"/>
  <c r="L93" i="87"/>
  <c r="BW93" i="87"/>
  <c r="BV93" i="87"/>
  <c r="BZ93" i="87"/>
  <c r="C93" i="94"/>
  <c r="Z93" i="33"/>
  <c r="L92" i="87"/>
  <c r="BW92" i="87"/>
  <c r="BV92" i="87"/>
  <c r="C92" i="94"/>
  <c r="BZ92" i="87"/>
  <c r="Z92" i="33"/>
  <c r="L91" i="87"/>
  <c r="BW91" i="87"/>
  <c r="BV91" i="87"/>
  <c r="BZ91" i="87"/>
  <c r="C91" i="94"/>
  <c r="Z91" i="33"/>
  <c r="L90" i="87"/>
  <c r="BW90" i="87"/>
  <c r="BV90" i="87"/>
  <c r="C90" i="94"/>
  <c r="BZ90" i="87"/>
  <c r="Z90" i="33"/>
  <c r="L89" i="87"/>
  <c r="BW89" i="87"/>
  <c r="BV89" i="87"/>
  <c r="BZ89" i="87"/>
  <c r="C89" i="94"/>
  <c r="Z89" i="33"/>
  <c r="L88" i="87"/>
  <c r="BW88" i="87"/>
  <c r="BV88" i="87"/>
  <c r="C88" i="94"/>
  <c r="BZ88" i="87"/>
  <c r="Z88" i="33"/>
  <c r="L87" i="87"/>
  <c r="BW87" i="87"/>
  <c r="BV87" i="87"/>
  <c r="BZ87" i="87"/>
  <c r="C87" i="94"/>
  <c r="Z87" i="33"/>
  <c r="L86" i="87"/>
  <c r="BW86" i="87"/>
  <c r="BV86" i="87"/>
  <c r="C86" i="94"/>
  <c r="BZ86" i="87"/>
  <c r="Z86" i="33"/>
  <c r="L85" i="87"/>
  <c r="BW85" i="87"/>
  <c r="BV85" i="87"/>
  <c r="BZ85" i="87"/>
  <c r="C85" i="94"/>
  <c r="Z85" i="33"/>
  <c r="L84" i="87"/>
  <c r="BW84" i="87"/>
  <c r="BV84" i="87"/>
  <c r="C84" i="94"/>
  <c r="BZ84" i="87"/>
  <c r="Z84" i="33"/>
  <c r="L83" i="87"/>
  <c r="BW83" i="87"/>
  <c r="BV83" i="87"/>
  <c r="BZ83" i="87"/>
  <c r="C83" i="94"/>
  <c r="Z83" i="33"/>
  <c r="L82" i="87"/>
  <c r="BW82" i="87"/>
  <c r="BV82" i="87"/>
  <c r="C82" i="94"/>
  <c r="BZ82" i="87"/>
  <c r="Z82" i="33"/>
  <c r="L81" i="87"/>
  <c r="Z81" i="33"/>
  <c r="L80" i="87"/>
  <c r="Z78" i="33"/>
  <c r="L77" i="87"/>
  <c r="Z77" i="33"/>
  <c r="L76" i="87"/>
  <c r="Z74" i="33"/>
  <c r="L73" i="87"/>
  <c r="Z73" i="33"/>
  <c r="L72" i="87"/>
  <c r="Z70" i="33"/>
  <c r="L69" i="87"/>
  <c r="Z69" i="33"/>
  <c r="L68" i="87"/>
  <c r="Z66" i="33"/>
  <c r="L65" i="87"/>
  <c r="Z65" i="33"/>
  <c r="L64" i="87"/>
  <c r="Z62" i="33"/>
  <c r="L61" i="87"/>
  <c r="Z61" i="33"/>
  <c r="L60" i="87"/>
  <c r="Z58" i="33"/>
  <c r="L57" i="87"/>
  <c r="Z57" i="33"/>
  <c r="L56" i="87"/>
  <c r="Z54" i="33"/>
  <c r="L53" i="87"/>
  <c r="Z53" i="33"/>
  <c r="L52" i="87"/>
  <c r="Z50" i="33"/>
  <c r="L49" i="87"/>
  <c r="Z49" i="33"/>
  <c r="L48" i="87"/>
  <c r="Z46" i="33"/>
  <c r="L45" i="87"/>
  <c r="Z45" i="33"/>
  <c r="L44" i="87"/>
  <c r="Z42" i="33"/>
  <c r="L41" i="87"/>
  <c r="Z41" i="33"/>
  <c r="L40" i="87"/>
  <c r="Z38" i="33"/>
  <c r="L37" i="87"/>
  <c r="Z37" i="33"/>
  <c r="L36" i="87"/>
  <c r="Z34" i="33"/>
  <c r="L33" i="87"/>
  <c r="Z33" i="33"/>
  <c r="L32" i="87"/>
  <c r="Z31" i="33"/>
  <c r="L30" i="87"/>
  <c r="Z29" i="33"/>
  <c r="L28" i="87"/>
  <c r="Z27" i="33"/>
  <c r="L26" i="87"/>
  <c r="Z25" i="33"/>
  <c r="L24" i="87"/>
  <c r="Z23" i="33"/>
  <c r="L22" i="87"/>
  <c r="Z80" i="33"/>
  <c r="L79" i="87"/>
  <c r="Z79" i="33"/>
  <c r="L78" i="87"/>
  <c r="Z76" i="33"/>
  <c r="L75" i="87"/>
  <c r="Z75" i="33"/>
  <c r="L74" i="87"/>
  <c r="Z72" i="33"/>
  <c r="L71" i="87"/>
  <c r="Z71" i="33"/>
  <c r="L70" i="87"/>
  <c r="Z68" i="33"/>
  <c r="L67" i="87"/>
  <c r="Z67" i="33"/>
  <c r="L66" i="87"/>
  <c r="Z64" i="33"/>
  <c r="L63" i="87"/>
  <c r="Z63" i="33"/>
  <c r="L62" i="87"/>
  <c r="Z60" i="33"/>
  <c r="L59" i="87"/>
  <c r="Z59" i="33"/>
  <c r="L58" i="87"/>
  <c r="Z56" i="33"/>
  <c r="L55" i="87"/>
  <c r="Z55" i="33"/>
  <c r="L54" i="87"/>
  <c r="Z52" i="33"/>
  <c r="L51" i="87"/>
  <c r="Z51" i="33"/>
  <c r="L50" i="87"/>
  <c r="Z48" i="33"/>
  <c r="L47" i="87"/>
  <c r="Z47" i="33"/>
  <c r="L46" i="87"/>
  <c r="Z44" i="33"/>
  <c r="L43" i="87"/>
  <c r="Z43" i="33"/>
  <c r="L42" i="87"/>
  <c r="Z40" i="33"/>
  <c r="L39" i="87"/>
  <c r="Z39" i="33"/>
  <c r="L38" i="87"/>
  <c r="Z36" i="33"/>
  <c r="L35" i="87"/>
  <c r="Z35" i="33"/>
  <c r="L34" i="87"/>
  <c r="Z32" i="33"/>
  <c r="L31" i="87"/>
  <c r="Z30" i="33"/>
  <c r="L29" i="87"/>
  <c r="Z28" i="33"/>
  <c r="L27" i="87"/>
  <c r="Z26" i="33"/>
  <c r="L25" i="87"/>
  <c r="Z24" i="33"/>
  <c r="L23" i="87"/>
  <c r="Z21" i="33"/>
  <c r="L20" i="87"/>
  <c r="Z20" i="33"/>
  <c r="L19" i="87"/>
  <c r="Z17" i="33"/>
  <c r="L16" i="87"/>
  <c r="Z16" i="33"/>
  <c r="L15" i="87"/>
  <c r="Z13" i="33"/>
  <c r="L12" i="87"/>
  <c r="Z12" i="33"/>
  <c r="L11" i="87"/>
  <c r="Z9" i="33"/>
  <c r="L8" i="87"/>
  <c r="Z8" i="33"/>
  <c r="L7" i="87"/>
  <c r="Z5" i="33"/>
  <c r="L4" i="87"/>
  <c r="Z4" i="33"/>
  <c r="L3" i="87"/>
  <c r="Z22" i="33"/>
  <c r="L21" i="87"/>
  <c r="Z19" i="33"/>
  <c r="L18" i="87"/>
  <c r="Z18" i="33"/>
  <c r="L17" i="87"/>
  <c r="Z15" i="33"/>
  <c r="L14" i="87"/>
  <c r="Z14" i="33"/>
  <c r="L13" i="87"/>
  <c r="Z11" i="33"/>
  <c r="L10" i="87"/>
  <c r="Z10" i="33"/>
  <c r="L9" i="87"/>
  <c r="Z7" i="33"/>
  <c r="L6" i="87"/>
  <c r="Z6" i="33"/>
  <c r="L5" i="87"/>
  <c r="Z3" i="33"/>
  <c r="L2" i="87"/>
  <c r="BW81" i="87"/>
  <c r="BV81" i="87"/>
  <c r="BZ81" i="87"/>
  <c r="C81" i="94"/>
  <c r="CL80" i="87"/>
  <c r="W80" i="94" s="1"/>
  <c r="CJ80" i="87"/>
  <c r="CL79" i="87"/>
  <c r="W79" i="94" s="1"/>
  <c r="CJ79" i="87"/>
  <c r="CL78" i="87"/>
  <c r="W78" i="94" s="1"/>
  <c r="CJ78" i="87"/>
  <c r="CL77" i="87"/>
  <c r="W77" i="94" s="1"/>
  <c r="CJ77" i="87"/>
  <c r="CL76" i="87"/>
  <c r="W76" i="94" s="1"/>
  <c r="CJ76" i="87"/>
  <c r="CL75" i="87"/>
  <c r="W75" i="94" s="1"/>
  <c r="CJ75" i="87"/>
  <c r="CL74" i="87"/>
  <c r="W74" i="94" s="1"/>
  <c r="CJ74" i="87"/>
  <c r="CL73" i="87"/>
  <c r="W73" i="94" s="1"/>
  <c r="CJ73" i="87"/>
  <c r="CL72" i="87"/>
  <c r="W72" i="94" s="1"/>
  <c r="CJ72" i="87"/>
  <c r="CL71" i="87"/>
  <c r="W71" i="94" s="1"/>
  <c r="CJ71" i="87"/>
  <c r="CL70" i="87"/>
  <c r="W70" i="94" s="1"/>
  <c r="CJ70" i="87"/>
  <c r="CL69" i="87"/>
  <c r="W69" i="94" s="1"/>
  <c r="CJ69" i="87"/>
  <c r="CL68" i="87"/>
  <c r="W68" i="94" s="1"/>
  <c r="CJ68" i="87"/>
  <c r="CL67" i="87"/>
  <c r="W67" i="94" s="1"/>
  <c r="CJ67" i="87"/>
  <c r="CL66" i="87"/>
  <c r="W66" i="94" s="1"/>
  <c r="CJ66" i="87"/>
  <c r="CL65" i="87"/>
  <c r="W65" i="94" s="1"/>
  <c r="CJ65" i="87"/>
  <c r="CL64" i="87"/>
  <c r="W64" i="94" s="1"/>
  <c r="CJ64" i="87"/>
  <c r="CL63" i="87"/>
  <c r="W63" i="94" s="1"/>
  <c r="CJ63" i="87"/>
  <c r="CL62" i="87"/>
  <c r="W62" i="94" s="1"/>
  <c r="CJ62" i="87"/>
  <c r="CL61" i="87"/>
  <c r="W61" i="94" s="1"/>
  <c r="CJ61" i="87"/>
  <c r="CL60" i="87"/>
  <c r="W60" i="94" s="1"/>
  <c r="CJ60" i="87"/>
  <c r="CL59" i="87"/>
  <c r="W59" i="94" s="1"/>
  <c r="CJ59" i="87"/>
  <c r="CL58" i="87"/>
  <c r="W58" i="94" s="1"/>
  <c r="CJ58" i="87"/>
  <c r="CL57" i="87"/>
  <c r="W57" i="94" s="1"/>
  <c r="CJ57" i="87"/>
  <c r="CL56" i="87"/>
  <c r="W56" i="94" s="1"/>
  <c r="CJ56" i="87"/>
  <c r="CL55" i="87"/>
  <c r="W55" i="94" s="1"/>
  <c r="CJ55" i="87"/>
  <c r="CL54" i="87"/>
  <c r="W54" i="94" s="1"/>
  <c r="CJ54" i="87"/>
  <c r="CL53" i="87"/>
  <c r="W53" i="94" s="1"/>
  <c r="CJ53" i="87"/>
  <c r="CL52" i="87"/>
  <c r="W52" i="94" s="1"/>
  <c r="CJ52" i="87"/>
  <c r="CL51" i="87"/>
  <c r="W51" i="94" s="1"/>
  <c r="CJ51" i="87"/>
  <c r="CL50" i="87"/>
  <c r="W50" i="94" s="1"/>
  <c r="CJ50" i="87"/>
  <c r="CL49" i="87"/>
  <c r="W49" i="94" s="1"/>
  <c r="CJ49" i="87"/>
  <c r="CL48" i="87"/>
  <c r="W48" i="94" s="1"/>
  <c r="CJ48" i="87"/>
  <c r="CL47" i="87"/>
  <c r="W47" i="94" s="1"/>
  <c r="CJ47" i="87"/>
  <c r="CL46" i="87"/>
  <c r="W46" i="94" s="1"/>
  <c r="CJ46" i="87"/>
  <c r="CL45" i="87"/>
  <c r="W45" i="94" s="1"/>
  <c r="CJ45" i="87"/>
  <c r="CL44" i="87"/>
  <c r="W44" i="94" s="1"/>
  <c r="CJ44" i="87"/>
  <c r="CL43" i="87"/>
  <c r="W43" i="94" s="1"/>
  <c r="CJ43" i="87"/>
  <c r="CL42" i="87"/>
  <c r="W42" i="94" s="1"/>
  <c r="CJ42" i="87"/>
  <c r="CL41" i="87"/>
  <c r="W41" i="94" s="1"/>
  <c r="CJ41" i="87"/>
  <c r="CL40" i="87"/>
  <c r="W40" i="94" s="1"/>
  <c r="CJ40" i="87"/>
  <c r="CL39" i="87"/>
  <c r="W39" i="94" s="1"/>
  <c r="CJ39" i="87"/>
  <c r="CL38" i="87"/>
  <c r="W38" i="94" s="1"/>
  <c r="CJ38" i="87"/>
  <c r="CL37" i="87"/>
  <c r="W37" i="94" s="1"/>
  <c r="CJ37" i="87"/>
  <c r="CL36" i="87"/>
  <c r="W36" i="94" s="1"/>
  <c r="CJ36" i="87"/>
  <c r="CL35" i="87"/>
  <c r="W35" i="94" s="1"/>
  <c r="CJ35" i="87"/>
  <c r="CL34" i="87"/>
  <c r="W34" i="94" s="1"/>
  <c r="CJ34" i="87"/>
  <c r="CL33" i="87"/>
  <c r="W33" i="94" s="1"/>
  <c r="CJ33" i="87"/>
  <c r="CL32" i="87"/>
  <c r="W32" i="94" s="1"/>
  <c r="CJ32" i="87"/>
  <c r="CL31" i="87"/>
  <c r="W31" i="94" s="1"/>
  <c r="CJ31" i="87"/>
  <c r="CL30" i="87"/>
  <c r="W30" i="94" s="1"/>
  <c r="CJ30" i="87"/>
  <c r="CL29" i="87"/>
  <c r="W29" i="94" s="1"/>
  <c r="CJ29" i="87"/>
  <c r="CL28" i="87"/>
  <c r="W28" i="94" s="1"/>
  <c r="CJ28" i="87"/>
  <c r="CL27" i="87"/>
  <c r="W27" i="94" s="1"/>
  <c r="CJ27" i="87"/>
  <c r="CL26" i="87"/>
  <c r="W26" i="94" s="1"/>
  <c r="CJ26" i="87"/>
  <c r="CL25" i="87"/>
  <c r="W25" i="94" s="1"/>
  <c r="CJ25" i="87"/>
  <c r="CL24" i="87"/>
  <c r="W24" i="94" s="1"/>
  <c r="CJ24" i="87"/>
  <c r="CL23" i="87"/>
  <c r="W23" i="94" s="1"/>
  <c r="CJ23" i="87"/>
  <c r="CL22" i="87"/>
  <c r="W22" i="94" s="1"/>
  <c r="CJ22" i="87"/>
  <c r="CL21" i="87"/>
  <c r="W21" i="94" s="1"/>
  <c r="CJ21" i="87"/>
  <c r="CL20" i="87"/>
  <c r="W20" i="94" s="1"/>
  <c r="CJ20" i="87"/>
  <c r="CL19" i="87"/>
  <c r="W19" i="94" s="1"/>
  <c r="CJ19" i="87"/>
  <c r="CL18" i="87"/>
  <c r="W18" i="94" s="1"/>
  <c r="CJ18" i="87"/>
  <c r="CL17" i="87"/>
  <c r="W17" i="94" s="1"/>
  <c r="CJ17" i="87"/>
  <c r="CL16" i="87"/>
  <c r="W16" i="94" s="1"/>
  <c r="CJ16" i="87"/>
  <c r="CL15" i="87"/>
  <c r="W15" i="94" s="1"/>
  <c r="CJ15" i="87"/>
  <c r="CL14" i="87"/>
  <c r="W14" i="94" s="1"/>
  <c r="CJ14" i="87"/>
  <c r="CL13" i="87"/>
  <c r="W13" i="94" s="1"/>
  <c r="CJ13" i="87"/>
  <c r="CL12" i="87"/>
  <c r="W12" i="94" s="1"/>
  <c r="CJ12" i="87"/>
  <c r="CL11" i="87"/>
  <c r="W11" i="94" s="1"/>
  <c r="CJ11" i="87"/>
  <c r="CL10" i="87"/>
  <c r="W10" i="94" s="1"/>
  <c r="CJ10" i="87"/>
  <c r="CL9" i="87"/>
  <c r="W9" i="94" s="1"/>
  <c r="CJ9" i="87"/>
  <c r="CL8" i="87"/>
  <c r="W8" i="94" s="1"/>
  <c r="CJ8" i="87"/>
  <c r="CL7" i="87"/>
  <c r="W7" i="94" s="1"/>
  <c r="CJ7" i="87"/>
  <c r="CL6" i="87"/>
  <c r="W6" i="94" s="1"/>
  <c r="CJ6" i="87"/>
  <c r="CL5" i="87"/>
  <c r="W5" i="94" s="1"/>
  <c r="CJ5" i="87"/>
  <c r="CL4" i="87"/>
  <c r="W4" i="94" s="1"/>
  <c r="CJ4" i="87"/>
  <c r="CL3" i="87"/>
  <c r="W3" i="94" s="1"/>
  <c r="CJ3" i="87"/>
  <c r="CL2" i="87"/>
  <c r="W2" i="94" s="1"/>
  <c r="CJ2" i="87"/>
  <c r="CL81" i="87" l="1"/>
  <c r="W81" i="94" s="1"/>
  <c r="CJ81" i="87"/>
  <c r="CO81" i="87"/>
  <c r="CN81" i="87"/>
  <c r="BX81" i="87"/>
  <c r="CM81" i="87" s="1"/>
  <c r="X81" i="94" s="1"/>
  <c r="CL82" i="87"/>
  <c r="W82" i="94" s="1"/>
  <c r="CJ82" i="87"/>
  <c r="CN82" i="87"/>
  <c r="CO82" i="87"/>
  <c r="BX82" i="87"/>
  <c r="CM82" i="87" s="1"/>
  <c r="X82" i="94" s="1"/>
  <c r="CL83" i="87"/>
  <c r="W83" i="94" s="1"/>
  <c r="CJ83" i="87"/>
  <c r="CO83" i="87"/>
  <c r="CN83" i="87"/>
  <c r="BX83" i="87"/>
  <c r="CM83" i="87" s="1"/>
  <c r="X83" i="94" s="1"/>
  <c r="CL84" i="87"/>
  <c r="W84" i="94" s="1"/>
  <c r="CJ84" i="87"/>
  <c r="CN84" i="87"/>
  <c r="CO84" i="87"/>
  <c r="BX84" i="87"/>
  <c r="CM84" i="87" s="1"/>
  <c r="X84" i="94" s="1"/>
  <c r="CL85" i="87"/>
  <c r="W85" i="94" s="1"/>
  <c r="CJ85" i="87"/>
  <c r="CO85" i="87"/>
  <c r="CN85" i="87"/>
  <c r="BX85" i="87"/>
  <c r="CM85" i="87" s="1"/>
  <c r="X85" i="94" s="1"/>
  <c r="CL86" i="87"/>
  <c r="W86" i="94" s="1"/>
  <c r="CJ86" i="87"/>
  <c r="CN86" i="87"/>
  <c r="CO86" i="87"/>
  <c r="BX86" i="87"/>
  <c r="CM86" i="87" s="1"/>
  <c r="X86" i="94" s="1"/>
  <c r="CL87" i="87"/>
  <c r="W87" i="94" s="1"/>
  <c r="CJ87" i="87"/>
  <c r="CO87" i="87"/>
  <c r="CN87" i="87"/>
  <c r="BX87" i="87"/>
  <c r="CM87" i="87" s="1"/>
  <c r="X87" i="94" s="1"/>
  <c r="CL88" i="87"/>
  <c r="W88" i="94" s="1"/>
  <c r="CJ88" i="87"/>
  <c r="CO88" i="87"/>
  <c r="CN88" i="87"/>
  <c r="BX88" i="87"/>
  <c r="CM88" i="87" s="1"/>
  <c r="X88" i="94" s="1"/>
  <c r="CL89" i="87"/>
  <c r="W89" i="94" s="1"/>
  <c r="CJ89" i="87"/>
  <c r="CO89" i="87"/>
  <c r="CN89" i="87"/>
  <c r="BX89" i="87"/>
  <c r="CM89" i="87" s="1"/>
  <c r="X89" i="94" s="1"/>
  <c r="CL90" i="87"/>
  <c r="W90" i="94" s="1"/>
  <c r="CJ90" i="87"/>
  <c r="CN90" i="87"/>
  <c r="CO90" i="87"/>
  <c r="BX90" i="87"/>
  <c r="CM90" i="87" s="1"/>
  <c r="X90" i="94" s="1"/>
  <c r="CL91" i="87"/>
  <c r="W91" i="94" s="1"/>
  <c r="CJ91" i="87"/>
  <c r="CO91" i="87"/>
  <c r="CN91" i="87"/>
  <c r="BX91" i="87"/>
  <c r="CM91" i="87" s="1"/>
  <c r="X91" i="94" s="1"/>
  <c r="CL92" i="87"/>
  <c r="W92" i="94" s="1"/>
  <c r="CJ92" i="87"/>
  <c r="CO92" i="87"/>
  <c r="CN92" i="87"/>
  <c r="BX92" i="87"/>
  <c r="CM92" i="87" s="1"/>
  <c r="X92" i="94" s="1"/>
  <c r="CL93" i="87"/>
  <c r="W93" i="94" s="1"/>
  <c r="CJ93" i="87"/>
  <c r="CO93" i="87"/>
  <c r="CN93" i="87"/>
  <c r="BX93" i="87"/>
  <c r="CM93" i="87" s="1"/>
  <c r="X93" i="94" s="1"/>
  <c r="CL94" i="87"/>
  <c r="W94" i="94" s="1"/>
  <c r="CJ94" i="87"/>
  <c r="CO94" i="87"/>
  <c r="CN94" i="87"/>
  <c r="BX94" i="87"/>
  <c r="CM94" i="87" s="1"/>
  <c r="X94" i="94" s="1"/>
  <c r="CL95" i="87"/>
  <c r="W95" i="94" s="1"/>
  <c r="CJ95" i="87"/>
  <c r="CO95" i="87"/>
  <c r="CN95" i="87"/>
  <c r="BX95" i="87"/>
  <c r="CM95" i="87" s="1"/>
  <c r="X95" i="94" s="1"/>
  <c r="CL96" i="87"/>
  <c r="W96" i="94" s="1"/>
  <c r="CJ96" i="87"/>
  <c r="CO96" i="87"/>
  <c r="CN96" i="87"/>
  <c r="BX96" i="87"/>
  <c r="CM96" i="87" s="1"/>
  <c r="X96" i="94" s="1"/>
  <c r="CL97" i="87"/>
  <c r="W97" i="94" s="1"/>
  <c r="CJ97" i="87"/>
  <c r="CO97" i="87"/>
  <c r="CN97" i="87"/>
  <c r="BX97" i="87"/>
  <c r="CM97" i="87" s="1"/>
  <c r="X97" i="94" s="1"/>
  <c r="CL98" i="87"/>
  <c r="W98" i="94" s="1"/>
  <c r="CJ98" i="87"/>
  <c r="CN98" i="87"/>
  <c r="CO98" i="87"/>
  <c r="BX98" i="87"/>
  <c r="CM98" i="87" s="1"/>
  <c r="X98" i="94" s="1"/>
  <c r="CL99" i="87"/>
  <c r="W99" i="94" s="1"/>
  <c r="CJ99" i="87"/>
  <c r="CO99" i="87"/>
  <c r="CN99" i="87"/>
  <c r="BX99" i="87"/>
  <c r="CM99" i="87" s="1"/>
  <c r="X99" i="94" s="1"/>
  <c r="CL100" i="87"/>
  <c r="W100" i="94" s="1"/>
  <c r="CJ100" i="87"/>
  <c r="CN100" i="87"/>
  <c r="CO100" i="87"/>
  <c r="BX100" i="87"/>
  <c r="CM100" i="87" s="1"/>
  <c r="X100" i="94" s="1"/>
  <c r="CL101" i="87"/>
  <c r="W101" i="94" s="1"/>
  <c r="CJ101" i="87"/>
  <c r="CO101" i="87"/>
  <c r="CN101" i="87"/>
  <c r="BX101" i="87"/>
  <c r="CM101" i="87" s="1"/>
  <c r="X101" i="94" s="1"/>
  <c r="CO15" i="87"/>
  <c r="CN15" i="87"/>
  <c r="BX15" i="87"/>
  <c r="CM15" i="87" s="1"/>
  <c r="X15" i="94" s="1"/>
  <c r="CO16" i="87"/>
  <c r="CN16" i="87"/>
  <c r="BX16" i="87"/>
  <c r="CM16" i="87" s="1"/>
  <c r="X16" i="94" s="1"/>
  <c r="CO17" i="87"/>
  <c r="CN17" i="87"/>
  <c r="BX17" i="87"/>
  <c r="CM17" i="87" s="1"/>
  <c r="X17" i="94" s="1"/>
  <c r="CN18" i="87"/>
  <c r="CO18" i="87"/>
  <c r="BX18" i="87"/>
  <c r="CM18" i="87" s="1"/>
  <c r="X18" i="94" s="1"/>
  <c r="CO19" i="87"/>
  <c r="CN19" i="87"/>
  <c r="BX19" i="87"/>
  <c r="CM19" i="87" s="1"/>
  <c r="X19" i="94" s="1"/>
  <c r="CN20" i="87"/>
  <c r="CO20" i="87"/>
  <c r="BX20" i="87"/>
  <c r="CM20" i="87" s="1"/>
  <c r="X20" i="94" s="1"/>
  <c r="CO21" i="87"/>
  <c r="CN21" i="87"/>
  <c r="BX21" i="87"/>
  <c r="CM21" i="87" s="1"/>
  <c r="X21" i="94" s="1"/>
  <c r="CO22" i="87"/>
  <c r="CN22" i="87"/>
  <c r="BX22" i="87"/>
  <c r="CM22" i="87" s="1"/>
  <c r="X22" i="94" s="1"/>
  <c r="CO23" i="87"/>
  <c r="CN23" i="87"/>
  <c r="BX23" i="87"/>
  <c r="CM23" i="87" s="1"/>
  <c r="X23" i="94" s="1"/>
  <c r="CO24" i="87"/>
  <c r="CN24" i="87"/>
  <c r="BX24" i="87"/>
  <c r="CM24" i="87" s="1"/>
  <c r="X24" i="94" s="1"/>
  <c r="CO25" i="87"/>
  <c r="CN25" i="87"/>
  <c r="BX25" i="87"/>
  <c r="CM25" i="87" s="1"/>
  <c r="X25" i="94" s="1"/>
  <c r="CN26" i="87"/>
  <c r="CO26" i="87"/>
  <c r="BX26" i="87"/>
  <c r="CM26" i="87" s="1"/>
  <c r="X26" i="94" s="1"/>
  <c r="CO27" i="87"/>
  <c r="CN27" i="87"/>
  <c r="BX27" i="87"/>
  <c r="CM27" i="87" s="1"/>
  <c r="X27" i="94" s="1"/>
  <c r="CN28" i="87"/>
  <c r="CO28" i="87"/>
  <c r="BX28" i="87"/>
  <c r="CM28" i="87" s="1"/>
  <c r="X28" i="94" s="1"/>
  <c r="CO29" i="87"/>
  <c r="CN29" i="87"/>
  <c r="BX29" i="87"/>
  <c r="CM29" i="87" s="1"/>
  <c r="X29" i="94" s="1"/>
  <c r="CN30" i="87"/>
  <c r="CO30" i="87"/>
  <c r="BX30" i="87"/>
  <c r="CM30" i="87" s="1"/>
  <c r="X30" i="94" s="1"/>
  <c r="CO31" i="87"/>
  <c r="CN31" i="87"/>
  <c r="BX31" i="87"/>
  <c r="CM31" i="87" s="1"/>
  <c r="X31" i="94" s="1"/>
  <c r="CO32" i="87"/>
  <c r="CN32" i="87"/>
  <c r="BX32" i="87"/>
  <c r="CM32" i="87" s="1"/>
  <c r="X32" i="94" s="1"/>
  <c r="CO33" i="87"/>
  <c r="CN33" i="87"/>
  <c r="BX33" i="87"/>
  <c r="CM33" i="87" s="1"/>
  <c r="X33" i="94" s="1"/>
  <c r="CN34" i="87"/>
  <c r="CO34" i="87"/>
  <c r="BX34" i="87"/>
  <c r="CM34" i="87" s="1"/>
  <c r="X34" i="94" s="1"/>
  <c r="CO35" i="87"/>
  <c r="CN35" i="87"/>
  <c r="BX35" i="87"/>
  <c r="CM35" i="87" s="1"/>
  <c r="X35" i="94" s="1"/>
  <c r="CN36" i="87"/>
  <c r="CO36" i="87"/>
  <c r="BX36" i="87"/>
  <c r="CM36" i="87" s="1"/>
  <c r="X36" i="94" s="1"/>
  <c r="CO37" i="87"/>
  <c r="CN37" i="87"/>
  <c r="BX37" i="87"/>
  <c r="CM37" i="87" s="1"/>
  <c r="X37" i="94" s="1"/>
  <c r="CN38" i="87"/>
  <c r="CO38" i="87"/>
  <c r="BX38" i="87"/>
  <c r="CM38" i="87" s="1"/>
  <c r="X38" i="94" s="1"/>
  <c r="CO39" i="87"/>
  <c r="CN39" i="87"/>
  <c r="BX39" i="87"/>
  <c r="CM39" i="87" s="1"/>
  <c r="X39" i="94" s="1"/>
  <c r="CO40" i="87"/>
  <c r="CN40" i="87"/>
  <c r="BX40" i="87"/>
  <c r="CM40" i="87" s="1"/>
  <c r="X40" i="94" s="1"/>
  <c r="CO41" i="87"/>
  <c r="CN41" i="87"/>
  <c r="BX41" i="87"/>
  <c r="CM41" i="87" s="1"/>
  <c r="X41" i="94" s="1"/>
  <c r="CN42" i="87"/>
  <c r="CO42" i="87"/>
  <c r="BX42" i="87"/>
  <c r="CM42" i="87" s="1"/>
  <c r="X42" i="94" s="1"/>
  <c r="CO43" i="87"/>
  <c r="CN43" i="87"/>
  <c r="BX43" i="87"/>
  <c r="CM43" i="87" s="1"/>
  <c r="X43" i="94" s="1"/>
  <c r="CO44" i="87"/>
  <c r="CN44" i="87"/>
  <c r="BX44" i="87"/>
  <c r="CM44" i="87" s="1"/>
  <c r="X44" i="94" s="1"/>
  <c r="CO45" i="87"/>
  <c r="CN45" i="87"/>
  <c r="BX45" i="87"/>
  <c r="CM45" i="87" s="1"/>
  <c r="X45" i="94" s="1"/>
  <c r="CO46" i="87"/>
  <c r="CN46" i="87"/>
  <c r="BX46" i="87"/>
  <c r="CM46" i="87" s="1"/>
  <c r="X46" i="94" s="1"/>
  <c r="CO47" i="87"/>
  <c r="CN47" i="87"/>
  <c r="BX47" i="87"/>
  <c r="CM47" i="87" s="1"/>
  <c r="X47" i="94" s="1"/>
  <c r="CO48" i="87"/>
  <c r="CN48" i="87"/>
  <c r="BX48" i="87"/>
  <c r="CM48" i="87" s="1"/>
  <c r="X48" i="94" s="1"/>
  <c r="CO49" i="87"/>
  <c r="CN49" i="87"/>
  <c r="BX49" i="87"/>
  <c r="CM49" i="87" s="1"/>
  <c r="X49" i="94" s="1"/>
  <c r="CN50" i="87"/>
  <c r="CO50" i="87"/>
  <c r="BX50" i="87"/>
  <c r="CM50" i="87" s="1"/>
  <c r="X50" i="94" s="1"/>
  <c r="CO51" i="87"/>
  <c r="CN51" i="87"/>
  <c r="BX51" i="87"/>
  <c r="CM51" i="87" s="1"/>
  <c r="X51" i="94" s="1"/>
  <c r="CN52" i="87"/>
  <c r="CO52" i="87"/>
  <c r="BX52" i="87"/>
  <c r="CM52" i="87" s="1"/>
  <c r="X52" i="94" s="1"/>
  <c r="CO53" i="87"/>
  <c r="CN53" i="87"/>
  <c r="BX53" i="87"/>
  <c r="CM53" i="87" s="1"/>
  <c r="X53" i="94" s="1"/>
  <c r="CN54" i="87"/>
  <c r="CO54" i="87"/>
  <c r="BX54" i="87"/>
  <c r="CM54" i="87" s="1"/>
  <c r="X54" i="94" s="1"/>
  <c r="CO55" i="87"/>
  <c r="CN55" i="87"/>
  <c r="BX55" i="87"/>
  <c r="CM55" i="87" s="1"/>
  <c r="X55" i="94" s="1"/>
  <c r="CO56" i="87"/>
  <c r="CN56" i="87"/>
  <c r="BX56" i="87"/>
  <c r="CM56" i="87" s="1"/>
  <c r="X56" i="94" s="1"/>
  <c r="CO57" i="87"/>
  <c r="CN57" i="87"/>
  <c r="BX57" i="87"/>
  <c r="CM57" i="87" s="1"/>
  <c r="X57" i="94" s="1"/>
  <c r="CN58" i="87"/>
  <c r="CO58" i="87"/>
  <c r="BX58" i="87"/>
  <c r="CM58" i="87" s="1"/>
  <c r="X58" i="94" s="1"/>
  <c r="CO59" i="87"/>
  <c r="CN59" i="87"/>
  <c r="BX59" i="87"/>
  <c r="CM59" i="87" s="1"/>
  <c r="X59" i="94" s="1"/>
  <c r="BX196" i="87"/>
  <c r="CM196" i="87" s="1"/>
  <c r="BX105" i="87"/>
  <c r="CM105" i="87" s="1"/>
  <c r="BX109" i="87"/>
  <c r="CM109" i="87" s="1"/>
  <c r="BX113" i="87"/>
  <c r="CM113" i="87" s="1"/>
  <c r="BX117" i="87"/>
  <c r="CM117" i="87" s="1"/>
  <c r="BX121" i="87"/>
  <c r="CM121" i="87" s="1"/>
  <c r="BX125" i="87"/>
  <c r="CM125" i="87" s="1"/>
  <c r="BX129" i="87"/>
  <c r="CM129" i="87" s="1"/>
  <c r="BX133" i="87"/>
  <c r="CM133" i="87" s="1"/>
  <c r="BX137" i="87"/>
  <c r="CM137" i="87" s="1"/>
  <c r="BX141" i="87"/>
  <c r="CM141" i="87" s="1"/>
  <c r="BX145" i="87"/>
  <c r="CM145" i="87" s="1"/>
  <c r="BX149" i="87"/>
  <c r="CM149" i="87" s="1"/>
  <c r="BX153" i="87"/>
  <c r="CM153" i="87" s="1"/>
  <c r="BX157" i="87"/>
  <c r="CM157" i="87" s="1"/>
  <c r="BX161" i="87"/>
  <c r="CM161" i="87" s="1"/>
  <c r="BX165" i="87"/>
  <c r="CM165" i="87" s="1"/>
  <c r="BX169" i="87"/>
  <c r="CM169" i="87" s="1"/>
  <c r="BX173" i="87"/>
  <c r="CM173" i="87" s="1"/>
  <c r="BX177" i="87"/>
  <c r="CM177" i="87" s="1"/>
  <c r="BX181" i="87"/>
  <c r="CM181" i="87" s="1"/>
  <c r="BX185" i="87"/>
  <c r="CM185" i="87" s="1"/>
  <c r="BX189" i="87"/>
  <c r="CM189" i="87" s="1"/>
  <c r="BX193" i="87"/>
  <c r="CM193" i="87" s="1"/>
  <c r="BX197" i="87"/>
  <c r="CM197" i="87" s="1"/>
  <c r="BX201" i="87"/>
  <c r="CM201" i="87" s="1"/>
  <c r="BX108" i="87"/>
  <c r="CM108" i="87" s="1"/>
  <c r="BX116" i="87"/>
  <c r="CM116" i="87" s="1"/>
  <c r="BX124" i="87"/>
  <c r="CM124" i="87" s="1"/>
  <c r="BX132" i="87"/>
  <c r="CM132" i="87" s="1"/>
  <c r="BX140" i="87"/>
  <c r="CM140" i="87" s="1"/>
  <c r="BX148" i="87"/>
  <c r="CM148" i="87" s="1"/>
  <c r="BX156" i="87"/>
  <c r="CM156" i="87" s="1"/>
  <c r="BX164" i="87"/>
  <c r="CM164" i="87" s="1"/>
  <c r="BX172" i="87"/>
  <c r="CM172" i="87" s="1"/>
  <c r="BX180" i="87"/>
  <c r="CM180" i="87" s="1"/>
  <c r="BX188" i="87"/>
  <c r="CM188" i="87" s="1"/>
  <c r="CO2" i="87"/>
  <c r="CN2" i="87"/>
  <c r="BX2" i="87"/>
  <c r="CM2" i="87" s="1"/>
  <c r="X2" i="94" s="1"/>
  <c r="BX102" i="87"/>
  <c r="CM102" i="87" s="1"/>
  <c r="X102" i="94" s="1"/>
  <c r="BX110" i="87"/>
  <c r="CM110" i="87" s="1"/>
  <c r="BX118" i="87"/>
  <c r="CM118" i="87" s="1"/>
  <c r="BX126" i="87"/>
  <c r="CM126" i="87" s="1"/>
  <c r="BX134" i="87"/>
  <c r="CM134" i="87" s="1"/>
  <c r="BX146" i="87"/>
  <c r="CM146" i="87" s="1"/>
  <c r="BX154" i="87"/>
  <c r="CM154" i="87" s="1"/>
  <c r="BX162" i="87"/>
  <c r="CM162" i="87" s="1"/>
  <c r="BX170" i="87"/>
  <c r="CM170" i="87" s="1"/>
  <c r="BX178" i="87"/>
  <c r="CM178" i="87" s="1"/>
  <c r="BX186" i="87"/>
  <c r="CM186" i="87" s="1"/>
  <c r="BX194" i="87"/>
  <c r="CM194" i="87" s="1"/>
  <c r="BX103" i="87"/>
  <c r="CM103" i="87" s="1"/>
  <c r="BX107" i="87"/>
  <c r="CM107" i="87" s="1"/>
  <c r="BX111" i="87"/>
  <c r="CM111" i="87" s="1"/>
  <c r="BX115" i="87"/>
  <c r="CM115" i="87" s="1"/>
  <c r="BX119" i="87"/>
  <c r="CM119" i="87" s="1"/>
  <c r="BX123" i="87"/>
  <c r="CM123" i="87" s="1"/>
  <c r="BX127" i="87"/>
  <c r="CM127" i="87" s="1"/>
  <c r="BX131" i="87"/>
  <c r="CM131" i="87" s="1"/>
  <c r="BX135" i="87"/>
  <c r="CM135" i="87" s="1"/>
  <c r="BX139" i="87"/>
  <c r="CM139" i="87" s="1"/>
  <c r="BX143" i="87"/>
  <c r="CM143" i="87" s="1"/>
  <c r="BX147" i="87"/>
  <c r="CM147" i="87" s="1"/>
  <c r="BX151" i="87"/>
  <c r="CM151" i="87" s="1"/>
  <c r="BX155" i="87"/>
  <c r="CM155" i="87" s="1"/>
  <c r="BX159" i="87"/>
  <c r="CM159" i="87" s="1"/>
  <c r="BX163" i="87"/>
  <c r="CM163" i="87" s="1"/>
  <c r="BX167" i="87"/>
  <c r="CM167" i="87" s="1"/>
  <c r="BX171" i="87"/>
  <c r="CM171" i="87" s="1"/>
  <c r="BX175" i="87"/>
  <c r="CM175" i="87" s="1"/>
  <c r="BX179" i="87"/>
  <c r="CM179" i="87" s="1"/>
  <c r="BX183" i="87"/>
  <c r="CM183" i="87" s="1"/>
  <c r="BX187" i="87"/>
  <c r="CM187" i="87" s="1"/>
  <c r="BX191" i="87"/>
  <c r="CM191" i="87" s="1"/>
  <c r="BX195" i="87"/>
  <c r="CM195" i="87" s="1"/>
  <c r="BX199" i="87"/>
  <c r="CM199" i="87" s="1"/>
  <c r="BX104" i="87"/>
  <c r="CM104" i="87" s="1"/>
  <c r="BX112" i="87"/>
  <c r="CM112" i="87" s="1"/>
  <c r="BX120" i="87"/>
  <c r="CM120" i="87" s="1"/>
  <c r="BX128" i="87"/>
  <c r="CM128" i="87" s="1"/>
  <c r="BX136" i="87"/>
  <c r="CM136" i="87" s="1"/>
  <c r="BX144" i="87"/>
  <c r="CM144" i="87" s="1"/>
  <c r="BX152" i="87"/>
  <c r="CM152" i="87" s="1"/>
  <c r="BX160" i="87"/>
  <c r="CM160" i="87" s="1"/>
  <c r="BX168" i="87"/>
  <c r="CM168" i="87" s="1"/>
  <c r="BX176" i="87"/>
  <c r="CM176" i="87" s="1"/>
  <c r="BX184" i="87"/>
  <c r="CM184" i="87" s="1"/>
  <c r="BX192" i="87"/>
  <c r="CM192" i="87" s="1"/>
  <c r="BX200" i="87"/>
  <c r="CM200" i="87" s="1"/>
  <c r="BX106" i="87"/>
  <c r="CM106" i="87" s="1"/>
  <c r="BX114" i="87"/>
  <c r="CM114" i="87" s="1"/>
  <c r="BX122" i="87"/>
  <c r="CM122" i="87" s="1"/>
  <c r="BX130" i="87"/>
  <c r="CM130" i="87" s="1"/>
  <c r="BX138" i="87"/>
  <c r="CM138" i="87" s="1"/>
  <c r="BX142" i="87"/>
  <c r="CM142" i="87" s="1"/>
  <c r="BX150" i="87"/>
  <c r="CM150" i="87" s="1"/>
  <c r="BX158" i="87"/>
  <c r="CM158" i="87" s="1"/>
  <c r="BX166" i="87"/>
  <c r="CM166" i="87" s="1"/>
  <c r="BX174" i="87"/>
  <c r="CM174" i="87" s="1"/>
  <c r="BX182" i="87"/>
  <c r="CM182" i="87" s="1"/>
  <c r="BX190" i="87"/>
  <c r="CM190" i="87" s="1"/>
  <c r="BX198" i="87"/>
  <c r="CM198" i="87" s="1"/>
  <c r="CO3" i="87"/>
  <c r="CN3" i="87"/>
  <c r="BX3" i="87"/>
  <c r="CM3" i="87" s="1"/>
  <c r="X3" i="94" s="1"/>
  <c r="CN4" i="87"/>
  <c r="CO4" i="87"/>
  <c r="BX4" i="87"/>
  <c r="CM4" i="87" s="1"/>
  <c r="X4" i="94" s="1"/>
  <c r="CO5" i="87"/>
  <c r="CN5" i="87"/>
  <c r="BX5" i="87"/>
  <c r="CM5" i="87" s="1"/>
  <c r="X5" i="94" s="1"/>
  <c r="CN6" i="87"/>
  <c r="CO6" i="87"/>
  <c r="BX6" i="87"/>
  <c r="CM6" i="87" s="1"/>
  <c r="X6" i="94" s="1"/>
  <c r="CO7" i="87"/>
  <c r="CN7" i="87"/>
  <c r="BX7" i="87"/>
  <c r="CM7" i="87" s="1"/>
  <c r="X7" i="94" s="1"/>
  <c r="CO8" i="87"/>
  <c r="CN8" i="87"/>
  <c r="BX8" i="87"/>
  <c r="CM8" i="87" s="1"/>
  <c r="X8" i="94" s="1"/>
  <c r="CO9" i="87"/>
  <c r="CN9" i="87"/>
  <c r="BX9" i="87"/>
  <c r="CM9" i="87" s="1"/>
  <c r="X9" i="94" s="1"/>
  <c r="CN10" i="87"/>
  <c r="CO10" i="87"/>
  <c r="BX10" i="87"/>
  <c r="CM10" i="87" s="1"/>
  <c r="X10" i="94" s="1"/>
  <c r="CO11" i="87"/>
  <c r="CN11" i="87"/>
  <c r="BX11" i="87"/>
  <c r="CM11" i="87" s="1"/>
  <c r="X11" i="94" s="1"/>
  <c r="CO12" i="87"/>
  <c r="CN12" i="87"/>
  <c r="BX12" i="87"/>
  <c r="CM12" i="87" s="1"/>
  <c r="X12" i="94" s="1"/>
  <c r="CO13" i="87"/>
  <c r="CN13" i="87"/>
  <c r="BX13" i="87"/>
  <c r="CM13" i="87" s="1"/>
  <c r="X13" i="94" s="1"/>
  <c r="CO14" i="87"/>
  <c r="CN14" i="87"/>
  <c r="BX14" i="87"/>
  <c r="CM14" i="87" s="1"/>
  <c r="X14" i="94" s="1"/>
  <c r="CO60" i="87"/>
  <c r="CN60" i="87"/>
  <c r="BX60" i="87"/>
  <c r="CM60" i="87" s="1"/>
  <c r="X60" i="94" s="1"/>
  <c r="CO61" i="87"/>
  <c r="CN61" i="87"/>
  <c r="BX61" i="87"/>
  <c r="CM61" i="87" s="1"/>
  <c r="X61" i="94" s="1"/>
  <c r="CO62" i="87"/>
  <c r="CN62" i="87"/>
  <c r="BX62" i="87"/>
  <c r="CM62" i="87" s="1"/>
  <c r="X62" i="94" s="1"/>
  <c r="CO63" i="87"/>
  <c r="CN63" i="87"/>
  <c r="BX63" i="87"/>
  <c r="CM63" i="87" s="1"/>
  <c r="X63" i="94" s="1"/>
  <c r="CO64" i="87"/>
  <c r="CN64" i="87"/>
  <c r="BX64" i="87"/>
  <c r="CM64" i="87" s="1"/>
  <c r="X64" i="94" s="1"/>
  <c r="CO65" i="87"/>
  <c r="CN65" i="87"/>
  <c r="BX65" i="87"/>
  <c r="CM65" i="87" s="1"/>
  <c r="X65" i="94" s="1"/>
  <c r="CN66" i="87"/>
  <c r="CO66" i="87"/>
  <c r="BX66" i="87"/>
  <c r="CM66" i="87" s="1"/>
  <c r="X66" i="94" s="1"/>
  <c r="CO67" i="87"/>
  <c r="CN67" i="87"/>
  <c r="BX67" i="87"/>
  <c r="CM67" i="87" s="1"/>
  <c r="X67" i="94" s="1"/>
  <c r="CN68" i="87"/>
  <c r="CO68" i="87"/>
  <c r="BX68" i="87"/>
  <c r="CM68" i="87" s="1"/>
  <c r="X68" i="94" s="1"/>
  <c r="CO69" i="87"/>
  <c r="CN69" i="87"/>
  <c r="BX69" i="87"/>
  <c r="CM69" i="87" s="1"/>
  <c r="X69" i="94" s="1"/>
  <c r="CN70" i="87"/>
  <c r="CO70" i="87"/>
  <c r="BX70" i="87"/>
  <c r="CM70" i="87" s="1"/>
  <c r="X70" i="94" s="1"/>
  <c r="CO71" i="87"/>
  <c r="CN71" i="87"/>
  <c r="BX71" i="87"/>
  <c r="CM71" i="87" s="1"/>
  <c r="X71" i="94" s="1"/>
  <c r="CO72" i="87"/>
  <c r="CN72" i="87"/>
  <c r="BX72" i="87"/>
  <c r="CM72" i="87" s="1"/>
  <c r="X72" i="94" s="1"/>
  <c r="CO73" i="87"/>
  <c r="CN73" i="87"/>
  <c r="BX73" i="87"/>
  <c r="CM73" i="87" s="1"/>
  <c r="X73" i="94" s="1"/>
  <c r="CN74" i="87"/>
  <c r="CO74" i="87"/>
  <c r="BX74" i="87"/>
  <c r="CM74" i="87" s="1"/>
  <c r="X74" i="94" s="1"/>
  <c r="CO75" i="87"/>
  <c r="CN75" i="87"/>
  <c r="BX75" i="87"/>
  <c r="CM75" i="87" s="1"/>
  <c r="X75" i="94" s="1"/>
  <c r="CO76" i="87"/>
  <c r="CN76" i="87"/>
  <c r="BX76" i="87"/>
  <c r="CM76" i="87" s="1"/>
  <c r="X76" i="94" s="1"/>
  <c r="CO77" i="87"/>
  <c r="CN77" i="87"/>
  <c r="BX77" i="87"/>
  <c r="CM77" i="87" s="1"/>
  <c r="X77" i="94" s="1"/>
  <c r="CO78" i="87"/>
  <c r="CN78" i="87"/>
  <c r="BX78" i="87"/>
  <c r="CM78" i="87" s="1"/>
  <c r="X78" i="94" s="1"/>
  <c r="CO79" i="87"/>
  <c r="CN79" i="87"/>
  <c r="BX79" i="87"/>
  <c r="CM79" i="87" s="1"/>
  <c r="X79" i="94" s="1"/>
  <c r="CO80" i="87"/>
  <c r="CN80" i="87"/>
  <c r="BX80" i="87"/>
  <c r="CM80" i="87" s="1"/>
  <c r="X80" i="94" s="1"/>
</calcChain>
</file>

<file path=xl/sharedStrings.xml><?xml version="1.0" encoding="utf-8"?>
<sst xmlns="http://schemas.openxmlformats.org/spreadsheetml/2006/main" count="497" uniqueCount="235">
  <si>
    <t>TOTAL MALE</t>
  </si>
  <si>
    <t>TOTAL FEMALE</t>
  </si>
  <si>
    <t>TOTAL STD</t>
  </si>
  <si>
    <t>2021/2022</t>
  </si>
  <si>
    <t>ACADEMIC YEAR</t>
  </si>
  <si>
    <t>ADM NO.</t>
  </si>
  <si>
    <t>NAME</t>
  </si>
  <si>
    <t>CLASS</t>
  </si>
  <si>
    <t>GENDER</t>
  </si>
  <si>
    <t>DOB</t>
  </si>
  <si>
    <t>DOA</t>
  </si>
  <si>
    <t>ADM FEE</t>
  </si>
  <si>
    <t>GUARDIAN NAME</t>
  </si>
  <si>
    <t>ADDRESS</t>
  </si>
  <si>
    <t>CONTACT</t>
  </si>
  <si>
    <t>STUDENT'S REGISTRATION FORM</t>
  </si>
  <si>
    <t>SCORE</t>
  </si>
  <si>
    <t>AGGREGATE</t>
  </si>
  <si>
    <t>GRADING SYSTEM</t>
  </si>
  <si>
    <t>JHS GRADING SYSTEM</t>
  </si>
  <si>
    <t>GRADE</t>
  </si>
  <si>
    <t>REMARKS</t>
  </si>
  <si>
    <t>Unclassified/Fail</t>
  </si>
  <si>
    <t>Pass</t>
  </si>
  <si>
    <t>Credit</t>
  </si>
  <si>
    <t>Good</t>
  </si>
  <si>
    <t>Very Good</t>
  </si>
  <si>
    <t>Excellent</t>
  </si>
  <si>
    <t>Fail</t>
  </si>
  <si>
    <t>Beginning</t>
  </si>
  <si>
    <t>Approaching Proficiency</t>
  </si>
  <si>
    <t>Proficiency</t>
  </si>
  <si>
    <t>Advance</t>
  </si>
  <si>
    <t>HTR</t>
  </si>
  <si>
    <t>CTR</t>
  </si>
  <si>
    <t>Below Average, must buck up</t>
  </si>
  <si>
    <t>Must Work Hard</t>
  </si>
  <si>
    <t>Average performance</t>
  </si>
  <si>
    <t>Good, can do better</t>
  </si>
  <si>
    <t>good, can still do better</t>
  </si>
  <si>
    <t>Very keep working hard</t>
  </si>
  <si>
    <t>Excellent, keep it up. Donot rest on your oars.</t>
  </si>
  <si>
    <t>That's impressive performance, the sky is your limit</t>
  </si>
  <si>
    <t>Below average, you must work hard, there is need for parental support</t>
  </si>
  <si>
    <t>You must sit up, there is the need for parental support</t>
  </si>
  <si>
    <t>Average performance, more room for improvement</t>
  </si>
  <si>
    <t>Well done but more room for improvement</t>
  </si>
  <si>
    <t>More room for improvement</t>
  </si>
  <si>
    <t>Good work done, keep improving</t>
  </si>
  <si>
    <t>Excellent, keep it up</t>
  </si>
  <si>
    <t>Excellent performance. Keep working hard</t>
  </si>
  <si>
    <t>ID</t>
  </si>
  <si>
    <t>CLASS TEST</t>
  </si>
  <si>
    <t>TOTAL</t>
  </si>
  <si>
    <t>CLASS EXERCISE</t>
  </si>
  <si>
    <t>PROJECT/HOME WORK</t>
  </si>
  <si>
    <t>TOTAL CLASS WORK</t>
  </si>
  <si>
    <t>EXAM SCORE</t>
  </si>
  <si>
    <t>GRAND TOTAL</t>
  </si>
  <si>
    <t>RANK</t>
  </si>
  <si>
    <t>POSITION</t>
  </si>
  <si>
    <t>CLASS/FORM</t>
  </si>
  <si>
    <t>KG ONE</t>
  </si>
  <si>
    <t>KG TWO</t>
  </si>
  <si>
    <t>BASIC ONE</t>
  </si>
  <si>
    <t>BASIC TWO</t>
  </si>
  <si>
    <t>BASIC THREE</t>
  </si>
  <si>
    <t>BASIC FOUR</t>
  </si>
  <si>
    <t>BASIC FIVE</t>
  </si>
  <si>
    <t>BASIC SIX</t>
  </si>
  <si>
    <t>BASIC SEVEN</t>
  </si>
  <si>
    <t>BASIC EIGHT</t>
  </si>
  <si>
    <t>BASIC NINE</t>
  </si>
  <si>
    <t>NOT IN SCHOOL</t>
  </si>
  <si>
    <t>MALE</t>
  </si>
  <si>
    <t>FEMALE</t>
  </si>
  <si>
    <t>FRENCH</t>
  </si>
  <si>
    <t>RME</t>
  </si>
  <si>
    <t>SOCIAL STUDIES</t>
  </si>
  <si>
    <t>HOUSE</t>
  </si>
  <si>
    <t>ENG (50%)</t>
  </si>
  <si>
    <t>ENG (100%)</t>
  </si>
  <si>
    <t>ENG (GRADE)</t>
  </si>
  <si>
    <t>ENG (RANK)</t>
  </si>
  <si>
    <t>ENG (REMARKS)</t>
  </si>
  <si>
    <t>MATH (50%)</t>
  </si>
  <si>
    <t>MATH (100%)</t>
  </si>
  <si>
    <t>MATH (GRADE)</t>
  </si>
  <si>
    <t>MATH (RANK)</t>
  </si>
  <si>
    <t>MATH (REMARKS)</t>
  </si>
  <si>
    <t>ICT (50%)</t>
  </si>
  <si>
    <t>ICT (100%)</t>
  </si>
  <si>
    <t>ICT (GRADE)</t>
  </si>
  <si>
    <t>ICT (RANK)</t>
  </si>
  <si>
    <t>ICT (REMARKS)</t>
  </si>
  <si>
    <t>RME (50%)</t>
  </si>
  <si>
    <t>RME (100%)</t>
  </si>
  <si>
    <t>RME (GRADE)</t>
  </si>
  <si>
    <t>RME (RANK)</t>
  </si>
  <si>
    <t>RME (REMARKS)</t>
  </si>
  <si>
    <t>FRENC (50%)</t>
  </si>
  <si>
    <t>FREN (50%)</t>
  </si>
  <si>
    <t>FREN (100%)</t>
  </si>
  <si>
    <t>FRENCH (GRADE)</t>
  </si>
  <si>
    <t>FRENC (RANK)</t>
  </si>
  <si>
    <t>FRENCH (REMARKS)</t>
  </si>
  <si>
    <t>STUDENT AVEG. SCORE</t>
  </si>
  <si>
    <t>GTS STD</t>
  </si>
  <si>
    <t>RANK IN CLASS</t>
  </si>
  <si>
    <t>GTS CLASS</t>
  </si>
  <si>
    <t xml:space="preserve"> AGG 1</t>
  </si>
  <si>
    <t xml:space="preserve"> AGG 2</t>
  </si>
  <si>
    <t>TOTAL ATTEND</t>
  </si>
  <si>
    <t>DAYS ABSENT</t>
  </si>
  <si>
    <t>INTEREST</t>
  </si>
  <si>
    <t>ATTITUDE</t>
  </si>
  <si>
    <t>CLOSING DATE</t>
  </si>
  <si>
    <t>REOPEN DATE</t>
  </si>
  <si>
    <t>SCI (GRADE)</t>
  </si>
  <si>
    <t>SCI (100%)</t>
  </si>
  <si>
    <t>SCI (50%)</t>
  </si>
  <si>
    <t>SCI (RANK)</t>
  </si>
  <si>
    <t>SCI (REMARKS)</t>
  </si>
  <si>
    <t>SOC (50%)</t>
  </si>
  <si>
    <t>SOC (100%)</t>
  </si>
  <si>
    <t>SOC (GRADE)</t>
  </si>
  <si>
    <t>SOC (RANK)</t>
  </si>
  <si>
    <t>SOC (REMARKS)</t>
  </si>
  <si>
    <t>BDT (50%)</t>
  </si>
  <si>
    <t>BDT (100%)</t>
  </si>
  <si>
    <t>BDT (GRADE)</t>
  </si>
  <si>
    <t>BDT (RANK)</t>
  </si>
  <si>
    <t>BDT (REMARKS)</t>
  </si>
  <si>
    <t>GH LAN (50%)</t>
  </si>
  <si>
    <t>GH LAN (100%)</t>
  </si>
  <si>
    <t>GH LAN (GRADE)</t>
  </si>
  <si>
    <t>GH LAN (RANK)</t>
  </si>
  <si>
    <t>GH LAN (REMARKS)</t>
  </si>
  <si>
    <t>ENG  AGG</t>
  </si>
  <si>
    <t>MATHS  AGG</t>
  </si>
  <si>
    <t>SCI AGG</t>
  </si>
  <si>
    <t>SOC AGG</t>
  </si>
  <si>
    <t>ICT AGG</t>
  </si>
  <si>
    <t>GH LAN AGG</t>
  </si>
  <si>
    <t>RME AGG</t>
  </si>
  <si>
    <t>FRENCH AGG</t>
  </si>
  <si>
    <t>CLASS TEACHER REMARKS</t>
  </si>
  <si>
    <t>HEAD TEACHERS REMARKS</t>
  </si>
  <si>
    <t>SEMESTER</t>
  </si>
  <si>
    <t>ROLL</t>
  </si>
  <si>
    <t>CONDUCT</t>
  </si>
  <si>
    <t>AKANTENG METHODIST JHS</t>
  </si>
  <si>
    <t>P.O.BOX 13,AKANTENG</t>
  </si>
  <si>
    <t>TEL: 0246823567    Email:obengkonadu112@gmail.com</t>
  </si>
  <si>
    <t>STUDENT ACADEMIC REPORT CARD</t>
  </si>
  <si>
    <t>NAME:</t>
  </si>
  <si>
    <t>ATTENDANCE</t>
  </si>
  <si>
    <t>OUT OF</t>
  </si>
  <si>
    <t>NO. DAYS ABSENT</t>
  </si>
  <si>
    <t>STUDENT AVG SCORE</t>
  </si>
  <si>
    <t>GRAND TOTAL SCORE STUDENT</t>
  </si>
  <si>
    <t>S/N</t>
  </si>
  <si>
    <t>SUBJECT</t>
  </si>
  <si>
    <t>CLASS SCORE (50%)</t>
  </si>
  <si>
    <t>EXAM SCORE (50%)</t>
  </si>
  <si>
    <t>TOTAL SCORE (100%)</t>
  </si>
  <si>
    <t xml:space="preserve">POSITION </t>
  </si>
  <si>
    <t>ENGLISH LANGUAGE</t>
  </si>
  <si>
    <t>MATHEMATICS</t>
  </si>
  <si>
    <t>SCIENCE</t>
  </si>
  <si>
    <t>I.C.T</t>
  </si>
  <si>
    <t>B.D.T</t>
  </si>
  <si>
    <t>GHANAIAN LANGUAGE</t>
  </si>
  <si>
    <t>R.M.E</t>
  </si>
  <si>
    <t>CLASS TEACHER'S REMARKS</t>
  </si>
  <si>
    <t>HEAD TEACHER'S REMARKS</t>
  </si>
  <si>
    <t>SPORTS</t>
  </si>
  <si>
    <t>ACTIVE IN CLASS</t>
  </si>
  <si>
    <t>ABOUT THE SYSTEM</t>
  </si>
  <si>
    <t>THE SYSTEM WAS DEVELOPED BY OBENG EMMANUEL KONADU (OBTECH)</t>
  </si>
  <si>
    <t xml:space="preserve">TEL: 0246823567  Email:obengkonadu112@gmail.com </t>
  </si>
  <si>
    <t>Powered by OBTECH IT SOLUTION CENTER  Tel: 0246823567</t>
  </si>
  <si>
    <t xml:space="preserve">ENG </t>
  </si>
  <si>
    <t>MATHS</t>
  </si>
  <si>
    <t>SCI</t>
  </si>
  <si>
    <t>SOC</t>
  </si>
  <si>
    <t>GH LAN</t>
  </si>
  <si>
    <t>GRAD</t>
  </si>
  <si>
    <t>AGG</t>
  </si>
  <si>
    <t>PROMOTION</t>
  </si>
  <si>
    <t>POWERED BY OBTECH IT SOLUTION CENTER</t>
  </si>
  <si>
    <t>CAREER TECH (50%)</t>
  </si>
  <si>
    <t>CAREER TECH (100%)</t>
  </si>
  <si>
    <t>CAREER TECH (GRADE)</t>
  </si>
  <si>
    <t>CAREER TECH (RANK)</t>
  </si>
  <si>
    <t>CAREER TECH (REMARKS)</t>
  </si>
  <si>
    <t>CAD AGG</t>
  </si>
  <si>
    <t>CAREER TECH AGG</t>
  </si>
  <si>
    <t>CAD (50%)</t>
  </si>
  <si>
    <t>CAD (100%)</t>
  </si>
  <si>
    <t>CAD (GRADE)</t>
  </si>
  <si>
    <t>CAD (REMARKS)</t>
  </si>
  <si>
    <t>COMP</t>
  </si>
  <si>
    <t>CAD</t>
  </si>
  <si>
    <t>CAREER TECH</t>
  </si>
  <si>
    <t>Developing (D)</t>
  </si>
  <si>
    <t>Highly Proficiency</t>
  </si>
  <si>
    <t>Emerging (E )</t>
  </si>
  <si>
    <t>FORM</t>
  </si>
  <si>
    <t>VACATION DATE</t>
  </si>
  <si>
    <t>REOPENING DATE</t>
  </si>
  <si>
    <t>SCHOOL NAME</t>
  </si>
  <si>
    <t>SCHOOL MOTTO</t>
  </si>
  <si>
    <t>SCHOOL ADDRESS</t>
  </si>
  <si>
    <t xml:space="preserve">ENGLISH </t>
  </si>
  <si>
    <t xml:space="preserve">MATHS </t>
  </si>
  <si>
    <t xml:space="preserve">SCIENCE </t>
  </si>
  <si>
    <t xml:space="preserve">SOCIAL STUDIES </t>
  </si>
  <si>
    <t xml:space="preserve">COMPUTING </t>
  </si>
  <si>
    <t xml:space="preserve">CAD </t>
  </si>
  <si>
    <t xml:space="preserve">GHA LANGUAGE </t>
  </si>
  <si>
    <t xml:space="preserve">RME </t>
  </si>
  <si>
    <t xml:space="preserve">FRENCH </t>
  </si>
  <si>
    <t xml:space="preserve">CAREER TECHNOLOGY </t>
  </si>
  <si>
    <t xml:space="preserve">BDT </t>
  </si>
  <si>
    <t>TERM</t>
  </si>
  <si>
    <t>TERM 1</t>
  </si>
  <si>
    <t>SBA TERMINAL REPORT SYSTEM</t>
  </si>
  <si>
    <t>CAD (RANK)</t>
  </si>
  <si>
    <t>GBETSILE K.K.M.A "1" JHS</t>
  </si>
  <si>
    <t>GBETSILE -KPONE KATAMANSO</t>
  </si>
  <si>
    <t>TELEPHONE NO. 0546255637</t>
  </si>
  <si>
    <t>Kwakye Mabel</t>
  </si>
  <si>
    <t>Mr John Kwakye</t>
  </si>
  <si>
    <t>Gbetsile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</si>
</sst>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3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36"/>
      <color theme="0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18"/>
      <color rgb="FFC00000"/>
      <name val="Calibri"/>
      <family val="2"/>
      <scheme val="minor"/>
    </font>
    <font>
      <b/>
      <sz val="3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rgb="FFC00000"/>
      <name val="03"/>
      <family val="2"/>
    </font>
    <font>
      <b/>
      <sz val="48"/>
      <color theme="1"/>
      <name val="Calibri"/>
      <family val="2"/>
      <scheme val="minor"/>
    </font>
    <font>
      <b/>
      <sz val="22"/>
      <color theme="1"/>
      <name val="Bahamas"/>
      <family val="2"/>
    </font>
    <font>
      <b/>
      <sz val="26"/>
      <color theme="0"/>
      <name val="Calibri"/>
      <family val="2"/>
      <scheme val="minor"/>
    </font>
    <font>
      <b/>
      <sz val="22"/>
      <color theme="1"/>
      <name val="Calibri"/>
      <family val="2"/>
      <scheme val="minor"/>
    </font>
    <font>
      <i/>
      <sz val="16"/>
      <color rgb="FF002060"/>
      <name val="Arial Black"/>
      <family val="2"/>
    </font>
    <font>
      <b/>
      <sz val="11"/>
      <color theme="0"/>
      <name val="Calibri"/>
      <family val="2"/>
      <scheme val="minor"/>
    </font>
    <font>
      <sz val="26"/>
      <color theme="0"/>
      <name val="14"/>
      <family val="2"/>
    </font>
    <font>
      <b/>
      <sz val="48"/>
      <color rgb="FFFFC000"/>
      <name val="Times New Roman"/>
      <family val="1"/>
    </font>
    <font>
      <b/>
      <sz val="20"/>
      <color rgb="FFFFC000"/>
      <name val="Times New Roman"/>
      <family val="1"/>
    </font>
    <font>
      <b/>
      <sz val="26"/>
      <color theme="8" tint="0.79998168889431442"/>
      <name val="Calibri"/>
      <family val="2"/>
      <scheme val="minor"/>
    </font>
    <font>
      <b/>
      <sz val="28"/>
      <color rgb="FFFFC000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-0.249977111117893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/>
      <top/>
      <bottom/>
      <diagonal/>
    </border>
    <border>
      <left/>
      <right style="medium">
        <color rgb="FFFF0000"/>
      </right>
      <top/>
      <bottom/>
      <diagonal/>
    </border>
  </borders>
  <cellStyleXfs count="1">
    <xf numFmtId="0" fontId="0" fillId="0" borderId="0"/>
  </cellStyleXfs>
  <cellXfs count="132">
    <xf numFmtId="0" fontId="0" fillId="0" borderId="0" xfId="0"/>
    <xf numFmtId="0" fontId="0" fillId="11" borderId="0" xfId="0" applyFill="1"/>
    <xf numFmtId="0" fontId="9" fillId="0" borderId="0" xfId="0" applyFont="1" applyAlignment="1">
      <alignment horizontal="center"/>
    </xf>
    <xf numFmtId="0" fontId="10" fillId="11" borderId="0" xfId="0" applyFont="1" applyFill="1" applyAlignment="1">
      <alignment horizontal="center" vertical="center"/>
    </xf>
    <xf numFmtId="0" fontId="0" fillId="0" borderId="1" xfId="0" applyBorder="1"/>
    <xf numFmtId="0" fontId="11" fillId="4" borderId="1" xfId="0" applyFont="1" applyFill="1" applyBorder="1"/>
    <xf numFmtId="0" fontId="13" fillId="7" borderId="1" xfId="0" applyFont="1" applyFill="1" applyBorder="1"/>
    <xf numFmtId="0" fontId="11" fillId="0" borderId="1" xfId="0" applyFont="1" applyBorder="1" applyAlignment="1">
      <alignment horizontal="center"/>
    </xf>
    <xf numFmtId="0" fontId="11" fillId="0" borderId="0" xfId="0" applyFont="1"/>
    <xf numFmtId="0" fontId="13" fillId="13" borderId="1" xfId="0" applyFont="1" applyFill="1" applyBorder="1"/>
    <xf numFmtId="0" fontId="11" fillId="0" borderId="1" xfId="0" applyFont="1" applyBorder="1"/>
    <xf numFmtId="0" fontId="15" fillId="11" borderId="0" xfId="0" applyFont="1" applyFill="1" applyAlignment="1">
      <alignment horizontal="center"/>
    </xf>
    <xf numFmtId="0" fontId="15" fillId="12" borderId="1" xfId="0" applyFont="1" applyFill="1" applyBorder="1" applyAlignment="1">
      <alignment horizontal="center" vertical="center" wrapText="1"/>
    </xf>
    <xf numFmtId="0" fontId="13" fillId="12" borderId="1" xfId="0" applyFont="1" applyFill="1" applyBorder="1" applyAlignment="1">
      <alignment horizontal="center" vertical="center"/>
    </xf>
    <xf numFmtId="9" fontId="13" fillId="12" borderId="1" xfId="0" applyNumberFormat="1" applyFont="1" applyFill="1" applyBorder="1" applyAlignment="1">
      <alignment horizontal="center" vertical="center"/>
    </xf>
    <xf numFmtId="0" fontId="16" fillId="12" borderId="1" xfId="0" applyFont="1" applyFill="1" applyBorder="1"/>
    <xf numFmtId="0" fontId="13" fillId="9" borderId="1" xfId="0" applyFont="1" applyFill="1" applyBorder="1" applyAlignment="1">
      <alignment horizontal="center" vertical="center"/>
    </xf>
    <xf numFmtId="9" fontId="13" fillId="7" borderId="1" xfId="0" applyNumberFormat="1" applyFont="1" applyFill="1" applyBorder="1" applyAlignment="1">
      <alignment horizontal="center" vertical="center"/>
    </xf>
    <xf numFmtId="9" fontId="13" fillId="14" borderId="1" xfId="0" applyNumberFormat="1" applyFont="1" applyFill="1" applyBorder="1" applyAlignment="1">
      <alignment horizontal="center" vertical="center"/>
    </xf>
    <xf numFmtId="0" fontId="13" fillId="9" borderId="6" xfId="0" applyFont="1" applyFill="1" applyBorder="1" applyAlignment="1">
      <alignment horizontal="center" vertical="center" wrapText="1"/>
    </xf>
    <xf numFmtId="0" fontId="13" fillId="7" borderId="6" xfId="0" applyFont="1" applyFill="1" applyBorder="1" applyAlignment="1">
      <alignment horizontal="center" vertical="center" wrapText="1"/>
    </xf>
    <xf numFmtId="0" fontId="13" fillId="14" borderId="6" xfId="0" applyFont="1" applyFill="1" applyBorder="1" applyAlignment="1">
      <alignment horizontal="center" vertical="center" wrapText="1"/>
    </xf>
    <xf numFmtId="0" fontId="11" fillId="15" borderId="1" xfId="0" applyFont="1" applyFill="1" applyBorder="1" applyAlignment="1">
      <alignment horizontal="center"/>
    </xf>
    <xf numFmtId="0" fontId="11" fillId="3" borderId="1" xfId="0" applyFont="1" applyFill="1" applyBorder="1" applyAlignment="1">
      <alignment horizontal="center"/>
    </xf>
    <xf numFmtId="0" fontId="11" fillId="16" borderId="1" xfId="0" applyFont="1" applyFill="1" applyBorder="1" applyAlignment="1">
      <alignment horizontal="center"/>
    </xf>
    <xf numFmtId="0" fontId="17" fillId="0" borderId="0" xfId="0" applyFont="1"/>
    <xf numFmtId="0" fontId="13" fillId="11" borderId="6" xfId="0" applyFont="1" applyFill="1" applyBorder="1" applyAlignment="1">
      <alignment horizontal="center" vertical="center" wrapText="1"/>
    </xf>
    <xf numFmtId="0" fontId="13" fillId="9" borderId="2" xfId="0" applyFont="1" applyFill="1" applyBorder="1" applyAlignment="1">
      <alignment horizontal="center" vertical="center" wrapText="1"/>
    </xf>
    <xf numFmtId="0" fontId="2" fillId="12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5" fillId="11" borderId="6" xfId="0" applyFont="1" applyFill="1" applyBorder="1" applyAlignment="1">
      <alignment horizontal="center" vertical="center" wrapText="1"/>
    </xf>
    <xf numFmtId="164" fontId="15" fillId="11" borderId="6" xfId="0" applyNumberFormat="1" applyFont="1" applyFill="1" applyBorder="1" applyAlignment="1">
      <alignment horizontal="center" vertical="center" wrapText="1"/>
    </xf>
    <xf numFmtId="0" fontId="15" fillId="11" borderId="0" xfId="0" applyFont="1" applyFill="1" applyAlignment="1">
      <alignment horizontal="center" vertical="center" wrapText="1"/>
    </xf>
    <xf numFmtId="9" fontId="15" fillId="11" borderId="6" xfId="0" applyNumberFormat="1" applyFont="1" applyFill="1" applyBorder="1" applyAlignment="1">
      <alignment horizontal="center" vertical="center" wrapText="1"/>
    </xf>
    <xf numFmtId="9" fontId="15" fillId="11" borderId="6" xfId="0" applyNumberFormat="1" applyFont="1" applyFill="1" applyBorder="1" applyAlignment="1">
      <alignment vertical="center" wrapText="1"/>
    </xf>
    <xf numFmtId="0" fontId="15" fillId="5" borderId="6" xfId="0" applyFont="1" applyFill="1" applyBorder="1" applyAlignment="1">
      <alignment horizontal="center" vertical="center" wrapText="1"/>
    </xf>
    <xf numFmtId="0" fontId="15" fillId="9" borderId="0" xfId="0" applyFont="1" applyFill="1" applyAlignment="1">
      <alignment horizontal="center" vertical="center" wrapText="1"/>
    </xf>
    <xf numFmtId="0" fontId="8" fillId="8" borderId="0" xfId="0" applyFont="1" applyFill="1" applyAlignment="1">
      <alignment horizontal="center" vertical="center" wrapText="1"/>
    </xf>
    <xf numFmtId="0" fontId="15" fillId="5" borderId="0" xfId="0" applyFont="1" applyFill="1" applyAlignment="1">
      <alignment horizontal="center" vertical="center" wrapText="1"/>
    </xf>
    <xf numFmtId="0" fontId="11" fillId="0" borderId="1" xfId="0" applyFont="1" applyBorder="1" applyAlignment="1">
      <alignment horizontal="left"/>
    </xf>
    <xf numFmtId="0" fontId="15" fillId="7" borderId="0" xfId="0" applyFont="1" applyFill="1" applyAlignment="1">
      <alignment horizontal="center" vertical="center" wrapText="1"/>
    </xf>
    <xf numFmtId="0" fontId="13" fillId="0" borderId="1" xfId="0" applyFont="1" applyBorder="1" applyAlignment="1">
      <alignment horizontal="center"/>
    </xf>
    <xf numFmtId="0" fontId="2" fillId="0" borderId="1" xfId="0" applyFont="1" applyBorder="1"/>
    <xf numFmtId="0" fontId="14" fillId="0" borderId="1" xfId="0" applyFont="1" applyBorder="1" applyAlignment="1">
      <alignment horizontal="center"/>
    </xf>
    <xf numFmtId="0" fontId="17" fillId="0" borderId="0" xfId="0" applyFont="1" applyAlignment="1">
      <alignment vertical="center"/>
    </xf>
    <xf numFmtId="0" fontId="1" fillId="0" borderId="0" xfId="0" applyFont="1"/>
    <xf numFmtId="0" fontId="17" fillId="0" borderId="0" xfId="0" applyFont="1" applyAlignment="1">
      <alignment horizontal="center" wrapText="1"/>
    </xf>
    <xf numFmtId="0" fontId="17" fillId="0" borderId="0" xfId="0" applyFont="1" applyAlignment="1">
      <alignment horizontal="center" vertical="center" wrapText="1"/>
    </xf>
    <xf numFmtId="0" fontId="17" fillId="0" borderId="0" xfId="0" applyFont="1" applyAlignment="1">
      <alignment horizontal="center"/>
    </xf>
    <xf numFmtId="0" fontId="17" fillId="0" borderId="0" xfId="0" applyFont="1" applyAlignment="1">
      <alignment horizontal="left" wrapText="1"/>
    </xf>
    <xf numFmtId="0" fontId="17" fillId="0" borderId="0" xfId="0" applyFont="1" applyAlignment="1">
      <alignment wrapText="1"/>
    </xf>
    <xf numFmtId="0" fontId="17" fillId="0" borderId="0" xfId="0" applyFont="1" applyAlignment="1">
      <alignment vertical="center" wrapText="1"/>
    </xf>
    <xf numFmtId="0" fontId="17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10" fillId="11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9" fontId="15" fillId="18" borderId="1" xfId="0" applyNumberFormat="1" applyFont="1" applyFill="1" applyBorder="1" applyAlignment="1">
      <alignment vertical="center" wrapText="1"/>
    </xf>
    <xf numFmtId="0" fontId="24" fillId="18" borderId="1" xfId="0" applyFont="1" applyFill="1" applyBorder="1" applyAlignment="1">
      <alignment horizontal="center"/>
    </xf>
    <xf numFmtId="0" fontId="2" fillId="18" borderId="1" xfId="0" applyFont="1" applyFill="1" applyBorder="1"/>
    <xf numFmtId="9" fontId="15" fillId="5" borderId="1" xfId="0" applyNumberFormat="1" applyFont="1" applyFill="1" applyBorder="1" applyAlignment="1">
      <alignment horizontal="center" vertical="center" wrapText="1"/>
    </xf>
    <xf numFmtId="0" fontId="24" fillId="5" borderId="1" xfId="0" applyFont="1" applyFill="1" applyBorder="1" applyAlignment="1">
      <alignment horizontal="center"/>
    </xf>
    <xf numFmtId="0" fontId="2" fillId="5" borderId="1" xfId="0" applyFont="1" applyFill="1" applyBorder="1"/>
    <xf numFmtId="0" fontId="15" fillId="19" borderId="1" xfId="0" applyFont="1" applyFill="1" applyBorder="1" applyAlignment="1">
      <alignment horizontal="center" vertical="center" wrapText="1"/>
    </xf>
    <xf numFmtId="0" fontId="1" fillId="19" borderId="1" xfId="0" applyFont="1" applyFill="1" applyBorder="1" applyAlignment="1">
      <alignment horizontal="center"/>
    </xf>
    <xf numFmtId="0" fontId="0" fillId="19" borderId="1" xfId="0" applyFill="1" applyBorder="1"/>
    <xf numFmtId="0" fontId="15" fillId="11" borderId="4" xfId="0" applyFont="1" applyFill="1" applyBorder="1" applyAlignment="1">
      <alignment horizontal="center" vertical="center" wrapText="1"/>
    </xf>
    <xf numFmtId="9" fontId="15" fillId="11" borderId="4" xfId="0" applyNumberFormat="1" applyFont="1" applyFill="1" applyBorder="1" applyAlignment="1">
      <alignment horizontal="center" vertical="center" wrapText="1"/>
    </xf>
    <xf numFmtId="9" fontId="15" fillId="19" borderId="1" xfId="0" applyNumberFormat="1" applyFont="1" applyFill="1" applyBorder="1" applyAlignment="1">
      <alignment vertical="center" wrapText="1"/>
    </xf>
    <xf numFmtId="0" fontId="15" fillId="5" borderId="1" xfId="0" applyFont="1" applyFill="1" applyBorder="1" applyAlignment="1">
      <alignment horizontal="center" vertical="center"/>
    </xf>
    <xf numFmtId="0" fontId="8" fillId="17" borderId="1" xfId="0" applyFont="1" applyFill="1" applyBorder="1" applyAlignment="1">
      <alignment horizontal="center" vertical="center"/>
    </xf>
    <xf numFmtId="0" fontId="1" fillId="17" borderId="1" xfId="0" applyFont="1" applyFill="1" applyBorder="1" applyAlignment="1">
      <alignment horizontal="center"/>
    </xf>
    <xf numFmtId="0" fontId="0" fillId="11" borderId="0" xfId="0" applyFill="1" applyProtection="1">
      <protection locked="0"/>
    </xf>
    <xf numFmtId="0" fontId="0" fillId="10" borderId="0" xfId="0" applyFill="1" applyProtection="1">
      <protection locked="0"/>
    </xf>
    <xf numFmtId="0" fontId="0" fillId="0" borderId="0" xfId="0" applyProtection="1">
      <protection locked="0"/>
    </xf>
    <xf numFmtId="0" fontId="0" fillId="8" borderId="0" xfId="0" applyFill="1" applyProtection="1">
      <protection locked="0"/>
    </xf>
    <xf numFmtId="0" fontId="0" fillId="5" borderId="0" xfId="0" applyFill="1" applyProtection="1">
      <protection locked="0"/>
    </xf>
    <xf numFmtId="0" fontId="2" fillId="11" borderId="0" xfId="0" applyFont="1" applyFill="1" applyProtection="1">
      <protection locked="0"/>
    </xf>
    <xf numFmtId="16" fontId="11" fillId="4" borderId="1" xfId="0" applyNumberFormat="1" applyFont="1" applyFill="1" applyBorder="1"/>
    <xf numFmtId="14" fontId="11" fillId="4" borderId="1" xfId="0" applyNumberFormat="1" applyFont="1" applyFill="1" applyBorder="1"/>
    <xf numFmtId="0" fontId="26" fillId="11" borderId="10" xfId="0" applyFont="1" applyFill="1" applyBorder="1" applyAlignment="1">
      <alignment horizontal="center"/>
    </xf>
    <xf numFmtId="0" fontId="26" fillId="11" borderId="0" xfId="0" applyFont="1" applyFill="1" applyAlignment="1">
      <alignment horizontal="center"/>
    </xf>
    <xf numFmtId="0" fontId="26" fillId="11" borderId="11" xfId="0" applyFont="1" applyFill="1" applyBorder="1" applyAlignment="1">
      <alignment horizontal="center"/>
    </xf>
    <xf numFmtId="0" fontId="27" fillId="11" borderId="10" xfId="0" applyFont="1" applyFill="1" applyBorder="1" applyAlignment="1">
      <alignment horizontal="center"/>
    </xf>
    <xf numFmtId="0" fontId="27" fillId="11" borderId="0" xfId="0" applyFont="1" applyFill="1" applyAlignment="1">
      <alignment horizontal="center"/>
    </xf>
    <xf numFmtId="0" fontId="27" fillId="11" borderId="11" xfId="0" applyFont="1" applyFill="1" applyBorder="1" applyAlignment="1">
      <alignment horizontal="center"/>
    </xf>
    <xf numFmtId="0" fontId="28" fillId="11" borderId="10" xfId="0" applyFont="1" applyFill="1" applyBorder="1" applyAlignment="1">
      <alignment horizontal="center"/>
    </xf>
    <xf numFmtId="0" fontId="28" fillId="11" borderId="0" xfId="0" applyFont="1" applyFill="1" applyAlignment="1">
      <alignment horizontal="center"/>
    </xf>
    <xf numFmtId="0" fontId="28" fillId="11" borderId="11" xfId="0" applyFont="1" applyFill="1" applyBorder="1" applyAlignment="1">
      <alignment horizontal="center"/>
    </xf>
    <xf numFmtId="49" fontId="29" fillId="11" borderId="10" xfId="0" applyNumberFormat="1" applyFont="1" applyFill="1" applyBorder="1" applyAlignment="1">
      <alignment horizontal="center" vertical="center"/>
    </xf>
    <xf numFmtId="49" fontId="29" fillId="11" borderId="0" xfId="0" applyNumberFormat="1" applyFont="1" applyFill="1" applyAlignment="1">
      <alignment horizontal="center" vertical="center"/>
    </xf>
    <xf numFmtId="49" fontId="29" fillId="11" borderId="11" xfId="0" applyNumberFormat="1" applyFont="1" applyFill="1" applyBorder="1" applyAlignment="1">
      <alignment horizontal="center" vertical="center"/>
    </xf>
    <xf numFmtId="0" fontId="23" fillId="10" borderId="0" xfId="0" applyFont="1" applyFill="1" applyAlignment="1">
      <alignment horizontal="center"/>
    </xf>
    <xf numFmtId="0" fontId="7" fillId="10" borderId="0" xfId="0" applyFont="1" applyFill="1" applyAlignment="1" applyProtection="1">
      <alignment horizontal="center"/>
      <protection locked="0"/>
    </xf>
    <xf numFmtId="0" fontId="9" fillId="10" borderId="0" xfId="0" applyFont="1" applyFill="1" applyAlignment="1" applyProtection="1">
      <alignment horizontal="center" vertical="center"/>
      <protection locked="0"/>
    </xf>
    <xf numFmtId="0" fontId="5" fillId="10" borderId="0" xfId="0" applyFont="1" applyFill="1" applyAlignment="1" applyProtection="1">
      <alignment horizontal="center"/>
      <protection locked="0"/>
    </xf>
    <xf numFmtId="0" fontId="6" fillId="8" borderId="0" xfId="0" applyFont="1" applyFill="1" applyAlignment="1" applyProtection="1">
      <alignment horizontal="center"/>
      <protection locked="0"/>
    </xf>
    <xf numFmtId="0" fontId="3" fillId="5" borderId="0" xfId="0" applyFont="1" applyFill="1" applyAlignment="1" applyProtection="1">
      <alignment horizontal="center"/>
      <protection locked="0"/>
    </xf>
    <xf numFmtId="0" fontId="8" fillId="10" borderId="0" xfId="0" applyFont="1" applyFill="1" applyAlignment="1" applyProtection="1">
      <alignment horizontal="center"/>
      <protection locked="0"/>
    </xf>
    <xf numFmtId="0" fontId="6" fillId="9" borderId="0" xfId="0" applyFont="1" applyFill="1" applyAlignment="1" applyProtection="1">
      <alignment horizontal="center"/>
      <protection locked="0"/>
    </xf>
    <xf numFmtId="0" fontId="22" fillId="2" borderId="0" xfId="0" applyFont="1" applyFill="1" applyAlignment="1" applyProtection="1">
      <alignment horizontal="center" vertical="center"/>
      <protection locked="0"/>
    </xf>
    <xf numFmtId="0" fontId="7" fillId="9" borderId="0" xfId="0" applyFont="1" applyFill="1" applyAlignment="1" applyProtection="1">
      <alignment horizontal="center"/>
      <protection locked="0"/>
    </xf>
    <xf numFmtId="0" fontId="19" fillId="9" borderId="0" xfId="0" applyFont="1" applyFill="1" applyAlignment="1">
      <alignment horizontal="center"/>
    </xf>
    <xf numFmtId="0" fontId="20" fillId="2" borderId="0" xfId="0" applyFont="1" applyFill="1" applyAlignment="1">
      <alignment horizontal="center"/>
    </xf>
    <xf numFmtId="0" fontId="21" fillId="9" borderId="0" xfId="0" applyFont="1" applyFill="1" applyAlignment="1">
      <alignment horizontal="center"/>
    </xf>
    <xf numFmtId="0" fontId="4" fillId="11" borderId="0" xfId="0" applyFont="1" applyFill="1" applyAlignment="1" applyProtection="1">
      <alignment horizontal="center"/>
      <protection locked="0"/>
    </xf>
    <xf numFmtId="0" fontId="25" fillId="5" borderId="0" xfId="0" applyFont="1" applyFill="1" applyAlignment="1">
      <alignment horizontal="center"/>
    </xf>
    <xf numFmtId="0" fontId="12" fillId="5" borderId="0" xfId="0" applyFont="1" applyFill="1" applyAlignment="1">
      <alignment horizontal="center"/>
    </xf>
    <xf numFmtId="0" fontId="14" fillId="5" borderId="0" xfId="0" applyFont="1" applyFill="1" applyAlignment="1">
      <alignment horizontal="center"/>
    </xf>
    <xf numFmtId="0" fontId="1" fillId="20" borderId="1" xfId="0" applyFont="1" applyFill="1" applyBorder="1" applyAlignment="1">
      <alignment horizontal="center"/>
    </xf>
    <xf numFmtId="0" fontId="1" fillId="21" borderId="1" xfId="0" applyFont="1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23" borderId="1" xfId="0" applyFill="1" applyBorder="1" applyAlignment="1">
      <alignment horizontal="center"/>
    </xf>
    <xf numFmtId="0" fontId="1" fillId="22" borderId="1" xfId="0" applyFont="1" applyFill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0" fillId="21" borderId="1" xfId="0" applyFill="1" applyBorder="1" applyAlignment="1">
      <alignment horizontal="center"/>
    </xf>
    <xf numFmtId="0" fontId="10" fillId="11" borderId="3" xfId="0" applyFont="1" applyFill="1" applyBorder="1" applyAlignment="1">
      <alignment horizontal="center" vertical="center"/>
    </xf>
    <xf numFmtId="0" fontId="10" fillId="11" borderId="4" xfId="0" applyFont="1" applyFill="1" applyBorder="1" applyAlignment="1">
      <alignment horizontal="center" vertical="center"/>
    </xf>
    <xf numFmtId="0" fontId="10" fillId="11" borderId="5" xfId="0" applyFont="1" applyFill="1" applyBorder="1" applyAlignment="1">
      <alignment horizontal="center" vertical="center"/>
    </xf>
    <xf numFmtId="0" fontId="13" fillId="11" borderId="6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7" fillId="0" borderId="0" xfId="0" applyFont="1" applyAlignment="1">
      <alignment horizontal="center"/>
    </xf>
    <xf numFmtId="0" fontId="17" fillId="0" borderId="0" xfId="0" applyFont="1" applyAlignment="1">
      <alignment horizontal="left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RME '!A1"/><Relationship Id="rId13" Type="http://schemas.openxmlformats.org/officeDocument/2006/relationships/hyperlink" Target="#'STUDENT DETAILS'!A1"/><Relationship Id="rId18" Type="http://schemas.openxmlformats.org/officeDocument/2006/relationships/image" Target="../media/image1.png"/><Relationship Id="rId3" Type="http://schemas.openxmlformats.org/officeDocument/2006/relationships/hyperlink" Target="#'MATHS '!A1"/><Relationship Id="rId7" Type="http://schemas.openxmlformats.org/officeDocument/2006/relationships/hyperlink" Target="#'GHANAIAN LANG'!A1"/><Relationship Id="rId12" Type="http://schemas.openxmlformats.org/officeDocument/2006/relationships/hyperlink" Target="#REGISTER!A1"/><Relationship Id="rId17" Type="http://schemas.openxmlformats.org/officeDocument/2006/relationships/hyperlink" Target="#BDT!A1"/><Relationship Id="rId2" Type="http://schemas.openxmlformats.org/officeDocument/2006/relationships/hyperlink" Target="#'ABOUT US'!A1"/><Relationship Id="rId16" Type="http://schemas.openxmlformats.org/officeDocument/2006/relationships/hyperlink" Target="#'CAREER TECH '!A1"/><Relationship Id="rId1" Type="http://schemas.openxmlformats.org/officeDocument/2006/relationships/hyperlink" Target="#HOME!A1"/><Relationship Id="rId6" Type="http://schemas.openxmlformats.org/officeDocument/2006/relationships/hyperlink" Target="#'COMPUTING     '!A1"/><Relationship Id="rId11" Type="http://schemas.openxmlformats.org/officeDocument/2006/relationships/hyperlink" Target="#'BROADSHEET '!A1"/><Relationship Id="rId5" Type="http://schemas.openxmlformats.org/officeDocument/2006/relationships/hyperlink" Target="#'SOCIAL STUDIES'!A1"/><Relationship Id="rId15" Type="http://schemas.openxmlformats.org/officeDocument/2006/relationships/hyperlink" Target="#' MASTER SHEET '!A1"/><Relationship Id="rId10" Type="http://schemas.openxmlformats.org/officeDocument/2006/relationships/hyperlink" Target="#'CAD '!A1"/><Relationship Id="rId19" Type="http://schemas.openxmlformats.org/officeDocument/2006/relationships/image" Target="../media/image2.jpg"/><Relationship Id="rId4" Type="http://schemas.openxmlformats.org/officeDocument/2006/relationships/hyperlink" Target="#'SCIENCE '!A1"/><Relationship Id="rId9" Type="http://schemas.openxmlformats.org/officeDocument/2006/relationships/hyperlink" Target="#'FRENCH '!A1"/><Relationship Id="rId14" Type="http://schemas.openxmlformats.org/officeDocument/2006/relationships/hyperlink" Target="#'ENGLISH '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4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400299</xdr:colOff>
      <xdr:row>6</xdr:row>
      <xdr:rowOff>279332</xdr:rowOff>
    </xdr:from>
    <xdr:to>
      <xdr:col>23</xdr:col>
      <xdr:colOff>349251</xdr:colOff>
      <xdr:row>34</xdr:row>
      <xdr:rowOff>166843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400299" y="2299690"/>
          <a:ext cx="14067119" cy="6069236"/>
          <a:chOff x="347382" y="2713498"/>
          <a:chExt cx="14067119" cy="6131678"/>
        </a:xfrm>
      </xdr:grpSpPr>
      <xdr:grpSp>
        <xdr:nvGrpSpPr>
          <xdr:cNvPr id="77" name="Group 76">
            <a:extLst>
              <a:ext uri="{FF2B5EF4-FFF2-40B4-BE49-F238E27FC236}">
                <a16:creationId xmlns:a16="http://schemas.microsoft.com/office/drawing/2014/main" id="{00000000-0008-0000-0000-00004D000000}"/>
              </a:ext>
            </a:extLst>
          </xdr:cNvPr>
          <xdr:cNvGrpSpPr/>
        </xdr:nvGrpSpPr>
        <xdr:grpSpPr>
          <a:xfrm>
            <a:off x="347382" y="3957852"/>
            <a:ext cx="12823265" cy="4887324"/>
            <a:chOff x="1884066" y="1433984"/>
            <a:chExt cx="8907445" cy="4270549"/>
          </a:xfrm>
        </xdr:grpSpPr>
        <xdr:sp macro="" textlink="">
          <xdr:nvSpPr>
            <xdr:cNvPr id="4" name="Rounded Rectangle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/>
          </xdr:nvSpPr>
          <xdr:spPr>
            <a:xfrm>
              <a:off x="1884066" y="1433984"/>
              <a:ext cx="8907445" cy="4270549"/>
            </a:xfrm>
            <a:prstGeom prst="roundRect">
              <a:avLst/>
            </a:prstGeom>
            <a:scene3d>
              <a:camera prst="orthographicFront"/>
              <a:lightRig rig="threePt" dir="t"/>
            </a:scene3d>
            <a:sp3d>
              <a:bevelT w="114300" prst="artDeco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76" name="Rounded Rectangle 75">
              <a:extLst>
                <a:ext uri="{FF2B5EF4-FFF2-40B4-BE49-F238E27FC236}">
                  <a16:creationId xmlns:a16="http://schemas.microsoft.com/office/drawing/2014/main" id="{00000000-0008-0000-0000-00004C000000}"/>
                </a:ext>
              </a:extLst>
            </xdr:cNvPr>
            <xdr:cNvSpPr/>
          </xdr:nvSpPr>
          <xdr:spPr>
            <a:xfrm>
              <a:off x="2187610" y="1779397"/>
              <a:ext cx="8331758" cy="3600658"/>
            </a:xfrm>
            <a:prstGeom prst="roundRect">
              <a:avLst/>
            </a:prstGeom>
            <a:scene3d>
              <a:camera prst="orthographicFront"/>
              <a:lightRig rig="threePt" dir="t"/>
            </a:scene3d>
            <a:sp3d>
              <a:bevelT w="114300" prst="hardEdge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  <xdr:grpSp>
        <xdr:nvGrpSpPr>
          <xdr:cNvPr id="82" name="Group 81">
            <a:extLst>
              <a:ext uri="{FF2B5EF4-FFF2-40B4-BE49-F238E27FC236}">
                <a16:creationId xmlns:a16="http://schemas.microsoft.com/office/drawing/2014/main" id="{00000000-0008-0000-0000-000052000000}"/>
              </a:ext>
            </a:extLst>
          </xdr:cNvPr>
          <xdr:cNvGrpSpPr/>
        </xdr:nvGrpSpPr>
        <xdr:grpSpPr>
          <a:xfrm>
            <a:off x="1047750" y="4894640"/>
            <a:ext cx="11391966" cy="3389419"/>
            <a:chOff x="2480687" y="1988736"/>
            <a:chExt cx="7709600" cy="3229709"/>
          </a:xfrm>
        </xdr:grpSpPr>
        <xdr:sp macro="" textlink="">
          <xdr:nvSpPr>
            <xdr:cNvPr id="80" name="Rectangle 79">
              <a:extLst>
                <a:ext uri="{FF2B5EF4-FFF2-40B4-BE49-F238E27FC236}">
                  <a16:creationId xmlns:a16="http://schemas.microsoft.com/office/drawing/2014/main" id="{00000000-0008-0000-0000-000050000000}"/>
                </a:ext>
              </a:extLst>
            </xdr:cNvPr>
            <xdr:cNvSpPr/>
          </xdr:nvSpPr>
          <xdr:spPr>
            <a:xfrm>
              <a:off x="2480689" y="2114341"/>
              <a:ext cx="512884" cy="2867967"/>
            </a:xfrm>
            <a:prstGeom prst="rect">
              <a:avLst/>
            </a:prstGeom>
            <a:solidFill>
              <a:schemeClr val="accent4"/>
            </a:solidFill>
            <a:ln>
              <a:noFill/>
            </a:ln>
            <a:scene3d>
              <a:camera prst="orthographicFront"/>
              <a:lightRig rig="threePt" dir="t"/>
            </a:scene3d>
            <a:sp3d>
              <a:bevelT prst="slope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81" name="Rectangle 80">
              <a:extLst>
                <a:ext uri="{FF2B5EF4-FFF2-40B4-BE49-F238E27FC236}">
                  <a16:creationId xmlns:a16="http://schemas.microsoft.com/office/drawing/2014/main" id="{00000000-0008-0000-0000-000051000000}"/>
                </a:ext>
              </a:extLst>
            </xdr:cNvPr>
            <xdr:cNvSpPr/>
          </xdr:nvSpPr>
          <xdr:spPr>
            <a:xfrm>
              <a:off x="9677403" y="2292280"/>
              <a:ext cx="512884" cy="2805165"/>
            </a:xfrm>
            <a:prstGeom prst="rect">
              <a:avLst/>
            </a:prstGeom>
            <a:solidFill>
              <a:schemeClr val="accent4"/>
            </a:solidFill>
            <a:ln>
              <a:noFill/>
            </a:ln>
            <a:scene3d>
              <a:camera prst="orthographicFront"/>
              <a:lightRig rig="threePt" dir="t"/>
            </a:scene3d>
            <a:sp3d>
              <a:bevelT w="114300" prst="hardEdge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78" name="Rectangle 77">
              <a:extLst>
                <a:ext uri="{FF2B5EF4-FFF2-40B4-BE49-F238E27FC236}">
                  <a16:creationId xmlns:a16="http://schemas.microsoft.com/office/drawing/2014/main" id="{00000000-0008-0000-0000-00004E000000}"/>
                </a:ext>
              </a:extLst>
            </xdr:cNvPr>
            <xdr:cNvSpPr/>
          </xdr:nvSpPr>
          <xdr:spPr>
            <a:xfrm>
              <a:off x="2480687" y="1988736"/>
              <a:ext cx="7703736" cy="418682"/>
            </a:xfrm>
            <a:prstGeom prst="rect">
              <a:avLst/>
            </a:prstGeom>
            <a:solidFill>
              <a:schemeClr val="accent4"/>
            </a:solidFill>
            <a:scene3d>
              <a:camera prst="orthographicFront"/>
              <a:lightRig rig="threePt" dir="t"/>
            </a:scene3d>
            <a:sp3d>
              <a:bevelT w="165100" prst="coolSlant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79" name="Rectangle 78">
              <a:extLst>
                <a:ext uri="{FF2B5EF4-FFF2-40B4-BE49-F238E27FC236}">
                  <a16:creationId xmlns:a16="http://schemas.microsoft.com/office/drawing/2014/main" id="{00000000-0008-0000-0000-00004F000000}"/>
                </a:ext>
              </a:extLst>
            </xdr:cNvPr>
            <xdr:cNvSpPr/>
          </xdr:nvSpPr>
          <xdr:spPr>
            <a:xfrm>
              <a:off x="2486549" y="4799763"/>
              <a:ext cx="7703736" cy="418682"/>
            </a:xfrm>
            <a:prstGeom prst="rect">
              <a:avLst/>
            </a:prstGeom>
            <a:solidFill>
              <a:schemeClr val="accent4"/>
            </a:solidFill>
            <a:scene3d>
              <a:camera prst="orthographicFront"/>
              <a:lightRig rig="threePt" dir="t"/>
            </a:scene3d>
            <a:sp3d>
              <a:bevelT w="165100" prst="coolSlant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  <xdr:sp macro="" textlink="">
        <xdr:nvSpPr>
          <xdr:cNvPr id="6" name="Oval Callout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>
            <a:off x="12114575" y="2713498"/>
            <a:ext cx="2299926" cy="1837337"/>
          </a:xfrm>
          <a:prstGeom prst="wedgeEllipseCallout">
            <a:avLst/>
          </a:prstGeom>
          <a:solidFill>
            <a:schemeClr val="accent6">
              <a:lumMod val="50000"/>
            </a:schemeClr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 prst="slope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2000" b="1"/>
              <a:t>SBA</a:t>
            </a:r>
            <a:r>
              <a:rPr lang="en-US" sz="2000" b="1" baseline="0"/>
              <a:t> TERMINAL REPORT SYSTEM</a:t>
            </a:r>
            <a:endParaRPr lang="en-US" sz="2000" b="1"/>
          </a:p>
        </xdr:txBody>
      </xdr:sp>
    </xdr:grpSp>
    <xdr:clientData/>
  </xdr:twoCellAnchor>
  <xdr:twoCellAnchor>
    <xdr:from>
      <xdr:col>8</xdr:col>
      <xdr:colOff>495300</xdr:colOff>
      <xdr:row>0</xdr:row>
      <xdr:rowOff>66675</xdr:rowOff>
    </xdr:from>
    <xdr:to>
      <xdr:col>10</xdr:col>
      <xdr:colOff>161925</xdr:colOff>
      <xdr:row>2</xdr:row>
      <xdr:rowOff>47625</xdr:rowOff>
    </xdr:to>
    <xdr:sp macro="" textlink="">
      <xdr:nvSpPr>
        <xdr:cNvPr id="7" name="Rounded Rectangle 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5372100" y="66675"/>
          <a:ext cx="885825" cy="361950"/>
        </a:xfrm>
        <a:prstGeom prst="roundRect">
          <a:avLst/>
        </a:prstGeom>
        <a:solidFill>
          <a:schemeClr val="accent6">
            <a:lumMod val="5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1"/>
            <a:t>HOME</a:t>
          </a:r>
        </a:p>
      </xdr:txBody>
    </xdr:sp>
    <xdr:clientData/>
  </xdr:twoCellAnchor>
  <xdr:twoCellAnchor>
    <xdr:from>
      <xdr:col>10</xdr:col>
      <xdr:colOff>390524</xdr:colOff>
      <xdr:row>0</xdr:row>
      <xdr:rowOff>76200</xdr:rowOff>
    </xdr:from>
    <xdr:to>
      <xdr:col>13</xdr:col>
      <xdr:colOff>57149</xdr:colOff>
      <xdr:row>2</xdr:row>
      <xdr:rowOff>57150</xdr:rowOff>
    </xdr:to>
    <xdr:sp macro="[0]!Module1.Show" textlink="">
      <xdr:nvSpPr>
        <xdr:cNvPr id="8" name="Rounded Rectangl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6486524" y="76200"/>
          <a:ext cx="1495425" cy="361950"/>
        </a:xfrm>
        <a:prstGeom prst="roundRect">
          <a:avLst/>
        </a:prstGeom>
        <a:solidFill>
          <a:srgbClr val="FF0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1"/>
            <a:t>SHOW TOOLS</a:t>
          </a:r>
        </a:p>
      </xdr:txBody>
    </xdr:sp>
    <xdr:clientData/>
  </xdr:twoCellAnchor>
  <xdr:twoCellAnchor>
    <xdr:from>
      <xdr:col>13</xdr:col>
      <xdr:colOff>238124</xdr:colOff>
      <xdr:row>0</xdr:row>
      <xdr:rowOff>85725</xdr:rowOff>
    </xdr:from>
    <xdr:to>
      <xdr:col>15</xdr:col>
      <xdr:colOff>514349</xdr:colOff>
      <xdr:row>2</xdr:row>
      <xdr:rowOff>66675</xdr:rowOff>
    </xdr:to>
    <xdr:sp macro="[0]!_xludf.Hide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8162924" y="85725"/>
          <a:ext cx="1495425" cy="361950"/>
        </a:xfrm>
        <a:prstGeom prst="roundRect">
          <a:avLst/>
        </a:prstGeom>
        <a:solidFill>
          <a:srgbClr val="C00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1"/>
            <a:t>HIDE TOOLS</a:t>
          </a:r>
        </a:p>
      </xdr:txBody>
    </xdr:sp>
    <xdr:clientData/>
  </xdr:twoCellAnchor>
  <xdr:twoCellAnchor>
    <xdr:from>
      <xdr:col>6</xdr:col>
      <xdr:colOff>142875</xdr:colOff>
      <xdr:row>0</xdr:row>
      <xdr:rowOff>85725</xdr:rowOff>
    </xdr:from>
    <xdr:to>
      <xdr:col>8</xdr:col>
      <xdr:colOff>57151</xdr:colOff>
      <xdr:row>2</xdr:row>
      <xdr:rowOff>66675</xdr:rowOff>
    </xdr:to>
    <xdr:sp macro="" textlink="">
      <xdr:nvSpPr>
        <xdr:cNvPr id="72" name="Rounded Rectangle 7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/>
      </xdr:nvSpPr>
      <xdr:spPr>
        <a:xfrm>
          <a:off x="3800475" y="85725"/>
          <a:ext cx="1133476" cy="361950"/>
        </a:xfrm>
        <a:prstGeom prst="roundRect">
          <a:avLst/>
        </a:prstGeom>
        <a:solidFill>
          <a:srgbClr val="FF0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1"/>
            <a:t>ABOUT</a:t>
          </a:r>
          <a:r>
            <a:rPr lang="en-US" sz="1600" b="1" baseline="0"/>
            <a:t> US</a:t>
          </a:r>
          <a:endParaRPr lang="en-US" sz="1600" b="1"/>
        </a:p>
      </xdr:txBody>
    </xdr:sp>
    <xdr:clientData/>
  </xdr:twoCellAnchor>
  <xdr:twoCellAnchor>
    <xdr:from>
      <xdr:col>8</xdr:col>
      <xdr:colOff>106950</xdr:colOff>
      <xdr:row>11</xdr:row>
      <xdr:rowOff>280738</xdr:rowOff>
    </xdr:from>
    <xdr:to>
      <xdr:col>12</xdr:col>
      <xdr:colOff>109231</xdr:colOff>
      <xdr:row>13</xdr:row>
      <xdr:rowOff>182856</xdr:rowOff>
    </xdr:to>
    <xdr:sp macro="" textlink="">
      <xdr:nvSpPr>
        <xdr:cNvPr id="84" name="Rectangle 83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/>
      </xdr:nvSpPr>
      <xdr:spPr>
        <a:xfrm>
          <a:off x="5017617" y="4344738"/>
          <a:ext cx="2457614" cy="431285"/>
        </a:xfrm>
        <a:prstGeom prst="rect">
          <a:avLst/>
        </a:prstGeom>
        <a:ln>
          <a:noFill/>
        </a:ln>
        <a:effectLst/>
        <a:scene3d>
          <a:camera prst="orthographicFront">
            <a:rot lat="0" lon="0" rev="0"/>
          </a:camera>
          <a:lightRig rig="chilly" dir="t">
            <a:rot lat="0" lon="0" rev="18480000"/>
          </a:lightRig>
        </a:scene3d>
        <a:sp3d prstMaterial="clear">
          <a:bevelT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800" b="1"/>
            <a:t>SUBJECTS</a:t>
          </a:r>
          <a:endParaRPr lang="en-US" sz="1100" b="1"/>
        </a:p>
      </xdr:txBody>
    </xdr:sp>
    <xdr:clientData/>
  </xdr:twoCellAnchor>
  <xdr:twoCellAnchor>
    <xdr:from>
      <xdr:col>3</xdr:col>
      <xdr:colOff>202290</xdr:colOff>
      <xdr:row>16</xdr:row>
      <xdr:rowOff>44705</xdr:rowOff>
    </xdr:from>
    <xdr:to>
      <xdr:col>7</xdr:col>
      <xdr:colOff>455084</xdr:colOff>
      <xdr:row>18</xdr:row>
      <xdr:rowOff>189512</xdr:rowOff>
    </xdr:to>
    <xdr:sp macro="" textlink="">
      <xdr:nvSpPr>
        <xdr:cNvPr id="22" name="Rounded Rectangle 2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2043790" y="5410455"/>
          <a:ext cx="2708127" cy="525807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1"/>
            <a:t>MATHEMATICS</a:t>
          </a:r>
        </a:p>
      </xdr:txBody>
    </xdr:sp>
    <xdr:clientData/>
  </xdr:twoCellAnchor>
  <xdr:twoCellAnchor>
    <xdr:from>
      <xdr:col>8</xdr:col>
      <xdr:colOff>82021</xdr:colOff>
      <xdr:row>16</xdr:row>
      <xdr:rowOff>55015</xdr:rowOff>
    </xdr:from>
    <xdr:to>
      <xdr:col>11</xdr:col>
      <xdr:colOff>582082</xdr:colOff>
      <xdr:row>18</xdr:row>
      <xdr:rowOff>166933</xdr:rowOff>
    </xdr:to>
    <xdr:sp macro="" textlink="">
      <xdr:nvSpPr>
        <xdr:cNvPr id="28" name="Rounded Rectangle 2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4992688" y="5420765"/>
          <a:ext cx="2341561" cy="492918"/>
        </a:xfrm>
        <a:prstGeom prst="roundRect">
          <a:avLst/>
        </a:prstGeom>
        <a:solidFill>
          <a:schemeClr val="accent6">
            <a:lumMod val="5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1"/>
            <a:t>SCIENCE</a:t>
          </a:r>
        </a:p>
      </xdr:txBody>
    </xdr:sp>
    <xdr:clientData/>
  </xdr:twoCellAnchor>
  <xdr:twoCellAnchor>
    <xdr:from>
      <xdr:col>8</xdr:col>
      <xdr:colOff>69735</xdr:colOff>
      <xdr:row>19</xdr:row>
      <xdr:rowOff>55384</xdr:rowOff>
    </xdr:from>
    <xdr:to>
      <xdr:col>11</xdr:col>
      <xdr:colOff>603248</xdr:colOff>
      <xdr:row>22</xdr:row>
      <xdr:rowOff>9789</xdr:rowOff>
    </xdr:to>
    <xdr:sp macro="" textlink="">
      <xdr:nvSpPr>
        <xdr:cNvPr id="34" name="Rounded Rectangle 3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4980402" y="5992634"/>
          <a:ext cx="2375013" cy="525905"/>
        </a:xfrm>
        <a:prstGeom prst="roundRect">
          <a:avLst/>
        </a:prstGeom>
        <a:solidFill>
          <a:schemeClr val="tx1">
            <a:lumMod val="95000"/>
            <a:lumOff val="5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1"/>
            <a:t>SOCIAL</a:t>
          </a:r>
          <a:r>
            <a:rPr lang="en-US" sz="1600" b="1" baseline="0"/>
            <a:t> STUD.</a:t>
          </a:r>
          <a:endParaRPr lang="en-US" sz="1600" b="1"/>
        </a:p>
      </xdr:txBody>
    </xdr:sp>
    <xdr:clientData/>
  </xdr:twoCellAnchor>
  <xdr:twoCellAnchor>
    <xdr:from>
      <xdr:col>3</xdr:col>
      <xdr:colOff>199393</xdr:colOff>
      <xdr:row>19</xdr:row>
      <xdr:rowOff>96863</xdr:rowOff>
    </xdr:from>
    <xdr:to>
      <xdr:col>7</xdr:col>
      <xdr:colOff>444500</xdr:colOff>
      <xdr:row>22</xdr:row>
      <xdr:rowOff>55437</xdr:rowOff>
    </xdr:to>
    <xdr:sp macro="" textlink="">
      <xdr:nvSpPr>
        <xdr:cNvPr id="40" name="Rounded Rectangle 3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>
        <a:xfrm>
          <a:off x="2040893" y="6034113"/>
          <a:ext cx="2700440" cy="530074"/>
        </a:xfrm>
        <a:prstGeom prst="roundRect">
          <a:avLst/>
        </a:prstGeom>
        <a:solidFill>
          <a:srgbClr val="0070C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1"/>
            <a:t>COMPUTING </a:t>
          </a:r>
        </a:p>
      </xdr:txBody>
    </xdr:sp>
    <xdr:clientData/>
  </xdr:twoCellAnchor>
  <xdr:twoCellAnchor>
    <xdr:from>
      <xdr:col>8</xdr:col>
      <xdr:colOff>55340</xdr:colOff>
      <xdr:row>22</xdr:row>
      <xdr:rowOff>84289</xdr:rowOff>
    </xdr:from>
    <xdr:to>
      <xdr:col>11</xdr:col>
      <xdr:colOff>603248</xdr:colOff>
      <xdr:row>25</xdr:row>
      <xdr:rowOff>60785</xdr:rowOff>
    </xdr:to>
    <xdr:sp macro="" textlink="">
      <xdr:nvSpPr>
        <xdr:cNvPr id="52" name="Rounded Rectangle 5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>
        <a:xfrm>
          <a:off x="4966007" y="6593039"/>
          <a:ext cx="2389408" cy="547996"/>
        </a:xfrm>
        <a:prstGeom prst="roundRect">
          <a:avLst/>
        </a:prstGeom>
        <a:solidFill>
          <a:srgbClr val="7030A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1"/>
            <a:t>GHANAIAN</a:t>
          </a:r>
          <a:r>
            <a:rPr lang="en-US" sz="1400" b="1" baseline="0"/>
            <a:t> LANG</a:t>
          </a:r>
          <a:endParaRPr lang="en-US" sz="1600" b="1"/>
        </a:p>
      </xdr:txBody>
    </xdr:sp>
    <xdr:clientData/>
  </xdr:twoCellAnchor>
  <xdr:twoCellAnchor>
    <xdr:from>
      <xdr:col>3</xdr:col>
      <xdr:colOff>195516</xdr:colOff>
      <xdr:row>22</xdr:row>
      <xdr:rowOff>141696</xdr:rowOff>
    </xdr:from>
    <xdr:to>
      <xdr:col>7</xdr:col>
      <xdr:colOff>476250</xdr:colOff>
      <xdr:row>25</xdr:row>
      <xdr:rowOff>148168</xdr:rowOff>
    </xdr:to>
    <xdr:sp macro="" textlink="">
      <xdr:nvSpPr>
        <xdr:cNvPr id="58" name="Rounded Rectangle 5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>
        <a:xfrm>
          <a:off x="2037016" y="6650446"/>
          <a:ext cx="2736067" cy="577972"/>
        </a:xfrm>
        <a:prstGeom prst="roundRect">
          <a:avLst/>
        </a:prstGeom>
        <a:solidFill>
          <a:srgbClr val="00B05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1"/>
            <a:t>RME </a:t>
          </a:r>
        </a:p>
      </xdr:txBody>
    </xdr:sp>
    <xdr:clientData/>
  </xdr:twoCellAnchor>
  <xdr:twoCellAnchor>
    <xdr:from>
      <xdr:col>8</xdr:col>
      <xdr:colOff>32542</xdr:colOff>
      <xdr:row>26</xdr:row>
      <xdr:rowOff>35861</xdr:rowOff>
    </xdr:from>
    <xdr:to>
      <xdr:col>11</xdr:col>
      <xdr:colOff>592665</xdr:colOff>
      <xdr:row>28</xdr:row>
      <xdr:rowOff>137582</xdr:rowOff>
    </xdr:to>
    <xdr:sp macro="" textlink="">
      <xdr:nvSpPr>
        <xdr:cNvPr id="64" name="Rounded Rectangle 6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/>
      </xdr:nvSpPr>
      <xdr:spPr>
        <a:xfrm>
          <a:off x="4943209" y="7306611"/>
          <a:ext cx="2401623" cy="482721"/>
        </a:xfrm>
        <a:prstGeom prst="roundRect">
          <a:avLst/>
        </a:prstGeom>
        <a:solidFill>
          <a:srgbClr val="C00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1"/>
            <a:t>FRENCH</a:t>
          </a:r>
        </a:p>
      </xdr:txBody>
    </xdr:sp>
    <xdr:clientData/>
  </xdr:twoCellAnchor>
  <xdr:twoCellAnchor>
    <xdr:from>
      <xdr:col>3</xdr:col>
      <xdr:colOff>205601</xdr:colOff>
      <xdr:row>26</xdr:row>
      <xdr:rowOff>56626</xdr:rowOff>
    </xdr:from>
    <xdr:to>
      <xdr:col>7</xdr:col>
      <xdr:colOff>465667</xdr:colOff>
      <xdr:row>29</xdr:row>
      <xdr:rowOff>0</xdr:rowOff>
    </xdr:to>
    <xdr:sp macro="" textlink="">
      <xdr:nvSpPr>
        <xdr:cNvPr id="46" name="Rounded Rectangle 45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/>
      </xdr:nvSpPr>
      <xdr:spPr>
        <a:xfrm>
          <a:off x="2047101" y="7327376"/>
          <a:ext cx="2715399" cy="514874"/>
        </a:xfrm>
        <a:prstGeom prst="roundRect">
          <a:avLst/>
        </a:prstGeom>
        <a:solidFill>
          <a:srgbClr val="FFC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1"/>
            <a:t>CAD </a:t>
          </a:r>
        </a:p>
      </xdr:txBody>
    </xdr:sp>
    <xdr:clientData/>
  </xdr:twoCellAnchor>
  <xdr:twoCellAnchor>
    <xdr:from>
      <xdr:col>16</xdr:col>
      <xdr:colOff>95059</xdr:colOff>
      <xdr:row>16</xdr:row>
      <xdr:rowOff>153203</xdr:rowOff>
    </xdr:from>
    <xdr:to>
      <xdr:col>18</xdr:col>
      <xdr:colOff>529168</xdr:colOff>
      <xdr:row>20</xdr:row>
      <xdr:rowOff>84666</xdr:rowOff>
    </xdr:to>
    <xdr:sp macro="" textlink="">
      <xdr:nvSpPr>
        <xdr:cNvPr id="71" name="Rounded Rectangle 70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9916392" y="5518953"/>
          <a:ext cx="1661776" cy="693463"/>
        </a:xfrm>
        <a:prstGeom prst="roundRect">
          <a:avLst/>
        </a:prstGeom>
        <a:solidFill>
          <a:schemeClr val="tx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800" b="1"/>
            <a:t>BROAD</a:t>
          </a:r>
          <a:r>
            <a:rPr lang="en-US" sz="1800" b="1" baseline="0"/>
            <a:t> SHEET </a:t>
          </a:r>
          <a:endParaRPr lang="en-US" sz="1800" b="1"/>
        </a:p>
      </xdr:txBody>
    </xdr:sp>
    <xdr:clientData/>
  </xdr:twoCellAnchor>
  <xdr:twoCellAnchor>
    <xdr:from>
      <xdr:col>15</xdr:col>
      <xdr:colOff>556919</xdr:colOff>
      <xdr:row>25</xdr:row>
      <xdr:rowOff>143340</xdr:rowOff>
    </xdr:from>
    <xdr:to>
      <xdr:col>18</xdr:col>
      <xdr:colOff>560917</xdr:colOff>
      <xdr:row>29</xdr:row>
      <xdr:rowOff>10584</xdr:rowOff>
    </xdr:to>
    <xdr:sp macro="" textlink="">
      <xdr:nvSpPr>
        <xdr:cNvPr id="73" name="Rounded Rectangle 7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/>
      </xdr:nvSpPr>
      <xdr:spPr>
        <a:xfrm>
          <a:off x="9764419" y="7223590"/>
          <a:ext cx="1845498" cy="629244"/>
        </a:xfrm>
        <a:prstGeom prst="roundRect">
          <a:avLst/>
        </a:prstGeom>
        <a:solidFill>
          <a:schemeClr val="accent6">
            <a:lumMod val="5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000" b="1"/>
            <a:t>REGISTER</a:t>
          </a:r>
        </a:p>
      </xdr:txBody>
    </xdr:sp>
    <xdr:clientData/>
  </xdr:twoCellAnchor>
  <xdr:twoCellAnchor>
    <xdr:from>
      <xdr:col>15</xdr:col>
      <xdr:colOff>554529</xdr:colOff>
      <xdr:row>21</xdr:row>
      <xdr:rowOff>116417</xdr:rowOff>
    </xdr:from>
    <xdr:to>
      <xdr:col>18</xdr:col>
      <xdr:colOff>497416</xdr:colOff>
      <xdr:row>24</xdr:row>
      <xdr:rowOff>178634</xdr:rowOff>
    </xdr:to>
    <xdr:sp macro="" textlink="">
      <xdr:nvSpPr>
        <xdr:cNvPr id="70" name="Rounded Rectangle 69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SpPr/>
      </xdr:nvSpPr>
      <xdr:spPr>
        <a:xfrm>
          <a:off x="9762029" y="6434667"/>
          <a:ext cx="1784387" cy="633717"/>
        </a:xfrm>
        <a:prstGeom prst="roundRect">
          <a:avLst/>
        </a:prstGeom>
        <a:solidFill>
          <a:srgbClr val="FF0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1"/>
            <a:t>STUDENT</a:t>
          </a:r>
          <a:r>
            <a:rPr lang="en-US" sz="1600" b="1" baseline="0"/>
            <a:t> DETAILS</a:t>
          </a:r>
          <a:endParaRPr lang="en-US" sz="1600" b="1"/>
        </a:p>
      </xdr:txBody>
    </xdr:sp>
    <xdr:clientData/>
  </xdr:twoCellAnchor>
  <xdr:twoCellAnchor>
    <xdr:from>
      <xdr:col>12</xdr:col>
      <xdr:colOff>199549</xdr:colOff>
      <xdr:row>16</xdr:row>
      <xdr:rowOff>64241</xdr:rowOff>
    </xdr:from>
    <xdr:to>
      <xdr:col>15</xdr:col>
      <xdr:colOff>412750</xdr:colOff>
      <xdr:row>18</xdr:row>
      <xdr:rowOff>147091</xdr:rowOff>
    </xdr:to>
    <xdr:sp macro="" textlink="">
      <xdr:nvSpPr>
        <xdr:cNvPr id="16" name="Rounded Rectangl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7565549" y="5429991"/>
          <a:ext cx="2054701" cy="463850"/>
        </a:xfrm>
        <a:prstGeom prst="roundRect">
          <a:avLst/>
        </a:prstGeom>
        <a:solidFill>
          <a:srgbClr val="FF0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1"/>
            <a:t>ENGLISH</a:t>
          </a:r>
        </a:p>
      </xdr:txBody>
    </xdr:sp>
    <xdr:clientData/>
  </xdr:twoCellAnchor>
  <xdr:twoCellAnchor>
    <xdr:from>
      <xdr:col>12</xdr:col>
      <xdr:colOff>253999</xdr:colOff>
      <xdr:row>22</xdr:row>
      <xdr:rowOff>179915</xdr:rowOff>
    </xdr:from>
    <xdr:to>
      <xdr:col>15</xdr:col>
      <xdr:colOff>302682</xdr:colOff>
      <xdr:row>25</xdr:row>
      <xdr:rowOff>158749</xdr:rowOff>
    </xdr:to>
    <xdr:sp macro="" textlink="">
      <xdr:nvSpPr>
        <xdr:cNvPr id="5" name="Rounded Rectangle 4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7619999" y="6688665"/>
          <a:ext cx="1890183" cy="550334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MASTER</a:t>
          </a:r>
          <a:r>
            <a:rPr lang="en-US" sz="2000" b="1"/>
            <a:t> </a:t>
          </a:r>
          <a:r>
            <a:rPr lang="en-US" sz="1600" b="1"/>
            <a:t>SHEET</a:t>
          </a:r>
          <a:r>
            <a:rPr lang="en-US" sz="2000" b="1"/>
            <a:t> </a:t>
          </a:r>
        </a:p>
      </xdr:txBody>
    </xdr:sp>
    <xdr:clientData/>
  </xdr:twoCellAnchor>
  <xdr:twoCellAnchor>
    <xdr:from>
      <xdr:col>12</xdr:col>
      <xdr:colOff>153195</xdr:colOff>
      <xdr:row>19</xdr:row>
      <xdr:rowOff>124764</xdr:rowOff>
    </xdr:from>
    <xdr:to>
      <xdr:col>15</xdr:col>
      <xdr:colOff>412751</xdr:colOff>
      <xdr:row>22</xdr:row>
      <xdr:rowOff>10583</xdr:rowOff>
    </xdr:to>
    <xdr:sp macro="" textlink="">
      <xdr:nvSpPr>
        <xdr:cNvPr id="30" name="Rounded Rectangle 29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7519195" y="6062014"/>
          <a:ext cx="2101056" cy="457319"/>
        </a:xfrm>
        <a:prstGeom prst="roundRect">
          <a:avLst/>
        </a:prstGeom>
        <a:solidFill>
          <a:srgbClr val="C00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1"/>
            <a:t>CAREER</a:t>
          </a:r>
          <a:r>
            <a:rPr lang="en-US" sz="1600" b="1" baseline="0"/>
            <a:t> TECH</a:t>
          </a:r>
          <a:r>
            <a:rPr lang="en-US" sz="1600" b="1"/>
            <a:t> </a:t>
          </a:r>
        </a:p>
      </xdr:txBody>
    </xdr:sp>
    <xdr:clientData/>
  </xdr:twoCellAnchor>
  <xdr:twoCellAnchor>
    <xdr:from>
      <xdr:col>12</xdr:col>
      <xdr:colOff>231002</xdr:colOff>
      <xdr:row>26</xdr:row>
      <xdr:rowOff>82026</xdr:rowOff>
    </xdr:from>
    <xdr:to>
      <xdr:col>15</xdr:col>
      <xdr:colOff>338668</xdr:colOff>
      <xdr:row>29</xdr:row>
      <xdr:rowOff>10583</xdr:rowOff>
    </xdr:to>
    <xdr:sp macro="" textlink="">
      <xdr:nvSpPr>
        <xdr:cNvPr id="47" name="Rounded Rectangle 46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/>
      </xdr:nvSpPr>
      <xdr:spPr>
        <a:xfrm>
          <a:off x="7597002" y="7352776"/>
          <a:ext cx="1949166" cy="500057"/>
        </a:xfrm>
        <a:prstGeom prst="roundRect">
          <a:avLst/>
        </a:prstGeom>
        <a:solidFill>
          <a:srgbClr val="FFC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1"/>
            <a:t>BDT </a:t>
          </a:r>
        </a:p>
      </xdr:txBody>
    </xdr:sp>
    <xdr:clientData/>
  </xdr:twoCellAnchor>
  <xdr:twoCellAnchor editAs="oneCell">
    <xdr:from>
      <xdr:col>18</xdr:col>
      <xdr:colOff>533400</xdr:colOff>
      <xdr:row>0</xdr:row>
      <xdr:rowOff>187867</xdr:rowOff>
    </xdr:from>
    <xdr:to>
      <xdr:col>21</xdr:col>
      <xdr:colOff>497417</xdr:colOff>
      <xdr:row>5</xdr:row>
      <xdr:rowOff>86784</xdr:rowOff>
    </xdr:to>
    <xdr:pic>
      <xdr:nvPicPr>
        <xdr:cNvPr id="37" name="Picture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582400" y="187867"/>
          <a:ext cx="1805517" cy="18145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62672</xdr:rowOff>
    </xdr:from>
    <xdr:to>
      <xdr:col>4</xdr:col>
      <xdr:colOff>84667</xdr:colOff>
      <xdr:row>7</xdr:row>
      <xdr:rowOff>171689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3CEF20AB-FB88-1B68-3A71-EAA1EA71E1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871" t="21554" r="22280" b="15751"/>
        <a:stretch/>
      </xdr:blipFill>
      <xdr:spPr>
        <a:xfrm>
          <a:off x="0" y="62672"/>
          <a:ext cx="2540000" cy="2405600"/>
        </a:xfrm>
        <a:prstGeom prst="rect">
          <a:avLst/>
        </a:prstGeom>
        <a:scene3d>
          <a:camera prst="orthographicFront"/>
          <a:lightRig rig="threePt" dir="t"/>
        </a:scene3d>
        <a:sp3d>
          <a:bevelT w="114300" prst="artDeco"/>
        </a:sp3d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9526</xdr:colOff>
      <xdr:row>2</xdr:row>
      <xdr:rowOff>66675</xdr:rowOff>
    </xdr:from>
    <xdr:to>
      <xdr:col>20</xdr:col>
      <xdr:colOff>19050</xdr:colOff>
      <xdr:row>35</xdr:row>
      <xdr:rowOff>180975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19126" y="1038225"/>
          <a:ext cx="11591924" cy="64008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800"/>
            <a:t>Note</a:t>
          </a:r>
        </a:p>
        <a:p>
          <a:pPr algn="l"/>
          <a:r>
            <a:rPr lang="en-US" sz="2800"/>
            <a:t>1. Enable Macro when asked for app to function fully.</a:t>
          </a:r>
        </a:p>
        <a:p>
          <a:pPr algn="l"/>
          <a:r>
            <a:rPr lang="en-US" sz="2800"/>
            <a:t>2. Go to Settings page to fill all the neccessary blank spaces</a:t>
          </a:r>
        </a:p>
        <a:p>
          <a:pPr algn="l"/>
          <a:r>
            <a:rPr lang="en-US" sz="2800"/>
            <a:t>3. Go to Registry page to enter details of students.Click on Add Data button enter student details</a:t>
          </a:r>
        </a:p>
        <a:p>
          <a:pPr algn="l"/>
          <a:r>
            <a:rPr lang="en-US" sz="2800"/>
            <a:t>4. Go to Subject page to enter marks obtained in class exercises,class test,homework.</a:t>
          </a:r>
        </a:p>
        <a:p>
          <a:pPr algn="l"/>
          <a:r>
            <a:rPr lang="en-US" sz="2800"/>
            <a:t>   To enter student marks, search for student name by typing it in the search textbox and click on search button.</a:t>
          </a:r>
        </a:p>
        <a:p>
          <a:pPr algn="l"/>
          <a:r>
            <a:rPr lang="en-US" sz="2800"/>
            <a:t>   Details of the student would be displayed,enter his marks and click on update button.</a:t>
          </a:r>
        </a:p>
        <a:p>
          <a:pPr algn="l"/>
          <a:r>
            <a:rPr lang="en-US" sz="2800"/>
            <a:t>5. Go to Report page to view the</a:t>
          </a:r>
          <a:r>
            <a:rPr lang="en-US" sz="2800" baseline="0"/>
            <a:t> Semester or termly report.</a:t>
          </a:r>
        </a:p>
        <a:p>
          <a:pPr algn="l"/>
          <a:r>
            <a:rPr lang="en-US" sz="2800" baseline="0"/>
            <a:t>6. Launch your M.S Word for the final editing of the report</a:t>
          </a:r>
        </a:p>
        <a:p>
          <a:pPr algn="l"/>
          <a:r>
            <a:rPr lang="en-US" sz="2800" baseline="0"/>
            <a:t>7. Print out the report or you can export and save as pdf.</a:t>
          </a:r>
        </a:p>
        <a:p>
          <a:pPr algn="l"/>
          <a:endParaRPr lang="en-US" sz="28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0</xdr:row>
      <xdr:rowOff>104775</xdr:rowOff>
    </xdr:from>
    <xdr:to>
      <xdr:col>1</xdr:col>
      <xdr:colOff>933450</xdr:colOff>
      <xdr:row>0</xdr:row>
      <xdr:rowOff>428625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266825" y="104775"/>
          <a:ext cx="790575" cy="323850"/>
        </a:xfrm>
        <a:prstGeom prst="roundRect">
          <a:avLst/>
        </a:prstGeom>
        <a:solidFill>
          <a:srgbClr val="FF0000"/>
        </a:solidFill>
        <a:ln>
          <a:noFill/>
        </a:ln>
        <a:effectLst>
          <a:outerShdw blurRad="184150" dist="241300" dir="11520000" sx="110000" sy="110000" algn="ctr">
            <a:srgbClr val="000000">
              <a:alpha val="18000"/>
            </a:srgbClr>
          </a:outerShdw>
        </a:effectLst>
        <a:scene3d>
          <a:camera prst="perspectiveFront" fov="5100000">
            <a:rot lat="0" lon="2100000" rev="0"/>
          </a:camera>
          <a:lightRig rig="flood" dir="t">
            <a:rot lat="0" lon="0" rev="13800000"/>
          </a:lightRig>
        </a:scene3d>
        <a:sp3d extrusionH="107950" prstMaterial="plastic">
          <a:bevelT w="82550" h="63500" prst="divot"/>
          <a:bevelB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 b="1">
              <a:solidFill>
                <a:schemeClr val="bg1"/>
              </a:solidFill>
            </a:rPr>
            <a:t>HOME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5</xdr:row>
      <xdr:rowOff>452436</xdr:rowOff>
    </xdr:from>
    <xdr:to>
      <xdr:col>17</xdr:col>
      <xdr:colOff>600075</xdr:colOff>
      <xdr:row>25</xdr:row>
      <xdr:rowOff>180975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67200" y="1404936"/>
          <a:ext cx="6696075" cy="3805239"/>
        </a:xfrm>
        <a:prstGeom prst="rect">
          <a:avLst/>
        </a:prstGeom>
      </xdr:spPr>
    </xdr:pic>
    <xdr:clientData/>
  </xdr:twoCellAnchor>
  <xdr:twoCellAnchor>
    <xdr:from>
      <xdr:col>9</xdr:col>
      <xdr:colOff>525556</xdr:colOff>
      <xdr:row>17</xdr:row>
      <xdr:rowOff>121025</xdr:rowOff>
    </xdr:from>
    <xdr:to>
      <xdr:col>16</xdr:col>
      <xdr:colOff>182657</xdr:colOff>
      <xdr:row>22</xdr:row>
      <xdr:rowOff>16250</xdr:rowOff>
    </xdr:to>
    <xdr:sp macro="[0]!uform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5971615" y="3628466"/>
          <a:ext cx="3892924" cy="847725"/>
        </a:xfrm>
        <a:prstGeom prst="roundRect">
          <a:avLst/>
        </a:prstGeom>
        <a:solidFill>
          <a:srgbClr val="7030A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 prst="convex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600"/>
            <a:t>Launch Form</a:t>
          </a:r>
        </a:p>
      </xdr:txBody>
    </xdr:sp>
    <xdr:clientData/>
  </xdr:twoCellAnchor>
  <xdr:twoCellAnchor>
    <xdr:from>
      <xdr:col>7</xdr:col>
      <xdr:colOff>115086</xdr:colOff>
      <xdr:row>14</xdr:row>
      <xdr:rowOff>67237</xdr:rowOff>
    </xdr:from>
    <xdr:to>
      <xdr:col>10</xdr:col>
      <xdr:colOff>459441</xdr:colOff>
      <xdr:row>25</xdr:row>
      <xdr:rowOff>148179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50910" y="3003178"/>
          <a:ext cx="2159707" cy="2176442"/>
        </a:xfrm>
        <a:prstGeom prst="rect">
          <a:avLst/>
        </a:prstGeom>
      </xdr:spPr>
    </xdr:pic>
    <xdr:clientData/>
  </xdr:twoCellAnchor>
  <xdr:twoCellAnchor>
    <xdr:from>
      <xdr:col>19</xdr:col>
      <xdr:colOff>33619</xdr:colOff>
      <xdr:row>3</xdr:row>
      <xdr:rowOff>112058</xdr:rowOff>
    </xdr:from>
    <xdr:to>
      <xdr:col>22</xdr:col>
      <xdr:colOff>392207</xdr:colOff>
      <xdr:row>8</xdr:row>
      <xdr:rowOff>67235</xdr:rowOff>
    </xdr:to>
    <xdr:grpSp>
      <xdr:nvGrpSpPr>
        <xdr:cNvPr id="8" name="Group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pSpPr/>
      </xdr:nvGrpSpPr>
      <xdr:grpSpPr>
        <a:xfrm>
          <a:off x="11530854" y="683558"/>
          <a:ext cx="2173941" cy="1176618"/>
          <a:chOff x="11676530" y="627529"/>
          <a:chExt cx="2173941" cy="1176618"/>
        </a:xfrm>
      </xdr:grpSpPr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676530" y="627529"/>
            <a:ext cx="2173941" cy="1176618"/>
          </a:xfrm>
          <a:prstGeom prst="rect">
            <a:avLst/>
          </a:prstGeom>
        </xdr:spPr>
      </xdr:pic>
      <xdr:sp macro="" textlink="">
        <xdr:nvSpPr>
          <xdr:cNvPr id="6" name="Rounded 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12270441" y="1389530"/>
            <a:ext cx="1277470" cy="403411"/>
          </a:xfrm>
          <a:prstGeom prst="roundRect">
            <a:avLst/>
          </a:prstGeom>
          <a:solidFill>
            <a:srgbClr val="C00000"/>
          </a:solidFill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 b="1"/>
              <a:t>HOME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866775</xdr:colOff>
      <xdr:row>0</xdr:row>
      <xdr:rowOff>381000</xdr:rowOff>
    </xdr:from>
    <xdr:to>
      <xdr:col>3</xdr:col>
      <xdr:colOff>295275</xdr:colOff>
      <xdr:row>0</xdr:row>
      <xdr:rowOff>704850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3276600" y="381000"/>
          <a:ext cx="790575" cy="323850"/>
        </a:xfrm>
        <a:prstGeom prst="roundRect">
          <a:avLst/>
        </a:prstGeom>
        <a:solidFill>
          <a:srgbClr val="FF0000"/>
        </a:solidFill>
        <a:ln>
          <a:noFill/>
        </a:ln>
        <a:effectLst>
          <a:outerShdw blurRad="184150" dist="241300" dir="11520000" sx="110000" sy="110000" algn="ctr">
            <a:srgbClr val="000000">
              <a:alpha val="18000"/>
            </a:srgbClr>
          </a:outerShdw>
        </a:effectLst>
        <a:scene3d>
          <a:camera prst="perspectiveFront" fov="5100000">
            <a:rot lat="0" lon="2100000" rev="0"/>
          </a:camera>
          <a:lightRig rig="flood" dir="t">
            <a:rot lat="0" lon="0" rev="13800000"/>
          </a:lightRig>
        </a:scene3d>
        <a:sp3d extrusionH="107950" prstMaterial="plastic">
          <a:bevelT w="82550" h="63500" prst="divot"/>
          <a:bevelB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 b="1">
              <a:solidFill>
                <a:schemeClr val="bg1"/>
              </a:solidFill>
            </a:rPr>
            <a:t>HOME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866775</xdr:colOff>
      <xdr:row>0</xdr:row>
      <xdr:rowOff>381000</xdr:rowOff>
    </xdr:from>
    <xdr:to>
      <xdr:col>3</xdr:col>
      <xdr:colOff>295275</xdr:colOff>
      <xdr:row>0</xdr:row>
      <xdr:rowOff>704850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3276600" y="381000"/>
          <a:ext cx="790575" cy="323850"/>
        </a:xfrm>
        <a:prstGeom prst="roundRect">
          <a:avLst/>
        </a:prstGeom>
        <a:solidFill>
          <a:srgbClr val="FF0000"/>
        </a:solidFill>
        <a:ln>
          <a:noFill/>
        </a:ln>
        <a:effectLst>
          <a:outerShdw blurRad="184150" dist="241300" dir="11520000" sx="110000" sy="110000" algn="ctr">
            <a:srgbClr val="000000">
              <a:alpha val="18000"/>
            </a:srgbClr>
          </a:outerShdw>
        </a:effectLst>
        <a:scene3d>
          <a:camera prst="perspectiveFront" fov="5100000">
            <a:rot lat="0" lon="2100000" rev="0"/>
          </a:camera>
          <a:lightRig rig="flood" dir="t">
            <a:rot lat="0" lon="0" rev="13800000"/>
          </a:lightRig>
        </a:scene3d>
        <a:sp3d extrusionH="107950" prstMaterial="plastic">
          <a:bevelT w="82550" h="63500" prst="divot"/>
          <a:bevelB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 b="1">
              <a:solidFill>
                <a:schemeClr val="bg1"/>
              </a:solidFill>
            </a:rPr>
            <a:t>HOME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866775</xdr:colOff>
      <xdr:row>0</xdr:row>
      <xdr:rowOff>381000</xdr:rowOff>
    </xdr:from>
    <xdr:to>
      <xdr:col>3</xdr:col>
      <xdr:colOff>295275</xdr:colOff>
      <xdr:row>0</xdr:row>
      <xdr:rowOff>704850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3276600" y="381000"/>
          <a:ext cx="790575" cy="323850"/>
        </a:xfrm>
        <a:prstGeom prst="roundRect">
          <a:avLst/>
        </a:prstGeom>
        <a:solidFill>
          <a:srgbClr val="FF0000"/>
        </a:solidFill>
        <a:ln>
          <a:noFill/>
        </a:ln>
        <a:effectLst>
          <a:outerShdw blurRad="184150" dist="241300" dir="11520000" sx="110000" sy="110000" algn="ctr">
            <a:srgbClr val="000000">
              <a:alpha val="18000"/>
            </a:srgbClr>
          </a:outerShdw>
        </a:effectLst>
        <a:scene3d>
          <a:camera prst="perspectiveFront" fov="5100000">
            <a:rot lat="0" lon="2100000" rev="0"/>
          </a:camera>
          <a:lightRig rig="flood" dir="t">
            <a:rot lat="0" lon="0" rev="13800000"/>
          </a:lightRig>
        </a:scene3d>
        <a:sp3d extrusionH="107950" prstMaterial="plastic">
          <a:bevelT w="82550" h="63500" prst="divot"/>
          <a:bevelB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 b="1">
              <a:solidFill>
                <a:schemeClr val="bg1"/>
              </a:solidFill>
            </a:rPr>
            <a:t>HOME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866775</xdr:colOff>
      <xdr:row>0</xdr:row>
      <xdr:rowOff>381000</xdr:rowOff>
    </xdr:from>
    <xdr:to>
      <xdr:col>3</xdr:col>
      <xdr:colOff>295275</xdr:colOff>
      <xdr:row>0</xdr:row>
      <xdr:rowOff>704850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3276600" y="381000"/>
          <a:ext cx="790575" cy="323850"/>
        </a:xfrm>
        <a:prstGeom prst="roundRect">
          <a:avLst/>
        </a:prstGeom>
        <a:solidFill>
          <a:srgbClr val="FF0000"/>
        </a:solidFill>
        <a:ln>
          <a:noFill/>
        </a:ln>
        <a:effectLst>
          <a:outerShdw blurRad="184150" dist="241300" dir="11520000" sx="110000" sy="110000" algn="ctr">
            <a:srgbClr val="000000">
              <a:alpha val="18000"/>
            </a:srgbClr>
          </a:outerShdw>
        </a:effectLst>
        <a:scene3d>
          <a:camera prst="perspectiveFront" fov="5100000">
            <a:rot lat="0" lon="2100000" rev="0"/>
          </a:camera>
          <a:lightRig rig="flood" dir="t">
            <a:rot lat="0" lon="0" rev="13800000"/>
          </a:lightRig>
        </a:scene3d>
        <a:sp3d extrusionH="107950" prstMaterial="plastic">
          <a:bevelT w="82550" h="63500" prst="divot"/>
          <a:bevelB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 b="1">
              <a:solidFill>
                <a:schemeClr val="bg1"/>
              </a:solidFill>
            </a:rPr>
            <a:t>HOME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866775</xdr:colOff>
      <xdr:row>0</xdr:row>
      <xdr:rowOff>381000</xdr:rowOff>
    </xdr:from>
    <xdr:to>
      <xdr:col>3</xdr:col>
      <xdr:colOff>295275</xdr:colOff>
      <xdr:row>0</xdr:row>
      <xdr:rowOff>704850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3276600" y="381000"/>
          <a:ext cx="790575" cy="323850"/>
        </a:xfrm>
        <a:prstGeom prst="roundRect">
          <a:avLst/>
        </a:prstGeom>
        <a:solidFill>
          <a:srgbClr val="FF0000"/>
        </a:solidFill>
        <a:ln>
          <a:noFill/>
        </a:ln>
        <a:effectLst>
          <a:outerShdw blurRad="184150" dist="241300" dir="11520000" sx="110000" sy="110000" algn="ctr">
            <a:srgbClr val="000000">
              <a:alpha val="18000"/>
            </a:srgbClr>
          </a:outerShdw>
        </a:effectLst>
        <a:scene3d>
          <a:camera prst="perspectiveFront" fov="5100000">
            <a:rot lat="0" lon="2100000" rev="0"/>
          </a:camera>
          <a:lightRig rig="flood" dir="t">
            <a:rot lat="0" lon="0" rev="13800000"/>
          </a:lightRig>
        </a:scene3d>
        <a:sp3d extrusionH="107950" prstMaterial="plastic">
          <a:bevelT w="82550" h="63500" prst="divot"/>
          <a:bevelB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 b="1">
              <a:solidFill>
                <a:schemeClr val="bg1"/>
              </a:solidFill>
            </a:rPr>
            <a:t>HOME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866775</xdr:colOff>
      <xdr:row>0</xdr:row>
      <xdr:rowOff>381000</xdr:rowOff>
    </xdr:from>
    <xdr:to>
      <xdr:col>3</xdr:col>
      <xdr:colOff>295275</xdr:colOff>
      <xdr:row>0</xdr:row>
      <xdr:rowOff>704850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3276600" y="381000"/>
          <a:ext cx="790575" cy="323850"/>
        </a:xfrm>
        <a:prstGeom prst="roundRect">
          <a:avLst/>
        </a:prstGeom>
        <a:solidFill>
          <a:srgbClr val="FF0000"/>
        </a:solidFill>
        <a:ln>
          <a:noFill/>
        </a:ln>
        <a:effectLst>
          <a:outerShdw blurRad="184150" dist="241300" dir="11520000" sx="110000" sy="110000" algn="ctr">
            <a:srgbClr val="000000">
              <a:alpha val="18000"/>
            </a:srgbClr>
          </a:outerShdw>
        </a:effectLst>
        <a:scene3d>
          <a:camera prst="perspectiveFront" fov="5100000">
            <a:rot lat="0" lon="2100000" rev="0"/>
          </a:camera>
          <a:lightRig rig="flood" dir="t">
            <a:rot lat="0" lon="0" rev="13800000"/>
          </a:lightRig>
        </a:scene3d>
        <a:sp3d extrusionH="107950" prstMaterial="plastic">
          <a:bevelT w="82550" h="63500" prst="divot"/>
          <a:bevelB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 b="1">
              <a:solidFill>
                <a:schemeClr val="bg1"/>
              </a:solidFill>
            </a:rPr>
            <a:t>HOME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866775</xdr:colOff>
      <xdr:row>0</xdr:row>
      <xdr:rowOff>381000</xdr:rowOff>
    </xdr:from>
    <xdr:to>
      <xdr:col>3</xdr:col>
      <xdr:colOff>295275</xdr:colOff>
      <xdr:row>0</xdr:row>
      <xdr:rowOff>704850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3276600" y="381000"/>
          <a:ext cx="790575" cy="323850"/>
        </a:xfrm>
        <a:prstGeom prst="roundRect">
          <a:avLst/>
        </a:prstGeom>
        <a:solidFill>
          <a:srgbClr val="FF0000"/>
        </a:solidFill>
        <a:ln>
          <a:noFill/>
        </a:ln>
        <a:effectLst>
          <a:outerShdw blurRad="184150" dist="241300" dir="11520000" sx="110000" sy="110000" algn="ctr">
            <a:srgbClr val="000000">
              <a:alpha val="18000"/>
            </a:srgbClr>
          </a:outerShdw>
        </a:effectLst>
        <a:scene3d>
          <a:camera prst="perspectiveFront" fov="5100000">
            <a:rot lat="0" lon="2100000" rev="0"/>
          </a:camera>
          <a:lightRig rig="flood" dir="t">
            <a:rot lat="0" lon="0" rev="13800000"/>
          </a:lightRig>
        </a:scene3d>
        <a:sp3d extrusionH="107950" prstMaterial="plastic">
          <a:bevelT w="82550" h="63500" prst="divot"/>
          <a:bevelB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 b="1">
              <a:solidFill>
                <a:schemeClr val="bg1"/>
              </a:solidFill>
            </a:rPr>
            <a:t>HOME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866775</xdr:colOff>
      <xdr:row>0</xdr:row>
      <xdr:rowOff>381000</xdr:rowOff>
    </xdr:from>
    <xdr:to>
      <xdr:col>3</xdr:col>
      <xdr:colOff>295275</xdr:colOff>
      <xdr:row>0</xdr:row>
      <xdr:rowOff>704850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3276600" y="381000"/>
          <a:ext cx="790575" cy="323850"/>
        </a:xfrm>
        <a:prstGeom prst="roundRect">
          <a:avLst/>
        </a:prstGeom>
        <a:solidFill>
          <a:srgbClr val="FF0000"/>
        </a:solidFill>
        <a:ln>
          <a:noFill/>
        </a:ln>
        <a:effectLst>
          <a:outerShdw blurRad="184150" dist="241300" dir="11520000" sx="110000" sy="110000" algn="ctr">
            <a:srgbClr val="000000">
              <a:alpha val="18000"/>
            </a:srgbClr>
          </a:outerShdw>
        </a:effectLst>
        <a:scene3d>
          <a:camera prst="perspectiveFront" fov="5100000">
            <a:rot lat="0" lon="2100000" rev="0"/>
          </a:camera>
          <a:lightRig rig="flood" dir="t">
            <a:rot lat="0" lon="0" rev="13800000"/>
          </a:lightRig>
        </a:scene3d>
        <a:sp3d extrusionH="107950" prstMaterial="plastic">
          <a:bevelT w="82550" h="63500" prst="divot"/>
          <a:bevelB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 b="1">
              <a:solidFill>
                <a:schemeClr val="bg1"/>
              </a:solidFill>
            </a:rPr>
            <a:t>HOME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866775</xdr:colOff>
      <xdr:row>0</xdr:row>
      <xdr:rowOff>381000</xdr:rowOff>
    </xdr:from>
    <xdr:to>
      <xdr:col>3</xdr:col>
      <xdr:colOff>295275</xdr:colOff>
      <xdr:row>0</xdr:row>
      <xdr:rowOff>704850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3276600" y="381000"/>
          <a:ext cx="790575" cy="323850"/>
        </a:xfrm>
        <a:prstGeom prst="roundRect">
          <a:avLst/>
        </a:prstGeom>
        <a:solidFill>
          <a:srgbClr val="FF0000"/>
        </a:solidFill>
        <a:ln>
          <a:noFill/>
        </a:ln>
        <a:effectLst>
          <a:outerShdw blurRad="184150" dist="241300" dir="11520000" sx="110000" sy="110000" algn="ctr">
            <a:srgbClr val="000000">
              <a:alpha val="18000"/>
            </a:srgbClr>
          </a:outerShdw>
        </a:effectLst>
        <a:scene3d>
          <a:camera prst="perspectiveFront" fov="5100000">
            <a:rot lat="0" lon="2100000" rev="0"/>
          </a:camera>
          <a:lightRig rig="flood" dir="t">
            <a:rot lat="0" lon="0" rev="13800000"/>
          </a:lightRig>
        </a:scene3d>
        <a:sp3d extrusionH="107950" prstMaterial="plastic">
          <a:bevelT w="82550" h="63500" prst="divot"/>
          <a:bevelB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 b="1">
              <a:solidFill>
                <a:schemeClr val="bg1"/>
              </a:solidFill>
            </a:rPr>
            <a:t>HOME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866775</xdr:colOff>
      <xdr:row>0</xdr:row>
      <xdr:rowOff>381000</xdr:rowOff>
    </xdr:from>
    <xdr:to>
      <xdr:col>3</xdr:col>
      <xdr:colOff>295275</xdr:colOff>
      <xdr:row>0</xdr:row>
      <xdr:rowOff>704850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3276600" y="381000"/>
          <a:ext cx="790575" cy="323850"/>
        </a:xfrm>
        <a:prstGeom prst="roundRect">
          <a:avLst/>
        </a:prstGeom>
        <a:solidFill>
          <a:srgbClr val="FF0000"/>
        </a:solidFill>
        <a:ln>
          <a:noFill/>
        </a:ln>
        <a:effectLst>
          <a:outerShdw blurRad="184150" dist="241300" dir="11520000" sx="110000" sy="110000" algn="ctr">
            <a:srgbClr val="000000">
              <a:alpha val="18000"/>
            </a:srgbClr>
          </a:outerShdw>
        </a:effectLst>
        <a:scene3d>
          <a:camera prst="perspectiveFront" fov="5100000">
            <a:rot lat="0" lon="2100000" rev="0"/>
          </a:camera>
          <a:lightRig rig="flood" dir="t">
            <a:rot lat="0" lon="0" rev="13800000"/>
          </a:lightRig>
        </a:scene3d>
        <a:sp3d extrusionH="107950" prstMaterial="plastic">
          <a:bevelT w="82550" h="63500" prst="divot"/>
          <a:bevelB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 b="1">
              <a:solidFill>
                <a:schemeClr val="bg1"/>
              </a:solidFill>
            </a:rPr>
            <a:t>HOME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866775</xdr:colOff>
      <xdr:row>0</xdr:row>
      <xdr:rowOff>381000</xdr:rowOff>
    </xdr:from>
    <xdr:to>
      <xdr:col>3</xdr:col>
      <xdr:colOff>295275</xdr:colOff>
      <xdr:row>0</xdr:row>
      <xdr:rowOff>704850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3276600" y="381000"/>
          <a:ext cx="790575" cy="323850"/>
        </a:xfrm>
        <a:prstGeom prst="roundRect">
          <a:avLst/>
        </a:prstGeom>
        <a:solidFill>
          <a:srgbClr val="FF0000"/>
        </a:solidFill>
        <a:ln>
          <a:noFill/>
        </a:ln>
        <a:effectLst>
          <a:outerShdw blurRad="184150" dist="241300" dir="11520000" sx="110000" sy="110000" algn="ctr">
            <a:srgbClr val="000000">
              <a:alpha val="18000"/>
            </a:srgbClr>
          </a:outerShdw>
        </a:effectLst>
        <a:scene3d>
          <a:camera prst="perspectiveFront" fov="5100000">
            <a:rot lat="0" lon="2100000" rev="0"/>
          </a:camera>
          <a:lightRig rig="flood" dir="t">
            <a:rot lat="0" lon="0" rev="13800000"/>
          </a:lightRig>
        </a:scene3d>
        <a:sp3d extrusionH="107950" prstMaterial="plastic">
          <a:bevelT w="82550" h="63500" prst="divot"/>
          <a:bevelB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 b="1">
              <a:solidFill>
                <a:schemeClr val="bg1"/>
              </a:solidFill>
            </a:rPr>
            <a:t>HOME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1504950</xdr:colOff>
      <xdr:row>0</xdr:row>
      <xdr:rowOff>342900</xdr:rowOff>
    </xdr:from>
    <xdr:to>
      <xdr:col>2</xdr:col>
      <xdr:colOff>19050</xdr:colOff>
      <xdr:row>0</xdr:row>
      <xdr:rowOff>666750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1924050" y="342900"/>
          <a:ext cx="790575" cy="323850"/>
        </a:xfrm>
        <a:prstGeom prst="roundRect">
          <a:avLst/>
        </a:prstGeom>
        <a:solidFill>
          <a:srgbClr val="FF0000"/>
        </a:solidFill>
        <a:ln>
          <a:noFill/>
        </a:ln>
        <a:effectLst>
          <a:outerShdw blurRad="184150" dist="241300" dir="11520000" sx="110000" sy="110000" algn="ctr">
            <a:srgbClr val="000000">
              <a:alpha val="18000"/>
            </a:srgbClr>
          </a:outerShdw>
        </a:effectLst>
        <a:scene3d>
          <a:camera prst="perspectiveFront" fov="5100000">
            <a:rot lat="0" lon="2100000" rev="0"/>
          </a:camera>
          <a:lightRig rig="flood" dir="t">
            <a:rot lat="0" lon="0" rev="13800000"/>
          </a:lightRig>
        </a:scene3d>
        <a:sp3d extrusionH="107950" prstMaterial="plastic">
          <a:bevelT w="82550" h="63500" prst="divot"/>
          <a:bevelB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 b="1">
              <a:solidFill>
                <a:schemeClr val="bg1"/>
              </a:solidFill>
            </a:rPr>
            <a:t>HOME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1200150</xdr:colOff>
      <xdr:row>0</xdr:row>
      <xdr:rowOff>47625</xdr:rowOff>
    </xdr:from>
    <xdr:to>
      <xdr:col>2</xdr:col>
      <xdr:colOff>95250</xdr:colOff>
      <xdr:row>0</xdr:row>
      <xdr:rowOff>371475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1809750" y="47625"/>
          <a:ext cx="790575" cy="323850"/>
        </a:xfrm>
        <a:prstGeom prst="roundRect">
          <a:avLst/>
        </a:prstGeom>
        <a:solidFill>
          <a:srgbClr val="FF0000"/>
        </a:solidFill>
        <a:ln>
          <a:noFill/>
        </a:ln>
        <a:effectLst>
          <a:outerShdw blurRad="184150" dist="241300" dir="11520000" sx="110000" sy="110000" algn="ctr">
            <a:srgbClr val="000000">
              <a:alpha val="18000"/>
            </a:srgbClr>
          </a:outerShdw>
        </a:effectLst>
        <a:scene3d>
          <a:camera prst="perspectiveFront" fov="5100000">
            <a:rot lat="0" lon="2100000" rev="0"/>
          </a:camera>
          <a:lightRig rig="flood" dir="t">
            <a:rot lat="0" lon="0" rev="13800000"/>
          </a:lightRig>
        </a:scene3d>
        <a:sp3d extrusionH="107950" prstMaterial="plastic">
          <a:bevelT w="82550" h="63500" prst="divot"/>
          <a:bevelB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 b="1">
              <a:solidFill>
                <a:schemeClr val="bg1"/>
              </a:solidFill>
            </a:rPr>
            <a:t>HOME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OBENG/Desktop/SBA%20TRAINING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TERMINAL REPORT DESIGN"/>
      <sheetName val="CUMULATIVE RECORD"/>
      <sheetName val="BROAD SHEET"/>
      <sheetName val="STUDENTS INFORMATION"/>
      <sheetName val="GRADING SYSTEM"/>
      <sheetName val="SBA DATA ENTRY FOR TEACHERS"/>
      <sheetName val="TR 1"/>
      <sheetName val="TR 2"/>
      <sheetName val="TR 3"/>
      <sheetName val="TR 4"/>
      <sheetName val="TR 5"/>
      <sheetName val="TR 6"/>
      <sheetName val="TR 7"/>
      <sheetName val="TR 8"/>
      <sheetName val="TR 9"/>
      <sheetName val="DATA ENTRY 1"/>
      <sheetName val="SUB1-1"/>
      <sheetName val="SUB1-2"/>
      <sheetName val="SUB1-3"/>
      <sheetName val="SUB1-4"/>
      <sheetName val="SUB1-5"/>
      <sheetName val="SUB1-6"/>
      <sheetName val="SUB1-7"/>
      <sheetName val="SUB1-8"/>
      <sheetName val="SUB1-9"/>
      <sheetName val="SUB2-1"/>
      <sheetName val="SUB2-2"/>
      <sheetName val="SUB2-3"/>
      <sheetName val="SUB2-4"/>
      <sheetName val="SUB2-5"/>
      <sheetName val="SUB2-6"/>
      <sheetName val="SUB2-7"/>
      <sheetName val="SUB2-8"/>
      <sheetName val="SUB2-9"/>
      <sheetName val="SUB3-1"/>
      <sheetName val="SUB3-2"/>
      <sheetName val="SUB3-3"/>
      <sheetName val="SUB3-4"/>
      <sheetName val="SUB3-5"/>
      <sheetName val="SUB3-6"/>
      <sheetName val="SUB3-7"/>
      <sheetName val="SUB3-8"/>
      <sheetName val="SUB3-9"/>
      <sheetName val="SUB4-1 "/>
      <sheetName val="SUB4-2"/>
      <sheetName val="SUB4-3"/>
      <sheetName val="SUB4-4"/>
      <sheetName val="SUB4-5"/>
      <sheetName val="SUB4-6"/>
      <sheetName val="SUB4-7"/>
      <sheetName val="SUB4-8"/>
      <sheetName val="SUB4-9"/>
      <sheetName val="SUB5-1"/>
      <sheetName val="SUB5-2"/>
      <sheetName val="SUB5-3"/>
      <sheetName val="SUB5-4"/>
      <sheetName val="SUB5-5"/>
      <sheetName val="SUB5-6"/>
      <sheetName val="SUB5-7"/>
      <sheetName val="SUB5-8"/>
      <sheetName val="SUB5-9"/>
      <sheetName val="SUB6-1"/>
      <sheetName val="SUB6-2"/>
      <sheetName val="SUB6-3"/>
      <sheetName val="SUB6-4"/>
      <sheetName val="SUB6-5"/>
      <sheetName val="SUB6-6"/>
      <sheetName val="SUB6-7"/>
      <sheetName val="SUB6-8"/>
      <sheetName val="SUB6-9"/>
      <sheetName val="SUB7-1"/>
      <sheetName val="SUB7-2"/>
      <sheetName val="SUB7-3"/>
      <sheetName val="SUB7-4"/>
      <sheetName val="SUB7-5"/>
      <sheetName val="SUB7-6"/>
      <sheetName val="SUB7-7"/>
      <sheetName val="SUB7-8"/>
      <sheetName val="SUB7-9"/>
      <sheetName val="SUB8-1"/>
      <sheetName val="SUB8-2"/>
      <sheetName val="SUB8-3"/>
      <sheetName val="SUB8-4"/>
      <sheetName val="SUB8-5"/>
      <sheetName val="SUB8-6"/>
      <sheetName val="SUB8-7"/>
      <sheetName val="SUB8-8"/>
      <sheetName val="SUB8-9"/>
      <sheetName val="SUB9-1"/>
      <sheetName val="SUB9-2"/>
      <sheetName val="SUB9-3"/>
      <sheetName val="SUB9-4"/>
      <sheetName val="SUB9-5"/>
      <sheetName val="SUB9-6"/>
      <sheetName val="SUB9-7"/>
      <sheetName val="SUB9-8"/>
      <sheetName val="SUB9-9"/>
    </sheetNames>
    <sheetDataSet>
      <sheetData sheetId="0"/>
      <sheetData sheetId="1"/>
      <sheetData sheetId="2"/>
      <sheetData sheetId="3"/>
      <sheetData sheetId="4"/>
      <sheetData sheetId="5">
        <row r="15">
          <cell r="B15" t="str">
            <v>SCORE</v>
          </cell>
          <cell r="C15" t="str">
            <v>GRADE</v>
          </cell>
          <cell r="D15" t="str">
            <v>REMARKS</v>
          </cell>
        </row>
        <row r="16">
          <cell r="B16">
            <v>0</v>
          </cell>
          <cell r="C16">
            <v>9</v>
          </cell>
          <cell r="D16" t="str">
            <v>Unclassified/Fail</v>
          </cell>
        </row>
        <row r="17">
          <cell r="B17">
            <v>40</v>
          </cell>
          <cell r="C17">
            <v>8</v>
          </cell>
          <cell r="D17" t="str">
            <v>Pass</v>
          </cell>
        </row>
        <row r="18">
          <cell r="B18">
            <v>45</v>
          </cell>
          <cell r="C18">
            <v>7</v>
          </cell>
          <cell r="D18" t="str">
            <v>Pass</v>
          </cell>
        </row>
        <row r="19">
          <cell r="B19">
            <v>50</v>
          </cell>
          <cell r="C19">
            <v>6</v>
          </cell>
          <cell r="D19" t="str">
            <v>Credit</v>
          </cell>
        </row>
        <row r="20">
          <cell r="B20">
            <v>60</v>
          </cell>
          <cell r="C20">
            <v>5</v>
          </cell>
          <cell r="D20" t="str">
            <v>Credit</v>
          </cell>
        </row>
        <row r="21">
          <cell r="B21">
            <v>65</v>
          </cell>
          <cell r="C21">
            <v>4</v>
          </cell>
          <cell r="D21" t="str">
            <v>Credit</v>
          </cell>
        </row>
        <row r="22">
          <cell r="B22">
            <v>70</v>
          </cell>
          <cell r="C22">
            <v>3</v>
          </cell>
          <cell r="D22" t="str">
            <v>Good</v>
          </cell>
        </row>
        <row r="23">
          <cell r="B23">
            <v>75</v>
          </cell>
          <cell r="C23">
            <v>2</v>
          </cell>
          <cell r="D23" t="str">
            <v>Very Good</v>
          </cell>
        </row>
        <row r="24">
          <cell r="B24">
            <v>80</v>
          </cell>
          <cell r="C24">
            <v>1</v>
          </cell>
          <cell r="D24" t="str">
            <v>Excellent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0000"/>
  </sheetPr>
  <dimension ref="A1:Z45"/>
  <sheetViews>
    <sheetView showGridLines="0" topLeftCell="D10" zoomScale="90" zoomScaleNormal="90" workbookViewId="0">
      <selection activeCell="F37" sqref="F37"/>
    </sheetView>
  </sheetViews>
  <sheetFormatPr defaultColWidth="0" defaultRowHeight="15" zeroHeight="1"/>
  <cols>
    <col min="1" max="26" width="9.140625" style="75" customWidth="1"/>
    <col min="27" max="16384" width="9.140625" style="75" hidden="1"/>
  </cols>
  <sheetData>
    <row r="1" spans="1:26">
      <c r="A1" s="73"/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3"/>
      <c r="V1" s="73"/>
      <c r="W1" s="74"/>
      <c r="X1" s="74"/>
      <c r="Y1" s="74"/>
      <c r="Z1" s="74"/>
    </row>
    <row r="2" spans="1:26">
      <c r="A2" s="73"/>
      <c r="B2" s="73"/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3"/>
      <c r="R2" s="73"/>
      <c r="S2" s="73"/>
      <c r="T2" s="73"/>
      <c r="U2" s="73"/>
      <c r="V2" s="73"/>
      <c r="W2" s="74"/>
      <c r="X2" s="74"/>
      <c r="Y2" s="74"/>
      <c r="Z2" s="74"/>
    </row>
    <row r="3" spans="1:26" ht="60.75">
      <c r="A3" s="73"/>
      <c r="B3" s="73"/>
      <c r="C3" s="81" t="s">
        <v>229</v>
      </c>
      <c r="D3" s="82"/>
      <c r="E3" s="82"/>
      <c r="F3" s="82"/>
      <c r="G3" s="82"/>
      <c r="H3" s="82"/>
      <c r="I3" s="82"/>
      <c r="J3" s="82"/>
      <c r="K3" s="82"/>
      <c r="L3" s="82"/>
      <c r="M3" s="82"/>
      <c r="N3" s="82"/>
      <c r="O3" s="82"/>
      <c r="P3" s="82"/>
      <c r="Q3" s="82"/>
      <c r="R3" s="82"/>
      <c r="S3" s="82"/>
      <c r="T3" s="82"/>
      <c r="U3" s="82"/>
      <c r="V3" s="83"/>
      <c r="W3" s="74"/>
      <c r="X3" s="74"/>
      <c r="Y3" s="74"/>
      <c r="Z3" s="74"/>
    </row>
    <row r="4" spans="1:26" ht="25.5">
      <c r="A4" s="73"/>
      <c r="B4" s="73"/>
      <c r="C4" s="84" t="s">
        <v>230</v>
      </c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  <c r="S4" s="85"/>
      <c r="T4" s="85"/>
      <c r="U4" s="85"/>
      <c r="V4" s="86"/>
      <c r="W4" s="74"/>
      <c r="X4" s="74"/>
      <c r="Y4" s="74"/>
      <c r="Z4" s="74"/>
    </row>
    <row r="5" spans="1:26" ht="33.75">
      <c r="A5" s="73"/>
      <c r="B5" s="73"/>
      <c r="C5" s="87" t="s">
        <v>227</v>
      </c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9"/>
      <c r="W5" s="74"/>
      <c r="X5" s="74"/>
      <c r="Y5" s="74"/>
      <c r="Z5" s="74"/>
    </row>
    <row r="6" spans="1:26">
      <c r="A6" s="73"/>
      <c r="B6" s="73"/>
      <c r="C6" s="90" t="s">
        <v>231</v>
      </c>
      <c r="D6" s="91"/>
      <c r="E6" s="91"/>
      <c r="F6" s="91"/>
      <c r="G6" s="91"/>
      <c r="H6" s="91"/>
      <c r="I6" s="91"/>
      <c r="J6" s="91"/>
      <c r="K6" s="91"/>
      <c r="L6" s="91"/>
      <c r="M6" s="91"/>
      <c r="N6" s="91"/>
      <c r="O6" s="91"/>
      <c r="P6" s="91"/>
      <c r="Q6" s="91"/>
      <c r="R6" s="91"/>
      <c r="S6" s="91"/>
      <c r="T6" s="91"/>
      <c r="U6" s="91"/>
      <c r="V6" s="92"/>
      <c r="W6" s="74"/>
      <c r="X6" s="74"/>
      <c r="Y6" s="74"/>
      <c r="Z6" s="74"/>
    </row>
    <row r="7" spans="1:26">
      <c r="A7" s="73"/>
      <c r="B7" s="73"/>
      <c r="C7" s="90"/>
      <c r="D7" s="91"/>
      <c r="E7" s="91"/>
      <c r="F7" s="91"/>
      <c r="G7" s="91"/>
      <c r="H7" s="91"/>
      <c r="I7" s="91"/>
      <c r="J7" s="91"/>
      <c r="K7" s="91"/>
      <c r="L7" s="91"/>
      <c r="M7" s="91"/>
      <c r="N7" s="91"/>
      <c r="O7" s="91"/>
      <c r="P7" s="91"/>
      <c r="Q7" s="91"/>
      <c r="R7" s="91"/>
      <c r="S7" s="91"/>
      <c r="T7" s="91"/>
      <c r="U7" s="91"/>
      <c r="V7" s="92"/>
      <c r="W7" s="74"/>
      <c r="X7" s="74"/>
      <c r="Y7" s="74"/>
      <c r="Z7" s="74"/>
    </row>
    <row r="8" spans="1:26">
      <c r="A8" s="73"/>
      <c r="B8" s="73"/>
      <c r="C8" s="73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3"/>
      <c r="Q8" s="73"/>
      <c r="R8" s="73"/>
      <c r="S8" s="73"/>
      <c r="T8" s="73"/>
      <c r="U8" s="73"/>
      <c r="V8" s="73"/>
      <c r="W8" s="74"/>
      <c r="X8" s="74"/>
      <c r="Y8" s="74"/>
      <c r="Z8" s="74"/>
    </row>
    <row r="9" spans="1:26" ht="46.5">
      <c r="A9" s="74"/>
      <c r="B9" s="74"/>
      <c r="C9" s="97">
        <f>' MASTER SHEET '!DC10</f>
        <v>0</v>
      </c>
      <c r="D9" s="97"/>
      <c r="E9" s="74"/>
      <c r="F9" s="98">
        <f>' MASTER SHEET '!DD10</f>
        <v>0</v>
      </c>
      <c r="G9" s="98"/>
      <c r="H9" s="74"/>
      <c r="I9" s="100">
        <f>' MASTER SHEET '!DE10</f>
        <v>0</v>
      </c>
      <c r="J9" s="100"/>
      <c r="K9" s="74"/>
      <c r="L9" s="101" t="s">
        <v>3</v>
      </c>
      <c r="M9" s="101"/>
      <c r="N9" s="101"/>
      <c r="O9" s="74"/>
      <c r="P9" s="74"/>
      <c r="Q9" s="74"/>
      <c r="R9" s="74"/>
      <c r="S9" s="74"/>
      <c r="T9" s="74"/>
      <c r="U9" s="74"/>
      <c r="V9" s="74"/>
      <c r="W9" s="74"/>
      <c r="X9" s="74"/>
      <c r="Y9" s="74"/>
      <c r="Z9" s="74"/>
    </row>
    <row r="10" spans="1:26" ht="23.25" customHeight="1">
      <c r="A10" s="74"/>
      <c r="B10" s="74"/>
      <c r="C10" s="96" t="s">
        <v>0</v>
      </c>
      <c r="D10" s="96"/>
      <c r="E10" s="74"/>
      <c r="F10" s="99" t="s">
        <v>1</v>
      </c>
      <c r="G10" s="99"/>
      <c r="H10" s="74"/>
      <c r="I10" s="94" t="s">
        <v>2</v>
      </c>
      <c r="J10" s="94"/>
      <c r="K10" s="74"/>
      <c r="L10" s="102" t="s">
        <v>4</v>
      </c>
      <c r="M10" s="102"/>
      <c r="N10" s="102"/>
      <c r="O10" s="74"/>
      <c r="P10" s="74"/>
      <c r="Q10" s="74"/>
      <c r="R10" s="74"/>
      <c r="S10" s="74"/>
      <c r="T10" s="74"/>
      <c r="U10" s="74"/>
      <c r="V10" s="74"/>
      <c r="W10" s="74"/>
      <c r="X10" s="74"/>
      <c r="Y10" s="74"/>
      <c r="Z10" s="74"/>
    </row>
    <row r="11" spans="1:26">
      <c r="A11" s="74"/>
      <c r="B11" s="74"/>
      <c r="C11" s="74"/>
      <c r="D11" s="74"/>
      <c r="E11" s="74"/>
      <c r="F11" s="74"/>
      <c r="G11" s="74"/>
      <c r="H11" s="74"/>
      <c r="I11" s="74"/>
      <c r="J11" s="74"/>
      <c r="K11" s="74"/>
      <c r="L11" s="74"/>
      <c r="M11" s="74"/>
      <c r="N11" s="74"/>
      <c r="O11" s="74"/>
      <c r="P11" s="74"/>
      <c r="Q11" s="74"/>
      <c r="R11" s="74"/>
      <c r="S11" s="74"/>
      <c r="T11" s="74"/>
      <c r="U11" s="74"/>
      <c r="V11" s="74"/>
      <c r="W11" s="74"/>
      <c r="X11" s="74"/>
      <c r="Y11" s="74"/>
      <c r="Z11" s="74"/>
    </row>
    <row r="12" spans="1:26" ht="26.25" customHeight="1">
      <c r="A12" s="74"/>
      <c r="B12" s="74"/>
      <c r="C12" s="74"/>
      <c r="D12" s="95"/>
      <c r="E12" s="95"/>
      <c r="F12" s="95"/>
      <c r="G12" s="74"/>
      <c r="H12" s="74"/>
      <c r="I12" s="74"/>
      <c r="J12" s="74"/>
      <c r="K12" s="74"/>
      <c r="L12" s="74"/>
      <c r="M12" s="74"/>
      <c r="N12" s="74"/>
      <c r="O12" s="74"/>
      <c r="P12" s="74"/>
      <c r="Q12" s="74"/>
      <c r="R12" s="74"/>
      <c r="S12" s="74"/>
      <c r="T12" s="74"/>
      <c r="U12" s="74"/>
      <c r="V12" s="74"/>
      <c r="W12" s="74"/>
      <c r="X12" s="74"/>
      <c r="Y12" s="74"/>
      <c r="Z12" s="74"/>
    </row>
    <row r="13" spans="1:26">
      <c r="A13" s="74"/>
      <c r="B13" s="74"/>
      <c r="C13" s="74"/>
      <c r="D13" s="95"/>
      <c r="E13" s="95"/>
      <c r="F13" s="95"/>
      <c r="G13" s="74"/>
      <c r="H13" s="74"/>
      <c r="I13" s="74"/>
      <c r="J13" s="74"/>
      <c r="K13" s="74"/>
      <c r="L13" s="74"/>
      <c r="M13" s="74"/>
      <c r="N13" s="74"/>
      <c r="O13" s="74"/>
      <c r="P13" s="74"/>
      <c r="Q13" s="74"/>
      <c r="R13" s="74"/>
      <c r="S13" s="74"/>
      <c r="T13" s="74"/>
      <c r="U13" s="74"/>
      <c r="V13" s="74"/>
      <c r="W13" s="74"/>
      <c r="X13" s="74"/>
      <c r="Y13" s="74"/>
      <c r="Z13" s="74"/>
    </row>
    <row r="14" spans="1:26" ht="23.25">
      <c r="A14" s="74"/>
      <c r="B14" s="74"/>
      <c r="C14" s="74"/>
      <c r="D14" s="94"/>
      <c r="E14" s="94"/>
      <c r="F14" s="94"/>
      <c r="G14" s="74"/>
      <c r="H14" s="74"/>
      <c r="I14" s="74"/>
      <c r="J14" s="74"/>
      <c r="K14" s="74"/>
      <c r="L14" s="74"/>
      <c r="M14" s="74"/>
      <c r="N14" s="74"/>
      <c r="O14" s="74"/>
      <c r="P14" s="74"/>
      <c r="Q14" s="74"/>
      <c r="R14" s="74"/>
      <c r="S14" s="74"/>
      <c r="T14" s="74"/>
      <c r="U14" s="74"/>
      <c r="V14" s="74"/>
      <c r="W14" s="74"/>
      <c r="X14" s="74"/>
      <c r="Y14" s="74"/>
      <c r="Z14" s="74"/>
    </row>
    <row r="15" spans="1:26">
      <c r="A15" s="74"/>
      <c r="B15" s="74"/>
      <c r="C15" s="74"/>
      <c r="D15" s="74"/>
      <c r="E15" s="74"/>
      <c r="F15" s="74"/>
      <c r="G15" s="74"/>
      <c r="H15" s="74"/>
      <c r="I15" s="74"/>
      <c r="J15" s="74"/>
      <c r="K15" s="74"/>
      <c r="L15" s="74"/>
      <c r="M15" s="74"/>
      <c r="N15" s="74"/>
      <c r="O15" s="74"/>
      <c r="P15" s="74"/>
      <c r="Q15" s="74"/>
      <c r="R15" s="74"/>
      <c r="S15" s="74"/>
      <c r="T15" s="74"/>
      <c r="U15" s="74"/>
      <c r="V15" s="74"/>
      <c r="W15" s="74"/>
      <c r="X15" s="74"/>
      <c r="Y15" s="74"/>
      <c r="Z15" s="74"/>
    </row>
    <row r="16" spans="1:26">
      <c r="A16" s="74"/>
      <c r="B16" s="74"/>
      <c r="C16" s="74"/>
      <c r="D16" s="74"/>
      <c r="E16" s="74"/>
      <c r="F16" s="74"/>
      <c r="G16" s="74"/>
      <c r="H16" s="74"/>
      <c r="I16" s="74"/>
      <c r="J16" s="74"/>
      <c r="K16" s="74"/>
      <c r="L16" s="74"/>
      <c r="M16" s="74"/>
      <c r="N16" s="74"/>
      <c r="O16" s="74"/>
      <c r="P16" s="74"/>
      <c r="Q16" s="74"/>
      <c r="R16" s="74"/>
      <c r="S16" s="74"/>
      <c r="T16" s="74"/>
      <c r="U16" s="74"/>
      <c r="V16" s="74"/>
      <c r="W16" s="74"/>
      <c r="X16" s="74"/>
      <c r="Y16" s="74"/>
      <c r="Z16" s="74"/>
    </row>
    <row r="17" spans="1:26">
      <c r="A17" s="74"/>
      <c r="B17" s="74"/>
      <c r="C17" s="74"/>
      <c r="D17" s="74"/>
      <c r="E17" s="74"/>
      <c r="F17" s="74"/>
      <c r="G17" s="74"/>
      <c r="H17" s="74"/>
      <c r="I17" s="74"/>
      <c r="J17" s="74"/>
      <c r="K17" s="74"/>
      <c r="L17" s="74"/>
      <c r="M17" s="74"/>
      <c r="N17" s="74"/>
      <c r="O17" s="74"/>
      <c r="P17" s="74"/>
      <c r="Q17" s="74"/>
      <c r="R17" s="74"/>
      <c r="S17" s="74"/>
      <c r="T17" s="74"/>
      <c r="U17" s="74"/>
      <c r="V17" s="74"/>
      <c r="W17" s="74"/>
      <c r="X17" s="74"/>
      <c r="Y17" s="74"/>
      <c r="Z17" s="74"/>
    </row>
    <row r="18" spans="1:26">
      <c r="A18" s="74"/>
      <c r="B18" s="74"/>
      <c r="C18" s="74"/>
      <c r="D18" s="74"/>
      <c r="E18" s="74"/>
      <c r="F18" s="74"/>
      <c r="G18" s="74"/>
      <c r="H18" s="74"/>
      <c r="I18" s="74"/>
      <c r="J18" s="74"/>
      <c r="K18" s="74"/>
      <c r="L18" s="74"/>
      <c r="M18" s="74"/>
      <c r="N18" s="74"/>
      <c r="O18" s="74"/>
      <c r="P18" s="74"/>
      <c r="Q18" s="74"/>
      <c r="R18" s="74"/>
      <c r="S18" s="74"/>
      <c r="T18" s="74"/>
      <c r="U18" s="74"/>
      <c r="V18" s="74"/>
      <c r="W18" s="74"/>
      <c r="X18" s="74"/>
      <c r="Y18" s="74"/>
      <c r="Z18" s="74"/>
    </row>
    <row r="19" spans="1:26">
      <c r="A19" s="74"/>
      <c r="B19" s="74"/>
      <c r="C19" s="74"/>
      <c r="D19" s="74"/>
      <c r="E19" s="74"/>
      <c r="F19" s="74"/>
      <c r="G19" s="74"/>
      <c r="H19" s="74"/>
      <c r="I19" s="74"/>
      <c r="J19" s="74"/>
      <c r="K19" s="74"/>
      <c r="L19" s="74"/>
      <c r="M19" s="74"/>
      <c r="N19" s="74"/>
      <c r="O19" s="74"/>
      <c r="P19" s="74"/>
      <c r="Q19" s="74"/>
      <c r="R19" s="74"/>
      <c r="S19" s="74"/>
      <c r="T19" s="74"/>
      <c r="U19" s="74"/>
      <c r="V19" s="74"/>
      <c r="W19" s="74"/>
      <c r="X19" s="74"/>
      <c r="Y19" s="74"/>
      <c r="Z19" s="74"/>
    </row>
    <row r="20" spans="1:26">
      <c r="A20" s="74"/>
      <c r="B20" s="74"/>
      <c r="C20" s="74"/>
      <c r="D20" s="74"/>
      <c r="E20" s="74"/>
      <c r="F20" s="74"/>
      <c r="G20" s="74"/>
      <c r="H20" s="74"/>
      <c r="I20" s="74"/>
      <c r="J20" s="74"/>
      <c r="K20" s="74"/>
      <c r="L20" s="74"/>
      <c r="M20" s="74"/>
      <c r="N20" s="74"/>
      <c r="O20" s="74"/>
      <c r="P20" s="74"/>
      <c r="Q20" s="74"/>
      <c r="R20" s="74"/>
      <c r="S20" s="74"/>
      <c r="T20" s="74"/>
      <c r="U20" s="74"/>
      <c r="V20" s="74"/>
      <c r="W20" s="74"/>
      <c r="X20" s="74"/>
      <c r="Y20" s="74"/>
      <c r="Z20" s="74"/>
    </row>
    <row r="21" spans="1:26">
      <c r="A21" s="74"/>
      <c r="B21" s="74"/>
      <c r="C21" s="74"/>
      <c r="D21" s="74"/>
      <c r="E21" s="74"/>
      <c r="F21" s="74"/>
      <c r="G21" s="74"/>
      <c r="H21" s="74"/>
      <c r="I21" s="74"/>
      <c r="J21" s="74"/>
      <c r="K21" s="74"/>
      <c r="L21" s="74"/>
      <c r="M21" s="74"/>
      <c r="N21" s="74"/>
      <c r="O21" s="74"/>
      <c r="P21" s="74"/>
      <c r="Q21" s="74"/>
      <c r="R21" s="74"/>
      <c r="S21" s="74"/>
      <c r="T21" s="74"/>
      <c r="U21" s="74"/>
      <c r="V21" s="74"/>
      <c r="W21" s="74"/>
      <c r="X21" s="74"/>
      <c r="Y21" s="74"/>
      <c r="Z21" s="74"/>
    </row>
    <row r="22" spans="1:26" s="76" customFormat="1">
      <c r="A22" s="74"/>
      <c r="B22" s="74"/>
      <c r="C22" s="74"/>
      <c r="D22" s="74"/>
      <c r="E22" s="74"/>
      <c r="F22" s="74"/>
      <c r="G22" s="74"/>
      <c r="H22" s="74"/>
      <c r="I22" s="74"/>
      <c r="J22" s="74"/>
      <c r="K22" s="74"/>
      <c r="L22" s="74"/>
      <c r="M22" s="74"/>
      <c r="N22" s="74"/>
      <c r="O22" s="74"/>
      <c r="P22" s="74"/>
      <c r="Q22" s="74"/>
      <c r="R22" s="74"/>
      <c r="S22" s="74"/>
      <c r="T22" s="74"/>
      <c r="U22" s="74"/>
      <c r="V22" s="74"/>
      <c r="W22" s="74"/>
      <c r="X22" s="74"/>
      <c r="Y22" s="74"/>
      <c r="Z22" s="74"/>
    </row>
    <row r="23" spans="1:26" s="76" customFormat="1">
      <c r="A23" s="74"/>
      <c r="B23" s="74"/>
      <c r="C23" s="74"/>
      <c r="D23" s="74"/>
      <c r="E23" s="74"/>
      <c r="F23" s="74"/>
      <c r="G23" s="74"/>
      <c r="H23" s="74"/>
      <c r="I23" s="74"/>
      <c r="J23" s="74"/>
      <c r="K23" s="74"/>
      <c r="L23" s="74"/>
      <c r="M23" s="74"/>
      <c r="N23" s="74"/>
      <c r="O23" s="74"/>
      <c r="P23" s="74"/>
      <c r="Q23" s="74"/>
      <c r="R23" s="74"/>
      <c r="S23" s="74"/>
      <c r="T23" s="74"/>
      <c r="U23" s="74"/>
      <c r="V23" s="74"/>
      <c r="W23" s="74"/>
      <c r="X23" s="74"/>
      <c r="Y23" s="74"/>
      <c r="Z23" s="74"/>
    </row>
    <row r="24" spans="1:26">
      <c r="A24" s="74"/>
      <c r="B24" s="74"/>
      <c r="C24" s="74"/>
      <c r="D24" s="74"/>
      <c r="E24" s="74"/>
      <c r="F24" s="74"/>
      <c r="G24" s="74"/>
      <c r="H24" s="74"/>
      <c r="I24" s="74"/>
      <c r="J24" s="74"/>
      <c r="K24" s="74"/>
      <c r="L24" s="74"/>
      <c r="M24" s="74"/>
      <c r="N24" s="74"/>
      <c r="O24" s="74"/>
      <c r="P24" s="74"/>
      <c r="Q24" s="74"/>
      <c r="R24" s="74"/>
      <c r="S24" s="74"/>
      <c r="T24" s="74"/>
      <c r="U24" s="74"/>
      <c r="V24" s="74"/>
      <c r="W24" s="74"/>
      <c r="X24" s="74"/>
      <c r="Y24" s="74"/>
      <c r="Z24" s="74"/>
    </row>
    <row r="25" spans="1:26">
      <c r="A25" s="74"/>
      <c r="B25" s="74"/>
      <c r="C25" s="74"/>
      <c r="D25" s="74"/>
      <c r="E25" s="74"/>
      <c r="F25" s="74"/>
      <c r="G25" s="74"/>
      <c r="H25" s="74"/>
      <c r="I25" s="74"/>
      <c r="J25" s="74"/>
      <c r="K25" s="74"/>
      <c r="L25" s="74"/>
      <c r="M25" s="74"/>
      <c r="N25" s="74"/>
      <c r="O25" s="74"/>
      <c r="P25" s="74"/>
      <c r="Q25" s="74"/>
      <c r="R25" s="74"/>
      <c r="S25" s="74"/>
      <c r="T25" s="74"/>
      <c r="U25" s="74"/>
      <c r="V25" s="74"/>
      <c r="W25" s="74"/>
      <c r="X25" s="74"/>
      <c r="Y25" s="74"/>
      <c r="Z25" s="74"/>
    </row>
    <row r="26" spans="1:26">
      <c r="A26" s="74"/>
      <c r="B26" s="74"/>
      <c r="C26" s="74"/>
      <c r="D26" s="74"/>
      <c r="E26" s="74"/>
      <c r="F26" s="74"/>
      <c r="G26" s="74"/>
      <c r="H26" s="74"/>
      <c r="I26" s="74"/>
      <c r="J26" s="74"/>
      <c r="K26" s="74"/>
      <c r="L26" s="74"/>
      <c r="M26" s="74"/>
      <c r="N26" s="74"/>
      <c r="O26" s="74"/>
      <c r="P26" s="74"/>
      <c r="Q26" s="74"/>
      <c r="R26" s="74"/>
      <c r="S26" s="74"/>
      <c r="T26" s="74"/>
      <c r="U26" s="74"/>
      <c r="V26" s="74"/>
      <c r="W26" s="74"/>
      <c r="X26" s="74"/>
      <c r="Y26" s="74"/>
      <c r="Z26" s="74"/>
    </row>
    <row r="27" spans="1:26">
      <c r="A27" s="74"/>
      <c r="B27" s="74"/>
      <c r="C27" s="74"/>
      <c r="D27" s="74"/>
      <c r="E27" s="74"/>
      <c r="F27" s="74"/>
      <c r="G27" s="74"/>
      <c r="H27" s="74"/>
      <c r="I27" s="74"/>
      <c r="J27" s="74"/>
      <c r="K27" s="74"/>
      <c r="L27" s="74"/>
      <c r="M27" s="74"/>
      <c r="N27" s="74"/>
      <c r="O27" s="74"/>
      <c r="P27" s="74"/>
      <c r="Q27" s="74"/>
      <c r="R27" s="74"/>
      <c r="S27" s="74"/>
      <c r="T27" s="74"/>
      <c r="U27" s="74"/>
      <c r="V27" s="74"/>
      <c r="W27" s="74"/>
      <c r="X27" s="74"/>
      <c r="Y27" s="74"/>
      <c r="Z27" s="74"/>
    </row>
    <row r="28" spans="1:26">
      <c r="A28" s="74"/>
      <c r="B28" s="74"/>
      <c r="C28" s="74"/>
      <c r="D28" s="74"/>
      <c r="E28" s="74"/>
      <c r="F28" s="74"/>
      <c r="G28" s="74"/>
      <c r="H28" s="74"/>
      <c r="I28" s="74"/>
      <c r="J28" s="74"/>
      <c r="K28" s="74"/>
      <c r="L28" s="74"/>
      <c r="M28" s="74"/>
      <c r="N28" s="74"/>
      <c r="O28" s="74"/>
      <c r="P28" s="74"/>
      <c r="Q28" s="74"/>
      <c r="R28" s="74"/>
      <c r="S28" s="74"/>
      <c r="T28" s="74"/>
      <c r="U28" s="74"/>
      <c r="V28" s="74"/>
      <c r="W28" s="74"/>
      <c r="X28" s="74"/>
      <c r="Y28" s="74"/>
      <c r="Z28" s="74"/>
    </row>
    <row r="29" spans="1:26">
      <c r="A29" s="74"/>
      <c r="B29" s="74"/>
      <c r="C29" s="74"/>
      <c r="D29" s="74"/>
      <c r="E29" s="74"/>
      <c r="F29" s="74"/>
      <c r="G29" s="74"/>
      <c r="H29" s="74"/>
      <c r="I29" s="74"/>
      <c r="J29" s="74"/>
      <c r="K29" s="74"/>
      <c r="L29" s="74"/>
      <c r="M29" s="74"/>
      <c r="N29" s="74"/>
      <c r="O29" s="74"/>
      <c r="P29" s="74"/>
      <c r="Q29" s="74"/>
      <c r="R29" s="74"/>
      <c r="S29" s="74"/>
      <c r="T29" s="74"/>
      <c r="U29" s="74"/>
      <c r="V29" s="74"/>
      <c r="W29" s="74"/>
      <c r="X29" s="74"/>
      <c r="Y29" s="74"/>
      <c r="Z29" s="74"/>
    </row>
    <row r="30" spans="1:26">
      <c r="A30" s="74"/>
      <c r="B30" s="74"/>
      <c r="C30" s="74"/>
      <c r="D30" s="74"/>
      <c r="E30" s="74"/>
      <c r="F30" s="74"/>
      <c r="G30" s="74"/>
      <c r="H30" s="74"/>
      <c r="I30" s="74"/>
      <c r="J30" s="74"/>
      <c r="K30" s="74"/>
      <c r="L30" s="74"/>
      <c r="M30" s="74"/>
      <c r="N30" s="74"/>
      <c r="O30" s="74"/>
      <c r="P30" s="74"/>
      <c r="Q30" s="74"/>
      <c r="R30" s="74"/>
      <c r="S30" s="74"/>
      <c r="T30" s="74"/>
      <c r="U30" s="74"/>
      <c r="V30" s="74"/>
      <c r="W30" s="74"/>
      <c r="X30" s="74"/>
      <c r="Y30" s="74"/>
      <c r="Z30" s="74"/>
    </row>
    <row r="31" spans="1:26">
      <c r="A31" s="74"/>
      <c r="B31" s="74"/>
      <c r="C31" s="74"/>
      <c r="D31" s="74"/>
      <c r="E31" s="74"/>
      <c r="F31" s="74"/>
      <c r="G31" s="74"/>
      <c r="H31" s="74"/>
      <c r="I31" s="74"/>
      <c r="J31" s="74"/>
      <c r="K31" s="74"/>
      <c r="L31" s="74"/>
      <c r="M31" s="74"/>
      <c r="N31" s="74"/>
      <c r="O31" s="74"/>
      <c r="P31" s="74"/>
      <c r="Q31" s="74"/>
      <c r="R31" s="74"/>
      <c r="S31" s="74"/>
      <c r="T31" s="74"/>
      <c r="U31" s="74"/>
      <c r="V31" s="74"/>
      <c r="W31" s="74"/>
      <c r="X31" s="74"/>
      <c r="Y31" s="74"/>
      <c r="Z31" s="74"/>
    </row>
    <row r="32" spans="1:26">
      <c r="A32" s="74"/>
      <c r="B32" s="74"/>
      <c r="C32" s="74"/>
      <c r="D32" s="74"/>
      <c r="E32" s="74"/>
      <c r="F32" s="74"/>
      <c r="G32" s="74"/>
      <c r="H32" s="74"/>
      <c r="I32" s="74"/>
      <c r="J32" s="74"/>
      <c r="K32" s="74"/>
      <c r="L32" s="74"/>
      <c r="M32" s="74"/>
      <c r="N32" s="74"/>
      <c r="O32" s="74"/>
      <c r="P32" s="74"/>
      <c r="Q32" s="74"/>
      <c r="R32" s="74"/>
      <c r="S32" s="74"/>
      <c r="T32" s="74"/>
      <c r="U32" s="74"/>
      <c r="V32" s="74"/>
      <c r="W32" s="74"/>
      <c r="X32" s="74"/>
      <c r="Y32" s="74"/>
      <c r="Z32" s="74"/>
    </row>
    <row r="33" spans="1:26">
      <c r="A33" s="74"/>
      <c r="B33" s="74"/>
      <c r="C33" s="74"/>
      <c r="D33" s="74"/>
      <c r="E33" s="74"/>
      <c r="F33" s="74"/>
      <c r="G33" s="74"/>
      <c r="H33" s="74"/>
      <c r="I33" s="74"/>
      <c r="J33" s="74"/>
      <c r="K33" s="74"/>
      <c r="L33" s="74"/>
      <c r="M33" s="74"/>
      <c r="N33" s="74"/>
      <c r="O33" s="74"/>
      <c r="P33" s="74"/>
      <c r="Q33" s="74"/>
      <c r="R33" s="74"/>
      <c r="S33" s="74"/>
      <c r="T33" s="74"/>
      <c r="U33" s="74"/>
      <c r="V33" s="74"/>
      <c r="W33" s="74"/>
      <c r="X33" s="74"/>
      <c r="Y33" s="74"/>
      <c r="Z33" s="74"/>
    </row>
    <row r="34" spans="1:26">
      <c r="A34" s="74"/>
      <c r="B34" s="74"/>
      <c r="C34" s="74"/>
      <c r="D34" s="74"/>
      <c r="E34" s="74"/>
      <c r="F34" s="74"/>
      <c r="G34" s="74"/>
      <c r="H34" s="74"/>
      <c r="I34" s="74"/>
      <c r="J34" s="74"/>
      <c r="K34" s="74"/>
      <c r="L34" s="74"/>
      <c r="M34" s="74"/>
      <c r="N34" s="74"/>
      <c r="O34" s="74"/>
      <c r="P34" s="74"/>
      <c r="Q34" s="74"/>
      <c r="R34" s="74"/>
      <c r="S34" s="74"/>
      <c r="T34" s="74"/>
      <c r="U34" s="74"/>
      <c r="V34" s="74"/>
      <c r="W34" s="74"/>
      <c r="X34" s="74"/>
      <c r="Y34" s="74"/>
      <c r="Z34" s="74"/>
    </row>
    <row r="35" spans="1:26">
      <c r="A35" s="74"/>
      <c r="B35" s="74"/>
      <c r="C35" s="74"/>
      <c r="D35" s="74"/>
      <c r="E35" s="74"/>
      <c r="F35" s="74"/>
      <c r="G35" s="74"/>
      <c r="H35" s="74"/>
      <c r="I35" s="74"/>
      <c r="J35" s="74"/>
      <c r="K35" s="74"/>
      <c r="L35" s="74"/>
      <c r="M35" s="74"/>
      <c r="N35" s="74"/>
      <c r="O35" s="74"/>
      <c r="P35" s="74"/>
      <c r="Q35" s="74"/>
      <c r="R35" s="74"/>
      <c r="S35" s="74"/>
      <c r="T35" s="74"/>
      <c r="U35" s="74"/>
      <c r="V35" s="74"/>
      <c r="W35" s="74"/>
      <c r="X35" s="74"/>
      <c r="Y35" s="74"/>
      <c r="Z35" s="74"/>
    </row>
    <row r="36" spans="1:26" ht="24.75">
      <c r="A36" s="74"/>
      <c r="B36" s="74"/>
      <c r="C36" s="74"/>
      <c r="D36" s="93" t="s">
        <v>181</v>
      </c>
      <c r="E36" s="93"/>
      <c r="F36" s="93"/>
      <c r="G36" s="93"/>
      <c r="H36" s="93"/>
      <c r="I36" s="93"/>
      <c r="J36" s="93"/>
      <c r="K36" s="93"/>
      <c r="L36" s="93"/>
      <c r="M36" s="93"/>
      <c r="N36" s="93"/>
      <c r="O36" s="93"/>
      <c r="P36" s="74"/>
      <c r="Q36" s="74"/>
      <c r="R36" s="74"/>
      <c r="S36" s="74"/>
      <c r="T36" s="74"/>
      <c r="U36" s="74"/>
      <c r="V36" s="74"/>
      <c r="W36" s="74"/>
      <c r="X36" s="74"/>
      <c r="Y36" s="74"/>
      <c r="Z36" s="74"/>
    </row>
    <row r="37" spans="1:26">
      <c r="A37" s="74"/>
      <c r="B37" s="74"/>
      <c r="C37" s="74"/>
      <c r="D37" s="74"/>
      <c r="E37" s="74"/>
      <c r="F37" s="74"/>
      <c r="G37" s="74"/>
      <c r="H37" s="74"/>
      <c r="I37" s="74"/>
      <c r="J37" s="74"/>
      <c r="K37" s="74"/>
      <c r="L37" s="74"/>
      <c r="M37" s="74"/>
      <c r="N37" s="74"/>
      <c r="O37" s="74"/>
      <c r="P37" s="74"/>
      <c r="Q37" s="74"/>
      <c r="R37" s="74"/>
      <c r="S37" s="74"/>
      <c r="T37" s="74"/>
      <c r="U37" s="74"/>
      <c r="V37" s="74"/>
      <c r="W37" s="74"/>
      <c r="X37" s="74"/>
      <c r="Y37" s="74"/>
      <c r="Z37" s="74"/>
    </row>
    <row r="38" spans="1:26">
      <c r="A38" s="74"/>
      <c r="B38" s="74"/>
      <c r="C38" s="74"/>
      <c r="D38" s="74"/>
      <c r="E38" s="74"/>
      <c r="F38" s="74"/>
      <c r="G38" s="74"/>
      <c r="H38" s="74"/>
      <c r="I38" s="74"/>
      <c r="J38" s="74"/>
      <c r="K38" s="74"/>
      <c r="L38" s="74"/>
      <c r="M38" s="74"/>
      <c r="N38" s="74"/>
      <c r="O38" s="74"/>
      <c r="P38" s="74"/>
      <c r="Q38" s="74"/>
      <c r="R38" s="74"/>
      <c r="S38" s="74"/>
      <c r="T38" s="74"/>
      <c r="U38" s="74"/>
      <c r="V38" s="74"/>
      <c r="W38" s="74"/>
      <c r="X38" s="74"/>
      <c r="Y38" s="74"/>
      <c r="Z38" s="74"/>
    </row>
    <row r="39" spans="1:26">
      <c r="A39" s="74"/>
      <c r="B39" s="74"/>
      <c r="C39" s="74"/>
      <c r="D39" s="74"/>
      <c r="E39" s="74"/>
      <c r="F39" s="74"/>
      <c r="G39" s="74"/>
      <c r="H39" s="74"/>
      <c r="I39" s="74"/>
      <c r="J39" s="74"/>
      <c r="K39" s="74"/>
      <c r="L39" s="74"/>
      <c r="M39" s="74"/>
      <c r="N39" s="74"/>
      <c r="O39" s="74"/>
      <c r="P39" s="74"/>
      <c r="Q39" s="74"/>
      <c r="R39" s="74"/>
      <c r="S39" s="74"/>
      <c r="T39" s="74"/>
      <c r="U39" s="74"/>
      <c r="V39" s="74"/>
      <c r="W39" s="74"/>
      <c r="X39" s="74"/>
      <c r="Y39" s="74"/>
      <c r="Z39" s="74"/>
    </row>
    <row r="40" spans="1:26">
      <c r="A40" s="74"/>
      <c r="B40" s="74"/>
      <c r="C40" s="74"/>
      <c r="D40" s="74"/>
      <c r="E40" s="74"/>
      <c r="F40" s="74"/>
      <c r="G40" s="74"/>
      <c r="H40" s="74"/>
      <c r="I40" s="74"/>
      <c r="J40" s="74"/>
      <c r="K40" s="74"/>
      <c r="L40" s="74"/>
      <c r="M40" s="74"/>
      <c r="N40" s="74"/>
      <c r="O40" s="74"/>
      <c r="P40" s="74"/>
      <c r="Q40" s="74"/>
      <c r="R40" s="74"/>
      <c r="S40" s="74"/>
      <c r="T40" s="74"/>
      <c r="U40" s="74"/>
      <c r="V40" s="74"/>
      <c r="W40" s="74"/>
      <c r="X40" s="74"/>
      <c r="Y40" s="74"/>
      <c r="Z40" s="74"/>
    </row>
    <row r="41" spans="1:26">
      <c r="A41" s="74"/>
      <c r="B41" s="74"/>
      <c r="C41" s="74"/>
      <c r="D41" s="74"/>
      <c r="E41" s="74"/>
      <c r="F41" s="74"/>
      <c r="G41" s="74"/>
      <c r="H41" s="74"/>
      <c r="I41" s="74"/>
      <c r="J41" s="74"/>
      <c r="K41" s="74"/>
      <c r="L41" s="74"/>
      <c r="M41" s="74"/>
      <c r="N41" s="74"/>
      <c r="O41" s="74"/>
      <c r="P41" s="74"/>
      <c r="Q41" s="74"/>
      <c r="R41" s="74"/>
      <c r="S41" s="74"/>
      <c r="T41" s="74"/>
      <c r="U41" s="74"/>
      <c r="V41" s="74"/>
      <c r="W41" s="74"/>
      <c r="X41" s="74"/>
      <c r="Y41" s="74"/>
      <c r="Z41" s="74"/>
    </row>
    <row r="42" spans="1:26">
      <c r="A42" s="74"/>
      <c r="B42" s="74"/>
      <c r="C42" s="74"/>
      <c r="D42" s="74"/>
      <c r="E42" s="74"/>
      <c r="F42" s="74"/>
      <c r="G42" s="74"/>
      <c r="H42" s="74"/>
      <c r="I42" s="74"/>
      <c r="J42" s="74"/>
      <c r="K42" s="74"/>
      <c r="L42" s="74"/>
      <c r="M42" s="74"/>
      <c r="N42" s="74"/>
      <c r="O42" s="74"/>
      <c r="P42" s="74"/>
      <c r="Q42" s="74"/>
      <c r="R42" s="74"/>
      <c r="S42" s="74"/>
      <c r="T42" s="74"/>
      <c r="U42" s="74"/>
      <c r="V42" s="74"/>
      <c r="W42" s="74"/>
      <c r="X42" s="74"/>
      <c r="Y42" s="74"/>
      <c r="Z42" s="74"/>
    </row>
    <row r="43" spans="1:26">
      <c r="A43" s="74"/>
      <c r="B43" s="74"/>
      <c r="C43" s="74"/>
      <c r="D43" s="74"/>
      <c r="E43" s="74"/>
      <c r="F43" s="74"/>
      <c r="G43" s="74"/>
      <c r="H43" s="74"/>
      <c r="I43" s="74"/>
      <c r="J43" s="74"/>
      <c r="K43" s="74"/>
      <c r="L43" s="74"/>
      <c r="M43" s="74"/>
      <c r="N43" s="74"/>
      <c r="O43" s="74"/>
      <c r="P43" s="74"/>
      <c r="Q43" s="74"/>
      <c r="R43" s="74"/>
      <c r="S43" s="74"/>
      <c r="T43" s="74"/>
      <c r="U43" s="74"/>
      <c r="V43" s="74"/>
      <c r="W43" s="74"/>
      <c r="X43" s="74"/>
      <c r="Y43" s="74"/>
      <c r="Z43" s="74"/>
    </row>
    <row r="44" spans="1:26">
      <c r="A44" s="74"/>
      <c r="B44" s="74"/>
      <c r="C44" s="74"/>
      <c r="D44" s="74"/>
      <c r="E44" s="74"/>
      <c r="F44" s="74"/>
      <c r="G44" s="74"/>
      <c r="H44" s="74"/>
      <c r="I44" s="74"/>
      <c r="J44" s="74"/>
      <c r="K44" s="74"/>
      <c r="L44" s="74"/>
      <c r="M44" s="74"/>
      <c r="N44" s="74"/>
      <c r="O44" s="74"/>
      <c r="P44" s="74"/>
      <c r="Q44" s="74"/>
      <c r="R44" s="74"/>
      <c r="S44" s="74"/>
      <c r="T44" s="74"/>
      <c r="U44" s="74"/>
      <c r="V44" s="74"/>
      <c r="W44" s="74"/>
      <c r="X44" s="74"/>
      <c r="Y44" s="74"/>
      <c r="Z44" s="74"/>
    </row>
    <row r="45" spans="1:26">
      <c r="A45" s="74"/>
      <c r="B45" s="74"/>
      <c r="C45" s="74"/>
      <c r="D45" s="74"/>
      <c r="E45" s="74"/>
      <c r="F45" s="74"/>
      <c r="G45" s="74"/>
      <c r="H45" s="74"/>
      <c r="I45" s="74"/>
      <c r="J45" s="74"/>
      <c r="K45" s="74"/>
      <c r="L45" s="74"/>
      <c r="M45" s="74"/>
      <c r="N45" s="74"/>
      <c r="O45" s="74"/>
      <c r="P45" s="74"/>
      <c r="Q45" s="74"/>
      <c r="R45" s="74"/>
      <c r="S45" s="74"/>
      <c r="T45" s="74"/>
      <c r="U45" s="74"/>
      <c r="V45" s="74"/>
      <c r="W45" s="74"/>
      <c r="X45" s="74"/>
      <c r="Y45" s="74"/>
      <c r="Z45" s="74"/>
    </row>
  </sheetData>
  <sheetProtection algorithmName="SHA-512" hashValue="SHbSraB9tUzFWpofnFx5nuqjsYx16CAANQ+REsBwPFDExsDrXxurOy7YD74gF+ZjaidFUm9s+PscfcY6Fc7Kgw==" saltValue="UhUzZzUivs1toLESy4tUxQ==" spinCount="100000" sheet="1"/>
  <mergeCells count="15">
    <mergeCell ref="C3:V3"/>
    <mergeCell ref="C4:V4"/>
    <mergeCell ref="C5:V5"/>
    <mergeCell ref="C6:V7"/>
    <mergeCell ref="D36:O36"/>
    <mergeCell ref="I10:J10"/>
    <mergeCell ref="D12:F13"/>
    <mergeCell ref="D14:F14"/>
    <mergeCell ref="C10:D10"/>
    <mergeCell ref="C9:D9"/>
    <mergeCell ref="F9:G9"/>
    <mergeCell ref="F10:G10"/>
    <mergeCell ref="I9:J9"/>
    <mergeCell ref="L9:N9"/>
    <mergeCell ref="L10:N10"/>
  </mergeCells>
  <dataValidations count="1">
    <dataValidation type="list" allowBlank="1" showInputMessage="1" showErrorMessage="1" sqref="L9:N9" xr:uid="{00000000-0002-0000-0000-000000000000}">
      <formula1>"2021/2022,2022/2023,2023/2024,2024/2025,2025/2026,2026/2027,2027/2028,2028/2029,2029/2030"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C000"/>
  </sheetPr>
  <dimension ref="A1:Z41"/>
  <sheetViews>
    <sheetView showGridLines="0" showRowColHeaders="0" topLeftCell="A13" workbookViewId="0">
      <selection activeCell="H44" sqref="H44"/>
    </sheetView>
  </sheetViews>
  <sheetFormatPr defaultRowHeight="15"/>
  <sheetData>
    <row r="1" spans="1:26">
      <c r="A1" s="55"/>
      <c r="B1" s="55"/>
      <c r="C1" s="55"/>
      <c r="D1" s="55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</row>
    <row r="2" spans="1:26" ht="61.5">
      <c r="A2" s="55"/>
      <c r="B2" s="103" t="s">
        <v>178</v>
      </c>
      <c r="C2" s="103"/>
      <c r="D2" s="103"/>
      <c r="E2" s="103"/>
      <c r="F2" s="103"/>
      <c r="G2" s="103"/>
      <c r="H2" s="103"/>
      <c r="I2" s="103"/>
      <c r="J2" s="103"/>
      <c r="K2" s="103"/>
      <c r="L2" s="103"/>
      <c r="M2" s="103"/>
      <c r="N2" s="103"/>
      <c r="O2" s="103"/>
      <c r="P2" s="103"/>
      <c r="Q2" s="103"/>
      <c r="R2" s="103"/>
      <c r="S2" s="103"/>
      <c r="T2" s="103"/>
      <c r="U2" s="54"/>
      <c r="V2" s="54"/>
      <c r="W2" s="54"/>
      <c r="X2" s="54"/>
      <c r="Y2" s="54"/>
      <c r="Z2" s="54"/>
    </row>
    <row r="3" spans="1:26">
      <c r="A3" s="55"/>
      <c r="B3" s="55"/>
      <c r="C3" s="55"/>
      <c r="D3" s="55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</row>
    <row r="4" spans="1:26">
      <c r="A4" s="55"/>
      <c r="B4" s="55"/>
      <c r="C4" s="55"/>
      <c r="D4" s="55"/>
      <c r="E4" s="55"/>
      <c r="F4" s="55"/>
      <c r="G4" s="55"/>
      <c r="H4" s="55"/>
      <c r="I4" s="55"/>
      <c r="J4" s="55"/>
      <c r="K4" s="55"/>
      <c r="L4" s="55"/>
      <c r="M4" s="55"/>
      <c r="N4" s="55"/>
      <c r="O4" s="55"/>
      <c r="P4" s="54"/>
      <c r="Q4" s="54"/>
      <c r="R4" s="54"/>
      <c r="S4" s="54"/>
      <c r="T4" s="54"/>
      <c r="U4" s="54"/>
      <c r="V4" s="54"/>
      <c r="W4" s="54"/>
      <c r="X4" s="54"/>
      <c r="Y4" s="54"/>
      <c r="Z4" s="54"/>
    </row>
    <row r="5" spans="1:26">
      <c r="A5" s="55"/>
      <c r="B5" s="55"/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5"/>
      <c r="O5" s="55"/>
      <c r="P5" s="54"/>
      <c r="Q5" s="54"/>
      <c r="R5" s="54"/>
      <c r="S5" s="54"/>
      <c r="T5" s="54"/>
      <c r="U5" s="54"/>
      <c r="V5" s="54"/>
      <c r="W5" s="54"/>
      <c r="X5" s="54"/>
      <c r="Y5" s="54"/>
      <c r="Z5" s="54"/>
    </row>
    <row r="6" spans="1:26">
      <c r="A6" s="55"/>
      <c r="B6" s="55"/>
      <c r="C6" s="55"/>
      <c r="D6" s="55"/>
      <c r="E6" s="55"/>
      <c r="F6" s="55"/>
      <c r="G6" s="55"/>
      <c r="H6" s="55"/>
      <c r="I6" s="55"/>
      <c r="J6" s="55"/>
      <c r="K6" s="55"/>
      <c r="L6" s="55"/>
      <c r="M6" s="55"/>
      <c r="N6" s="55"/>
      <c r="O6" s="55"/>
      <c r="P6" s="54"/>
      <c r="Q6" s="54"/>
      <c r="R6" s="54"/>
      <c r="S6" s="54"/>
      <c r="T6" s="54"/>
      <c r="U6" s="54"/>
      <c r="V6" s="54"/>
      <c r="W6" s="54"/>
      <c r="X6" s="54"/>
      <c r="Y6" s="54"/>
      <c r="Z6" s="54"/>
    </row>
    <row r="7" spans="1:26">
      <c r="A7" s="55"/>
      <c r="B7" s="55"/>
      <c r="C7" s="55"/>
      <c r="D7" s="55"/>
      <c r="E7" s="55"/>
      <c r="F7" s="55"/>
      <c r="G7" s="55"/>
      <c r="H7" s="55"/>
      <c r="I7" s="55"/>
      <c r="J7" s="55"/>
      <c r="K7" s="55"/>
      <c r="L7" s="55"/>
      <c r="M7" s="55"/>
      <c r="N7" s="55"/>
      <c r="O7" s="55"/>
      <c r="P7" s="54"/>
      <c r="Q7" s="54"/>
      <c r="R7" s="54"/>
      <c r="S7" s="54"/>
      <c r="T7" s="54"/>
      <c r="U7" s="54"/>
      <c r="V7" s="54"/>
      <c r="W7" s="54"/>
      <c r="X7" s="54"/>
      <c r="Y7" s="54"/>
      <c r="Z7" s="54"/>
    </row>
    <row r="8" spans="1:26">
      <c r="A8" s="55"/>
      <c r="B8" s="55"/>
      <c r="C8" s="55"/>
      <c r="D8" s="55"/>
      <c r="E8" s="55"/>
      <c r="F8" s="55"/>
      <c r="G8" s="55"/>
      <c r="H8" s="55"/>
      <c r="I8" s="55"/>
      <c r="J8" s="55"/>
      <c r="K8" s="55"/>
      <c r="L8" s="55"/>
      <c r="M8" s="55"/>
      <c r="N8" s="55"/>
      <c r="O8" s="55"/>
      <c r="P8" s="54"/>
      <c r="Q8" s="54"/>
      <c r="R8" s="54"/>
      <c r="S8" s="54"/>
      <c r="T8" s="54"/>
      <c r="U8" s="54"/>
      <c r="V8" s="54"/>
      <c r="W8" s="54"/>
      <c r="X8" s="54"/>
      <c r="Y8" s="54"/>
      <c r="Z8" s="54"/>
    </row>
    <row r="9" spans="1:26">
      <c r="A9" s="55"/>
      <c r="B9" s="55"/>
      <c r="C9" s="55"/>
      <c r="D9" s="55"/>
      <c r="E9" s="55"/>
      <c r="F9" s="55"/>
      <c r="G9" s="55"/>
      <c r="H9" s="55"/>
      <c r="I9" s="55"/>
      <c r="J9" s="55"/>
      <c r="K9" s="55"/>
      <c r="L9" s="55"/>
      <c r="M9" s="55"/>
      <c r="N9" s="55"/>
      <c r="O9" s="55"/>
      <c r="P9" s="54"/>
      <c r="Q9" s="54"/>
      <c r="R9" s="54"/>
      <c r="S9" s="54"/>
      <c r="T9" s="54"/>
      <c r="U9" s="54"/>
      <c r="V9" s="54"/>
      <c r="W9" s="54"/>
      <c r="X9" s="54"/>
      <c r="Y9" s="54"/>
      <c r="Z9" s="54"/>
    </row>
    <row r="10" spans="1:26">
      <c r="A10" s="55"/>
      <c r="B10" s="55"/>
      <c r="C10" s="55"/>
      <c r="D10" s="55"/>
      <c r="E10" s="55"/>
      <c r="F10" s="55"/>
      <c r="G10" s="55"/>
      <c r="H10" s="55"/>
      <c r="I10" s="55"/>
      <c r="J10" s="55"/>
      <c r="K10" s="55"/>
      <c r="L10" s="55"/>
      <c r="M10" s="55"/>
      <c r="N10" s="55"/>
      <c r="O10" s="55"/>
      <c r="P10" s="54"/>
      <c r="Q10" s="54"/>
      <c r="R10" s="54"/>
      <c r="S10" s="54"/>
      <c r="T10" s="54"/>
      <c r="U10" s="54"/>
      <c r="V10" s="54"/>
      <c r="W10" s="54"/>
      <c r="X10" s="54"/>
      <c r="Y10" s="54"/>
      <c r="Z10" s="54"/>
    </row>
    <row r="11" spans="1:26">
      <c r="A11" s="55"/>
      <c r="B11" s="55"/>
      <c r="C11" s="55"/>
      <c r="D11" s="55"/>
      <c r="E11" s="55"/>
      <c r="F11" s="55"/>
      <c r="G11" s="55"/>
      <c r="H11" s="55"/>
      <c r="I11" s="55"/>
      <c r="J11" s="55"/>
      <c r="K11" s="55"/>
      <c r="L11" s="55"/>
      <c r="M11" s="55"/>
      <c r="N11" s="55"/>
      <c r="O11" s="55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54"/>
    </row>
    <row r="12" spans="1:26">
      <c r="A12" s="55"/>
      <c r="B12" s="55"/>
      <c r="C12" s="55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4"/>
      <c r="Q12" s="54"/>
      <c r="R12" s="54"/>
      <c r="S12" s="54"/>
      <c r="T12" s="54"/>
      <c r="U12" s="54"/>
      <c r="V12" s="54"/>
      <c r="W12" s="54"/>
      <c r="X12" s="54"/>
      <c r="Y12" s="54"/>
      <c r="Z12" s="54"/>
    </row>
    <row r="13" spans="1:26">
      <c r="A13" s="55"/>
      <c r="B13" s="55"/>
      <c r="C13" s="55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O13" s="55"/>
      <c r="P13" s="54"/>
      <c r="Q13" s="54"/>
      <c r="R13" s="54"/>
      <c r="S13" s="54"/>
      <c r="T13" s="54"/>
      <c r="U13" s="54"/>
      <c r="V13" s="54"/>
      <c r="W13" s="54"/>
      <c r="X13" s="54"/>
      <c r="Y13" s="54"/>
      <c r="Z13" s="54"/>
    </row>
    <row r="14" spans="1:26">
      <c r="A14" s="55"/>
      <c r="B14" s="55"/>
      <c r="C14" s="55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O14" s="55"/>
      <c r="P14" s="54"/>
      <c r="Q14" s="54"/>
      <c r="R14" s="54"/>
      <c r="S14" s="54"/>
      <c r="T14" s="54"/>
      <c r="U14" s="54"/>
      <c r="V14" s="54"/>
      <c r="W14" s="54"/>
      <c r="X14" s="54"/>
      <c r="Y14" s="54"/>
      <c r="Z14" s="54"/>
    </row>
    <row r="15" spans="1:26">
      <c r="A15" s="55"/>
      <c r="B15" s="55"/>
      <c r="C15" s="55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O15" s="55"/>
      <c r="P15" s="54"/>
      <c r="Q15" s="54"/>
      <c r="R15" s="54"/>
      <c r="S15" s="54"/>
      <c r="T15" s="54"/>
      <c r="U15" s="54"/>
      <c r="V15" s="54"/>
      <c r="W15" s="54"/>
      <c r="X15" s="54"/>
      <c r="Y15" s="54"/>
      <c r="Z15" s="54"/>
    </row>
    <row r="16" spans="1:26">
      <c r="A16" s="55"/>
      <c r="B16" s="55"/>
      <c r="C16" s="55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O16" s="55"/>
      <c r="P16" s="54"/>
      <c r="Q16" s="54"/>
      <c r="R16" s="54"/>
      <c r="S16" s="54"/>
      <c r="T16" s="54"/>
      <c r="U16" s="54"/>
      <c r="V16" s="54"/>
      <c r="W16" s="54"/>
      <c r="X16" s="54"/>
      <c r="Y16" s="54"/>
      <c r="Z16" s="54"/>
    </row>
    <row r="17" spans="1:26">
      <c r="A17" s="55"/>
      <c r="B17" s="55"/>
      <c r="C17" s="55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O17" s="55"/>
      <c r="P17" s="54"/>
      <c r="Q17" s="54"/>
      <c r="R17" s="54"/>
      <c r="S17" s="54"/>
      <c r="T17" s="54"/>
      <c r="U17" s="54"/>
      <c r="V17" s="54"/>
      <c r="W17" s="54"/>
      <c r="X17" s="54"/>
      <c r="Y17" s="54"/>
      <c r="Z17" s="54"/>
    </row>
    <row r="18" spans="1:26">
      <c r="A18" s="55"/>
      <c r="B18" s="55"/>
      <c r="C18" s="55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4"/>
      <c r="Q18" s="54"/>
      <c r="R18" s="54"/>
      <c r="S18" s="54"/>
      <c r="T18" s="54"/>
      <c r="U18" s="54"/>
      <c r="V18" s="54"/>
      <c r="W18" s="54"/>
      <c r="X18" s="54"/>
      <c r="Y18" s="54"/>
      <c r="Z18" s="54"/>
    </row>
    <row r="19" spans="1:26">
      <c r="A19" s="55"/>
      <c r="B19" s="55"/>
      <c r="C19" s="55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O19" s="55"/>
      <c r="P19" s="54"/>
      <c r="Q19" s="54"/>
      <c r="R19" s="54"/>
      <c r="S19" s="54"/>
      <c r="T19" s="54"/>
      <c r="U19" s="54"/>
      <c r="V19" s="54"/>
      <c r="W19" s="54"/>
      <c r="X19" s="54"/>
      <c r="Y19" s="54"/>
      <c r="Z19" s="54"/>
    </row>
    <row r="20" spans="1:26">
      <c r="A20" s="55"/>
      <c r="B20" s="55"/>
      <c r="C20" s="55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O20" s="55"/>
      <c r="P20" s="54"/>
      <c r="Q20" s="54"/>
      <c r="R20" s="54"/>
      <c r="S20" s="54"/>
      <c r="T20" s="54"/>
      <c r="U20" s="54"/>
      <c r="V20" s="54"/>
      <c r="W20" s="54"/>
      <c r="X20" s="54"/>
      <c r="Y20" s="54"/>
      <c r="Z20" s="54"/>
    </row>
    <row r="21" spans="1:26">
      <c r="A21" s="55"/>
      <c r="B21" s="55"/>
      <c r="C21" s="55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O21" s="55"/>
      <c r="P21" s="54"/>
      <c r="Q21" s="54"/>
      <c r="R21" s="54"/>
      <c r="S21" s="54"/>
      <c r="T21" s="54"/>
      <c r="U21" s="54"/>
      <c r="V21" s="54"/>
      <c r="W21" s="54"/>
      <c r="X21" s="54"/>
      <c r="Y21" s="54"/>
      <c r="Z21" s="54"/>
    </row>
    <row r="22" spans="1:26">
      <c r="A22" s="55"/>
      <c r="B22" s="55"/>
      <c r="C22" s="55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O22" s="55"/>
      <c r="P22" s="54"/>
      <c r="Q22" s="54"/>
      <c r="R22" s="54"/>
      <c r="S22" s="54"/>
      <c r="T22" s="54"/>
      <c r="U22" s="54"/>
      <c r="V22" s="54"/>
      <c r="W22" s="54"/>
      <c r="X22" s="54"/>
      <c r="Y22" s="54"/>
      <c r="Z22" s="54"/>
    </row>
    <row r="23" spans="1:26">
      <c r="A23" s="55"/>
      <c r="B23" s="55"/>
      <c r="C23" s="55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O23" s="55"/>
      <c r="P23" s="54"/>
      <c r="Q23" s="54"/>
      <c r="R23" s="54"/>
      <c r="S23" s="54"/>
      <c r="T23" s="54"/>
      <c r="U23" s="54"/>
      <c r="V23" s="54"/>
      <c r="W23" s="54"/>
      <c r="X23" s="54"/>
      <c r="Y23" s="54"/>
      <c r="Z23" s="54"/>
    </row>
    <row r="24" spans="1:26">
      <c r="A24" s="55"/>
      <c r="B24" s="55"/>
      <c r="C24" s="55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O24" s="55"/>
      <c r="P24" s="54"/>
      <c r="Q24" s="54"/>
      <c r="R24" s="54"/>
      <c r="S24" s="54"/>
      <c r="T24" s="54"/>
      <c r="U24" s="54"/>
      <c r="V24" s="54"/>
      <c r="W24" s="54"/>
      <c r="X24" s="54"/>
      <c r="Y24" s="54"/>
      <c r="Z24" s="54"/>
    </row>
    <row r="25" spans="1:26">
      <c r="A25" s="55"/>
      <c r="B25" s="55"/>
      <c r="C25" s="55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O25" s="55"/>
      <c r="P25" s="54"/>
      <c r="Q25" s="54"/>
      <c r="R25" s="54"/>
      <c r="S25" s="54"/>
      <c r="T25" s="54"/>
      <c r="U25" s="54"/>
      <c r="V25" s="54"/>
      <c r="W25" s="54"/>
      <c r="X25" s="54"/>
      <c r="Y25" s="54"/>
      <c r="Z25" s="54"/>
    </row>
    <row r="26" spans="1:26">
      <c r="A26" s="55"/>
      <c r="B26" s="55"/>
      <c r="C26" s="55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O26" s="55"/>
      <c r="P26" s="54"/>
      <c r="Q26" s="54"/>
      <c r="R26" s="54"/>
      <c r="S26" s="54"/>
      <c r="T26" s="54"/>
      <c r="U26" s="54"/>
      <c r="V26" s="54"/>
      <c r="W26" s="54"/>
      <c r="X26" s="54"/>
      <c r="Y26" s="54"/>
      <c r="Z26" s="54"/>
    </row>
    <row r="27" spans="1:26">
      <c r="A27" s="55"/>
      <c r="B27" s="55"/>
      <c r="C27" s="55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O27" s="55"/>
      <c r="P27" s="54"/>
      <c r="Q27" s="54"/>
      <c r="R27" s="54"/>
      <c r="S27" s="54"/>
      <c r="T27" s="54"/>
      <c r="U27" s="54"/>
      <c r="V27" s="54"/>
      <c r="W27" s="54"/>
      <c r="X27" s="54"/>
      <c r="Y27" s="54"/>
      <c r="Z27" s="54"/>
    </row>
    <row r="28" spans="1:26">
      <c r="A28" s="55"/>
      <c r="B28" s="55"/>
      <c r="C28" s="55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O28" s="55"/>
      <c r="P28" s="54"/>
      <c r="Q28" s="54"/>
      <c r="R28" s="54"/>
      <c r="S28" s="54"/>
      <c r="T28" s="54"/>
      <c r="U28" s="54"/>
      <c r="V28" s="54"/>
      <c r="W28" s="54"/>
      <c r="X28" s="54"/>
      <c r="Y28" s="54"/>
      <c r="Z28" s="54"/>
    </row>
    <row r="29" spans="1:26">
      <c r="A29" s="55"/>
      <c r="B29" s="55"/>
      <c r="C29" s="55"/>
      <c r="D29" s="55"/>
      <c r="E29" s="55"/>
      <c r="F29" s="55"/>
      <c r="G29" s="55"/>
      <c r="H29" s="55"/>
      <c r="I29" s="55"/>
      <c r="J29" s="55"/>
      <c r="K29" s="55"/>
      <c r="L29" s="55"/>
      <c r="M29" s="55"/>
      <c r="N29" s="55"/>
      <c r="O29" s="55"/>
      <c r="P29" s="54"/>
      <c r="Q29" s="54"/>
      <c r="R29" s="54"/>
      <c r="S29" s="54"/>
      <c r="T29" s="54"/>
      <c r="U29" s="54"/>
      <c r="V29" s="54"/>
      <c r="W29" s="54"/>
      <c r="X29" s="54"/>
      <c r="Y29" s="54"/>
      <c r="Z29" s="54"/>
    </row>
    <row r="30" spans="1:26">
      <c r="A30" s="55"/>
      <c r="B30" s="55"/>
      <c r="C30" s="55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4"/>
      <c r="Q30" s="54"/>
      <c r="R30" s="54"/>
      <c r="S30" s="54"/>
      <c r="T30" s="54"/>
      <c r="U30" s="54"/>
      <c r="V30" s="54"/>
      <c r="W30" s="54"/>
      <c r="X30" s="54"/>
      <c r="Y30" s="54"/>
      <c r="Z30" s="54"/>
    </row>
    <row r="31" spans="1:26">
      <c r="B31" s="54"/>
      <c r="C31" s="54"/>
      <c r="D31" s="54"/>
      <c r="E31" s="54"/>
      <c r="F31" s="54"/>
      <c r="G31" s="54"/>
      <c r="H31" s="54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54"/>
      <c r="T31" s="54"/>
      <c r="U31" s="54"/>
      <c r="V31" s="54"/>
      <c r="W31" s="54"/>
      <c r="X31" s="54"/>
      <c r="Y31" s="54"/>
      <c r="Z31" s="54"/>
    </row>
    <row r="32" spans="1:26"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54"/>
      <c r="T32" s="54"/>
      <c r="U32" s="54"/>
      <c r="V32" s="54"/>
      <c r="W32" s="54"/>
      <c r="X32" s="54"/>
      <c r="Y32" s="54"/>
      <c r="Z32" s="54"/>
    </row>
    <row r="33" spans="2:26">
      <c r="B33" s="54"/>
      <c r="C33" s="54"/>
      <c r="D33" s="54"/>
      <c r="E33" s="54"/>
      <c r="F33" s="54"/>
      <c r="G33" s="54"/>
      <c r="H33" s="54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54"/>
      <c r="T33" s="54"/>
      <c r="U33" s="54"/>
      <c r="V33" s="54"/>
      <c r="W33" s="54"/>
      <c r="X33" s="54"/>
      <c r="Y33" s="54"/>
      <c r="Z33" s="54"/>
    </row>
    <row r="34" spans="2:26">
      <c r="B34" s="54"/>
      <c r="C34" s="54"/>
      <c r="D34" s="54"/>
      <c r="E34" s="54"/>
      <c r="F34" s="54"/>
      <c r="G34" s="54"/>
      <c r="H34" s="54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54"/>
      <c r="T34" s="54"/>
      <c r="U34" s="54"/>
      <c r="V34" s="54"/>
      <c r="W34" s="54"/>
      <c r="X34" s="54"/>
      <c r="Y34" s="54"/>
      <c r="Z34" s="54"/>
    </row>
    <row r="35" spans="2:26">
      <c r="B35" s="54"/>
      <c r="C35" s="54"/>
      <c r="D35" s="54"/>
      <c r="E35" s="54"/>
      <c r="F35" s="54"/>
      <c r="G35" s="54"/>
      <c r="H35" s="54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54"/>
      <c r="T35" s="54"/>
      <c r="U35" s="54"/>
      <c r="V35" s="54"/>
      <c r="W35" s="54"/>
      <c r="X35" s="54"/>
      <c r="Y35" s="54"/>
      <c r="Z35" s="54"/>
    </row>
    <row r="36" spans="2:26">
      <c r="B36" s="54"/>
      <c r="C36" s="54"/>
      <c r="D36" s="54"/>
      <c r="E36" s="54"/>
      <c r="F36" s="54"/>
      <c r="G36" s="54"/>
      <c r="H36" s="54"/>
      <c r="I36" s="54"/>
      <c r="J36" s="54"/>
      <c r="K36" s="54"/>
      <c r="L36" s="54"/>
      <c r="M36" s="54"/>
      <c r="N36" s="54"/>
      <c r="O36" s="54"/>
      <c r="P36" s="54"/>
      <c r="Q36" s="54"/>
      <c r="R36" s="54"/>
      <c r="S36" s="54"/>
      <c r="T36" s="54"/>
      <c r="U36" s="54"/>
      <c r="V36" s="54"/>
      <c r="W36" s="54"/>
      <c r="X36" s="54"/>
      <c r="Y36" s="54"/>
      <c r="Z36" s="54"/>
    </row>
    <row r="37" spans="2:26" ht="27.75">
      <c r="B37" s="104" t="s">
        <v>179</v>
      </c>
      <c r="C37" s="104"/>
      <c r="D37" s="104"/>
      <c r="E37" s="104"/>
      <c r="F37" s="104"/>
      <c r="G37" s="104"/>
      <c r="H37" s="104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54"/>
      <c r="V37" s="54"/>
      <c r="W37" s="54"/>
      <c r="X37" s="54"/>
      <c r="Y37" s="54"/>
      <c r="Z37" s="54"/>
    </row>
    <row r="38" spans="2:26" ht="33.75">
      <c r="B38" s="105" t="s">
        <v>180</v>
      </c>
      <c r="C38" s="105"/>
      <c r="D38" s="105"/>
      <c r="E38" s="105"/>
      <c r="F38" s="105"/>
      <c r="G38" s="105"/>
      <c r="H38" s="105"/>
      <c r="I38" s="105"/>
      <c r="J38" s="105"/>
      <c r="K38" s="105"/>
      <c r="L38" s="105"/>
      <c r="M38" s="105"/>
      <c r="N38" s="105"/>
      <c r="O38" s="105"/>
      <c r="P38" s="105"/>
      <c r="Q38" s="105"/>
      <c r="R38" s="105"/>
      <c r="S38" s="105"/>
      <c r="T38" s="105"/>
      <c r="U38" s="54"/>
      <c r="V38" s="54"/>
      <c r="W38" s="54"/>
      <c r="X38" s="54"/>
      <c r="Y38" s="54"/>
      <c r="Z38" s="54"/>
    </row>
    <row r="39" spans="2:26">
      <c r="B39" s="54"/>
      <c r="C39" s="54"/>
      <c r="D39" s="54"/>
      <c r="E39" s="54"/>
      <c r="F39" s="54"/>
      <c r="G39" s="54"/>
      <c r="H39" s="54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54"/>
      <c r="T39" s="54"/>
      <c r="U39" s="54"/>
      <c r="V39" s="54"/>
      <c r="W39" s="54"/>
      <c r="X39" s="54"/>
      <c r="Y39" s="54"/>
      <c r="Z39" s="54"/>
    </row>
    <row r="40" spans="2:26">
      <c r="B40" s="54"/>
      <c r="C40" s="54"/>
      <c r="D40" s="54"/>
      <c r="E40" s="54"/>
      <c r="F40" s="54"/>
      <c r="G40" s="54"/>
      <c r="H40" s="54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54"/>
      <c r="T40" s="54"/>
      <c r="U40" s="54"/>
      <c r="V40" s="54"/>
      <c r="W40" s="54"/>
      <c r="X40" s="54"/>
      <c r="Y40" s="54"/>
      <c r="Z40" s="54"/>
    </row>
    <row r="41" spans="2:26">
      <c r="B41" s="54"/>
      <c r="C41" s="54"/>
      <c r="D41" s="54"/>
      <c r="E41" s="54"/>
      <c r="F41" s="54"/>
      <c r="G41" s="54"/>
      <c r="H41" s="54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54"/>
      <c r="T41" s="54"/>
      <c r="U41" s="54"/>
      <c r="V41" s="54"/>
      <c r="W41" s="54"/>
      <c r="X41" s="54"/>
      <c r="Y41" s="54"/>
      <c r="Z41" s="54"/>
    </row>
  </sheetData>
  <sheetProtection algorithmName="SHA-512" hashValue="wHT8IxPxBwusHcIFTi2D3zC8LQy+oJ6dPky4f2blfOCvDMmYNfFaK3ztEhTur23zasEzJPiLO4U5F2WWfHI2Kw==" saltValue="Di6Zgk4sfbFd/IFhb6p07w==" spinCount="100000" sheet="1" objects="1" scenarios="1"/>
  <mergeCells count="3">
    <mergeCell ref="B2:T2"/>
    <mergeCell ref="B37:T37"/>
    <mergeCell ref="B38:T38"/>
  </mergeCells>
  <pageMargins left="0.7" right="0.7" top="0.75" bottom="0.75" header="0.3" footer="0.3"/>
  <pageSetup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2060"/>
  </sheetPr>
  <dimension ref="A1:O302"/>
  <sheetViews>
    <sheetView topLeftCell="G1" zoomScale="90" zoomScaleNormal="90" workbookViewId="0"/>
  </sheetViews>
  <sheetFormatPr defaultColWidth="0" defaultRowHeight="15" zeroHeight="1"/>
  <cols>
    <col min="1" max="1" width="16.85546875" bestFit="1" customWidth="1"/>
    <col min="2" max="2" width="46.28515625" customWidth="1"/>
    <col min="3" max="3" width="17.7109375" customWidth="1"/>
    <col min="4" max="4" width="15" bestFit="1" customWidth="1"/>
    <col min="5" max="5" width="21.42578125" customWidth="1"/>
    <col min="6" max="6" width="22.7109375" customWidth="1"/>
    <col min="7" max="7" width="16.28515625" customWidth="1"/>
    <col min="8" max="8" width="45.7109375" customWidth="1"/>
    <col min="9" max="9" width="36.7109375" customWidth="1"/>
    <col min="10" max="10" width="45.42578125" customWidth="1"/>
    <col min="11" max="11" width="13" bestFit="1" customWidth="1"/>
    <col min="12" max="15" width="9.140625" customWidth="1"/>
    <col min="16" max="16384" width="9.140625" hidden="1"/>
  </cols>
  <sheetData>
    <row r="1" spans="1:11" s="2" customFormat="1" ht="34.5" customHeight="1">
      <c r="A1" s="3" t="s">
        <v>5</v>
      </c>
      <c r="B1" s="3" t="s">
        <v>6</v>
      </c>
      <c r="C1" s="3" t="s">
        <v>7</v>
      </c>
      <c r="D1" s="3" t="s">
        <v>8</v>
      </c>
      <c r="E1" s="3" t="s">
        <v>9</v>
      </c>
      <c r="F1" s="3" t="s">
        <v>10</v>
      </c>
      <c r="G1" s="3" t="s">
        <v>11</v>
      </c>
      <c r="H1" s="3" t="s">
        <v>12</v>
      </c>
      <c r="I1" s="3" t="s">
        <v>13</v>
      </c>
      <c r="J1" s="3" t="s">
        <v>14</v>
      </c>
      <c r="K1" s="56"/>
    </row>
    <row r="2" spans="1:11" ht="18.75">
      <c r="A2" s="5">
        <v>1</v>
      </c>
      <c r="B2" s="5" t="s">
        <v>232</v>
      </c>
      <c r="C2" s="5" t="s">
        <v>70</v>
      </c>
      <c r="D2" s="5" t="s">
        <v>75</v>
      </c>
      <c r="E2" s="79">
        <v>44933</v>
      </c>
      <c r="F2" s="80">
        <v>44927</v>
      </c>
      <c r="G2" s="5">
        <v>500</v>
      </c>
      <c r="H2" s="5" t="s">
        <v>233</v>
      </c>
      <c r="I2" s="5" t="s">
        <v>234</v>
      </c>
      <c r="J2" s="5">
        <v>246580081</v>
      </c>
    </row>
    <row r="3" spans="1:11" ht="18.75">
      <c r="A3" s="5"/>
      <c r="B3" s="5"/>
      <c r="C3" s="5"/>
      <c r="D3" s="5"/>
      <c r="E3" s="5"/>
      <c r="F3" s="5"/>
      <c r="G3" s="5"/>
      <c r="H3" s="5"/>
      <c r="I3" s="5"/>
      <c r="J3" s="5"/>
    </row>
    <row r="4" spans="1:11" ht="18.75">
      <c r="A4" s="5"/>
      <c r="B4" s="5"/>
      <c r="C4" s="5"/>
      <c r="D4" s="5"/>
      <c r="E4" s="5"/>
      <c r="F4" s="5"/>
      <c r="G4" s="5"/>
      <c r="H4" s="5"/>
      <c r="I4" s="5"/>
      <c r="J4" s="5"/>
    </row>
    <row r="5" spans="1:11" ht="18.75">
      <c r="A5" s="5"/>
      <c r="B5" s="5"/>
      <c r="C5" s="5"/>
      <c r="D5" s="5"/>
      <c r="E5" s="5"/>
      <c r="F5" s="5"/>
      <c r="G5" s="5"/>
      <c r="H5" s="5"/>
      <c r="I5" s="5"/>
      <c r="J5" s="5"/>
    </row>
    <row r="6" spans="1:11" ht="18.75">
      <c r="A6" s="5"/>
      <c r="B6" s="5"/>
      <c r="C6" s="5"/>
      <c r="D6" s="5"/>
      <c r="E6" s="5"/>
      <c r="F6" s="5"/>
      <c r="G6" s="5"/>
      <c r="H6" s="5"/>
      <c r="I6" s="5"/>
      <c r="J6" s="5"/>
    </row>
    <row r="7" spans="1:11" ht="18.75">
      <c r="A7" s="5"/>
      <c r="B7" s="5"/>
      <c r="C7" s="5"/>
      <c r="D7" s="5"/>
      <c r="E7" s="5"/>
      <c r="F7" s="5"/>
      <c r="G7" s="5"/>
      <c r="H7" s="5"/>
      <c r="I7" s="5"/>
      <c r="J7" s="5"/>
    </row>
    <row r="8" spans="1:11" ht="18.75">
      <c r="A8" s="5"/>
      <c r="B8" s="5"/>
      <c r="C8" s="5"/>
      <c r="D8" s="5"/>
      <c r="E8" s="5"/>
      <c r="F8" s="5"/>
      <c r="G8" s="5"/>
      <c r="H8" s="5"/>
      <c r="I8" s="5"/>
      <c r="J8" s="5"/>
    </row>
    <row r="9" spans="1:11" ht="18.75">
      <c r="A9" s="5"/>
      <c r="B9" s="5"/>
      <c r="C9" s="5"/>
      <c r="D9" s="5"/>
      <c r="E9" s="5"/>
      <c r="F9" s="5"/>
      <c r="G9" s="5"/>
      <c r="H9" s="5"/>
      <c r="I9" s="5"/>
      <c r="J9" s="5"/>
    </row>
    <row r="10" spans="1:11" ht="18.75">
      <c r="A10" s="5"/>
      <c r="B10" s="5"/>
      <c r="C10" s="5"/>
      <c r="D10" s="5"/>
      <c r="E10" s="5"/>
      <c r="F10" s="5"/>
      <c r="G10" s="5"/>
      <c r="H10" s="5"/>
      <c r="I10" s="5"/>
      <c r="J10" s="5"/>
    </row>
    <row r="11" spans="1:11" ht="18.75">
      <c r="A11" s="5"/>
      <c r="B11" s="5"/>
      <c r="C11" s="5"/>
      <c r="D11" s="5"/>
      <c r="E11" s="5"/>
      <c r="F11" s="5"/>
      <c r="G11" s="5"/>
      <c r="H11" s="5"/>
      <c r="I11" s="5"/>
      <c r="J11" s="5"/>
    </row>
    <row r="12" spans="1:11" ht="18.75">
      <c r="A12" s="5"/>
      <c r="B12" s="5"/>
      <c r="C12" s="5"/>
      <c r="D12" s="5"/>
      <c r="E12" s="5"/>
      <c r="F12" s="5"/>
      <c r="G12" s="5"/>
      <c r="H12" s="5"/>
      <c r="I12" s="5"/>
      <c r="J12" s="5"/>
    </row>
    <row r="13" spans="1:11" ht="18.75">
      <c r="A13" s="5"/>
      <c r="B13" s="5"/>
      <c r="C13" s="5"/>
      <c r="D13" s="5"/>
      <c r="E13" s="5"/>
      <c r="F13" s="5"/>
      <c r="G13" s="5"/>
      <c r="H13" s="5"/>
      <c r="I13" s="5"/>
      <c r="J13" s="5"/>
    </row>
    <row r="14" spans="1:11" ht="18.75">
      <c r="A14" s="5"/>
      <c r="B14" s="5"/>
      <c r="C14" s="5"/>
      <c r="D14" s="5"/>
      <c r="E14" s="5"/>
      <c r="F14" s="5"/>
      <c r="G14" s="5"/>
      <c r="H14" s="5"/>
      <c r="I14" s="5"/>
      <c r="J14" s="5"/>
    </row>
    <row r="15" spans="1:11" ht="18.75">
      <c r="A15" s="5"/>
      <c r="B15" s="5"/>
      <c r="C15" s="5"/>
      <c r="D15" s="5"/>
      <c r="E15" s="5"/>
      <c r="F15" s="5"/>
      <c r="G15" s="5"/>
      <c r="H15" s="5"/>
      <c r="I15" s="5"/>
      <c r="J15" s="5"/>
    </row>
    <row r="16" spans="1:11" ht="18.75">
      <c r="A16" s="5"/>
      <c r="B16" s="5"/>
      <c r="C16" s="5"/>
      <c r="D16" s="5"/>
      <c r="E16" s="5"/>
      <c r="F16" s="5"/>
      <c r="G16" s="5"/>
      <c r="H16" s="5"/>
      <c r="I16" s="5"/>
      <c r="J16" s="5"/>
    </row>
    <row r="17" spans="1:10" ht="18.75">
      <c r="A17" s="5"/>
      <c r="B17" s="5"/>
      <c r="C17" s="5"/>
      <c r="D17" s="5"/>
      <c r="E17" s="5"/>
      <c r="F17" s="5"/>
      <c r="G17" s="5"/>
      <c r="H17" s="5"/>
      <c r="I17" s="5"/>
      <c r="J17" s="5"/>
    </row>
    <row r="18" spans="1:10" ht="18.75">
      <c r="A18" s="5"/>
      <c r="B18" s="5"/>
      <c r="C18" s="5"/>
      <c r="D18" s="5"/>
      <c r="E18" s="5"/>
      <c r="F18" s="5"/>
      <c r="G18" s="5"/>
      <c r="H18" s="5"/>
      <c r="I18" s="5"/>
      <c r="J18" s="5"/>
    </row>
    <row r="19" spans="1:10" ht="18.75">
      <c r="A19" s="5"/>
      <c r="B19" s="5"/>
      <c r="C19" s="5"/>
      <c r="D19" s="5"/>
      <c r="E19" s="5"/>
      <c r="F19" s="5"/>
      <c r="G19" s="5"/>
      <c r="H19" s="5"/>
      <c r="I19" s="5"/>
      <c r="J19" s="5"/>
    </row>
    <row r="20" spans="1:10" ht="18.75">
      <c r="A20" s="5"/>
      <c r="B20" s="5"/>
      <c r="C20" s="5"/>
      <c r="D20" s="5"/>
      <c r="E20" s="5"/>
      <c r="F20" s="5"/>
      <c r="G20" s="5"/>
      <c r="H20" s="5"/>
      <c r="I20" s="5"/>
      <c r="J20" s="5"/>
    </row>
    <row r="21" spans="1:10" ht="18.75">
      <c r="A21" s="5"/>
      <c r="B21" s="5"/>
      <c r="C21" s="5"/>
      <c r="D21" s="5"/>
      <c r="E21" s="5"/>
      <c r="F21" s="5"/>
      <c r="G21" s="5"/>
      <c r="H21" s="5"/>
      <c r="I21" s="5"/>
      <c r="J21" s="5"/>
    </row>
    <row r="22" spans="1:10" ht="18.75">
      <c r="A22" s="5"/>
      <c r="B22" s="5"/>
      <c r="C22" s="5"/>
      <c r="D22" s="5"/>
      <c r="E22" s="5"/>
      <c r="F22" s="5"/>
      <c r="G22" s="5"/>
      <c r="H22" s="5"/>
      <c r="I22" s="5"/>
      <c r="J22" s="5"/>
    </row>
    <row r="23" spans="1:10" ht="18.75">
      <c r="A23" s="5"/>
      <c r="B23" s="5"/>
      <c r="C23" s="5"/>
      <c r="D23" s="5"/>
      <c r="E23" s="5"/>
      <c r="F23" s="5"/>
      <c r="G23" s="5"/>
      <c r="H23" s="5"/>
      <c r="I23" s="5"/>
      <c r="J23" s="5"/>
    </row>
    <row r="24" spans="1:10" ht="18.75">
      <c r="A24" s="5"/>
      <c r="B24" s="5"/>
      <c r="C24" s="5"/>
      <c r="D24" s="5"/>
      <c r="E24" s="5"/>
      <c r="F24" s="5"/>
      <c r="G24" s="5"/>
      <c r="H24" s="5"/>
      <c r="I24" s="5"/>
      <c r="J24" s="5"/>
    </row>
    <row r="25" spans="1:10" ht="18.75">
      <c r="A25" s="5"/>
      <c r="B25" s="5"/>
      <c r="C25" s="5"/>
      <c r="D25" s="5"/>
      <c r="E25" s="5"/>
      <c r="F25" s="5"/>
      <c r="G25" s="5"/>
      <c r="H25" s="5"/>
      <c r="I25" s="5"/>
      <c r="J25" s="5"/>
    </row>
    <row r="26" spans="1:10" ht="18.75">
      <c r="A26" s="5"/>
      <c r="B26" s="5"/>
      <c r="C26" s="5"/>
      <c r="D26" s="5"/>
      <c r="E26" s="5"/>
      <c r="F26" s="5"/>
      <c r="G26" s="5"/>
      <c r="H26" s="5"/>
      <c r="I26" s="5"/>
      <c r="J26" s="5"/>
    </row>
    <row r="27" spans="1:10" ht="18.75">
      <c r="A27" s="5"/>
      <c r="B27" s="5"/>
      <c r="C27" s="5"/>
      <c r="D27" s="5"/>
      <c r="E27" s="5"/>
      <c r="F27" s="5"/>
      <c r="G27" s="5"/>
      <c r="H27" s="5"/>
      <c r="I27" s="5"/>
      <c r="J27" s="5"/>
    </row>
    <row r="28" spans="1:10" ht="18.75">
      <c r="A28" s="5"/>
      <c r="B28" s="5"/>
      <c r="C28" s="5"/>
      <c r="D28" s="5"/>
      <c r="E28" s="5"/>
      <c r="F28" s="5"/>
      <c r="G28" s="5"/>
      <c r="H28" s="5"/>
      <c r="I28" s="5"/>
      <c r="J28" s="5"/>
    </row>
    <row r="29" spans="1:10" ht="18.75">
      <c r="A29" s="5"/>
      <c r="B29" s="5"/>
      <c r="C29" s="5"/>
      <c r="D29" s="5"/>
      <c r="E29" s="5"/>
      <c r="F29" s="5"/>
      <c r="G29" s="5"/>
      <c r="H29" s="5"/>
      <c r="I29" s="5"/>
      <c r="J29" s="5"/>
    </row>
    <row r="30" spans="1:10" ht="18.75">
      <c r="A30" s="5"/>
      <c r="B30" s="5"/>
      <c r="C30" s="5"/>
      <c r="D30" s="5"/>
      <c r="E30" s="5"/>
      <c r="F30" s="5"/>
      <c r="G30" s="5"/>
      <c r="H30" s="5"/>
      <c r="I30" s="5"/>
      <c r="J30" s="5"/>
    </row>
    <row r="31" spans="1:10" ht="18.75">
      <c r="A31" s="5"/>
      <c r="B31" s="5"/>
      <c r="C31" s="5"/>
      <c r="D31" s="5"/>
      <c r="E31" s="5"/>
      <c r="F31" s="5"/>
      <c r="G31" s="5"/>
      <c r="H31" s="5"/>
      <c r="I31" s="5"/>
      <c r="J31" s="5"/>
    </row>
    <row r="32" spans="1:10" ht="18.75">
      <c r="A32" s="5"/>
      <c r="B32" s="5"/>
      <c r="C32" s="5"/>
      <c r="D32" s="5"/>
      <c r="E32" s="5"/>
      <c r="F32" s="5"/>
      <c r="G32" s="5"/>
      <c r="H32" s="5"/>
      <c r="I32" s="5"/>
      <c r="J32" s="5"/>
    </row>
    <row r="33" spans="1:10" ht="18.75">
      <c r="A33" s="5"/>
      <c r="B33" s="5"/>
      <c r="C33" s="5"/>
      <c r="D33" s="5"/>
      <c r="E33" s="5"/>
      <c r="F33" s="5"/>
      <c r="G33" s="5"/>
      <c r="H33" s="5"/>
      <c r="I33" s="5"/>
      <c r="J33" s="5"/>
    </row>
    <row r="34" spans="1:10" ht="18.75">
      <c r="A34" s="5"/>
      <c r="B34" s="5"/>
      <c r="C34" s="5"/>
      <c r="D34" s="5"/>
      <c r="E34" s="5"/>
      <c r="F34" s="5"/>
      <c r="G34" s="5"/>
      <c r="H34" s="5"/>
      <c r="I34" s="5"/>
      <c r="J34" s="5"/>
    </row>
    <row r="35" spans="1:10" ht="18.75">
      <c r="A35" s="5"/>
      <c r="B35" s="5"/>
      <c r="C35" s="5"/>
      <c r="D35" s="5"/>
      <c r="E35" s="5"/>
      <c r="F35" s="5"/>
      <c r="G35" s="5"/>
      <c r="H35" s="5"/>
      <c r="I35" s="5"/>
      <c r="J35" s="5"/>
    </row>
    <row r="36" spans="1:10" ht="18.75">
      <c r="A36" s="5"/>
      <c r="B36" s="5"/>
      <c r="C36" s="5"/>
      <c r="D36" s="5"/>
      <c r="E36" s="5"/>
      <c r="F36" s="5"/>
      <c r="G36" s="5"/>
      <c r="H36" s="5"/>
      <c r="I36" s="5"/>
      <c r="J36" s="5"/>
    </row>
    <row r="37" spans="1:10" ht="18.75">
      <c r="A37" s="5"/>
      <c r="B37" s="5"/>
      <c r="C37" s="5"/>
      <c r="D37" s="5"/>
      <c r="E37" s="5"/>
      <c r="F37" s="5"/>
      <c r="G37" s="5"/>
      <c r="H37" s="5"/>
      <c r="I37" s="5"/>
      <c r="J37" s="5"/>
    </row>
    <row r="38" spans="1:10" ht="18.75">
      <c r="A38" s="5"/>
      <c r="B38" s="5"/>
      <c r="C38" s="5"/>
      <c r="D38" s="5"/>
      <c r="E38" s="5"/>
      <c r="F38" s="5"/>
      <c r="G38" s="5"/>
      <c r="H38" s="5"/>
      <c r="I38" s="5"/>
      <c r="J38" s="5"/>
    </row>
    <row r="39" spans="1:10" ht="18.75">
      <c r="A39" s="5"/>
      <c r="B39" s="5"/>
      <c r="C39" s="5"/>
      <c r="D39" s="5"/>
      <c r="E39" s="5"/>
      <c r="F39" s="5"/>
      <c r="G39" s="5"/>
      <c r="H39" s="5"/>
      <c r="I39" s="5"/>
      <c r="J39" s="5"/>
    </row>
    <row r="40" spans="1:10" ht="18.75">
      <c r="A40" s="5"/>
      <c r="B40" s="5"/>
      <c r="C40" s="5"/>
      <c r="D40" s="5"/>
      <c r="E40" s="5"/>
      <c r="F40" s="5"/>
      <c r="G40" s="5"/>
      <c r="H40" s="5"/>
      <c r="I40" s="5"/>
      <c r="J40" s="5"/>
    </row>
    <row r="41" spans="1:10" ht="18.75">
      <c r="A41" s="5"/>
      <c r="B41" s="5"/>
      <c r="C41" s="5"/>
      <c r="D41" s="5"/>
      <c r="E41" s="5"/>
      <c r="F41" s="5"/>
      <c r="G41" s="5"/>
      <c r="H41" s="5"/>
      <c r="I41" s="5"/>
      <c r="J41" s="5"/>
    </row>
    <row r="42" spans="1:10" ht="18.75">
      <c r="A42" s="5"/>
      <c r="B42" s="5"/>
      <c r="C42" s="5"/>
      <c r="D42" s="5"/>
      <c r="E42" s="5"/>
      <c r="F42" s="5"/>
      <c r="G42" s="5"/>
      <c r="H42" s="5"/>
      <c r="I42" s="5"/>
      <c r="J42" s="5"/>
    </row>
    <row r="43" spans="1:10" ht="18.75">
      <c r="A43" s="5"/>
      <c r="B43" s="5"/>
      <c r="C43" s="5"/>
      <c r="D43" s="5"/>
      <c r="E43" s="5"/>
      <c r="F43" s="5"/>
      <c r="G43" s="5"/>
      <c r="H43" s="5"/>
      <c r="I43" s="5"/>
      <c r="J43" s="5"/>
    </row>
    <row r="44" spans="1:10" ht="18.75">
      <c r="A44" s="5"/>
      <c r="B44" s="5"/>
      <c r="C44" s="5"/>
      <c r="D44" s="5"/>
      <c r="E44" s="5"/>
      <c r="F44" s="5"/>
      <c r="G44" s="5"/>
      <c r="H44" s="5"/>
      <c r="I44" s="5"/>
      <c r="J44" s="5"/>
    </row>
    <row r="45" spans="1:10" ht="18.75">
      <c r="A45" s="5"/>
      <c r="B45" s="5"/>
      <c r="C45" s="5"/>
      <c r="D45" s="5"/>
      <c r="E45" s="5"/>
      <c r="F45" s="5"/>
      <c r="G45" s="5"/>
      <c r="H45" s="5"/>
      <c r="I45" s="5"/>
      <c r="J45" s="5"/>
    </row>
    <row r="46" spans="1:10" ht="18.75">
      <c r="A46" s="5"/>
      <c r="B46" s="5"/>
      <c r="C46" s="5"/>
      <c r="D46" s="5"/>
      <c r="E46" s="5"/>
      <c r="F46" s="5"/>
      <c r="G46" s="5"/>
      <c r="H46" s="5"/>
      <c r="I46" s="5"/>
      <c r="J46" s="5"/>
    </row>
    <row r="47" spans="1:10" ht="18.75">
      <c r="A47" s="5"/>
      <c r="B47" s="5"/>
      <c r="C47" s="5"/>
      <c r="D47" s="5"/>
      <c r="E47" s="5"/>
      <c r="F47" s="5"/>
      <c r="G47" s="5"/>
      <c r="H47" s="5"/>
      <c r="I47" s="5"/>
      <c r="J47" s="5"/>
    </row>
    <row r="48" spans="1:10" ht="18.75">
      <c r="A48" s="5"/>
      <c r="B48" s="5"/>
      <c r="C48" s="5"/>
      <c r="D48" s="5"/>
      <c r="E48" s="5"/>
      <c r="F48" s="5"/>
      <c r="G48" s="5"/>
      <c r="H48" s="5"/>
      <c r="I48" s="5"/>
      <c r="J48" s="5"/>
    </row>
    <row r="49" spans="1:10" ht="18.75">
      <c r="A49" s="5"/>
      <c r="B49" s="5"/>
      <c r="C49" s="5"/>
      <c r="D49" s="5"/>
      <c r="E49" s="5"/>
      <c r="F49" s="5"/>
      <c r="G49" s="5"/>
      <c r="H49" s="5"/>
      <c r="I49" s="5"/>
      <c r="J49" s="5"/>
    </row>
    <row r="50" spans="1:10" ht="18.75">
      <c r="A50" s="5"/>
      <c r="B50" s="5"/>
      <c r="C50" s="5"/>
      <c r="D50" s="5"/>
      <c r="E50" s="5"/>
      <c r="F50" s="5"/>
      <c r="G50" s="5"/>
      <c r="H50" s="5"/>
      <c r="I50" s="5"/>
      <c r="J50" s="5"/>
    </row>
    <row r="51" spans="1:10" ht="18.75">
      <c r="A51" s="5"/>
      <c r="B51" s="5"/>
      <c r="C51" s="5"/>
      <c r="D51" s="5"/>
      <c r="E51" s="5"/>
      <c r="F51" s="5"/>
      <c r="G51" s="5"/>
      <c r="H51" s="5"/>
      <c r="I51" s="5"/>
      <c r="J51" s="5"/>
    </row>
    <row r="52" spans="1:10" ht="18.75">
      <c r="A52" s="5"/>
      <c r="B52" s="5"/>
      <c r="C52" s="5"/>
      <c r="D52" s="5"/>
      <c r="E52" s="5"/>
      <c r="F52" s="5"/>
      <c r="G52" s="5"/>
      <c r="H52" s="5"/>
      <c r="I52" s="5"/>
      <c r="J52" s="5"/>
    </row>
    <row r="53" spans="1:10" ht="18.75">
      <c r="A53" s="5"/>
      <c r="B53" s="5"/>
      <c r="C53" s="5"/>
      <c r="D53" s="5"/>
      <c r="E53" s="5"/>
      <c r="F53" s="5"/>
      <c r="G53" s="5"/>
      <c r="H53" s="5"/>
      <c r="I53" s="5"/>
      <c r="J53" s="5"/>
    </row>
    <row r="54" spans="1:10" ht="18.75">
      <c r="A54" s="5"/>
      <c r="B54" s="5"/>
      <c r="C54" s="5"/>
      <c r="D54" s="5"/>
      <c r="E54" s="5"/>
      <c r="F54" s="5"/>
      <c r="G54" s="5"/>
      <c r="H54" s="5"/>
      <c r="I54" s="5"/>
      <c r="J54" s="5"/>
    </row>
    <row r="55" spans="1:10" ht="18.75">
      <c r="A55" s="5"/>
      <c r="B55" s="5"/>
      <c r="C55" s="5"/>
      <c r="D55" s="5"/>
      <c r="E55" s="5"/>
      <c r="F55" s="5"/>
      <c r="G55" s="5"/>
      <c r="H55" s="5"/>
      <c r="I55" s="5"/>
      <c r="J55" s="5"/>
    </row>
    <row r="56" spans="1:10" ht="18.75">
      <c r="A56" s="5"/>
      <c r="B56" s="5"/>
      <c r="C56" s="5"/>
      <c r="D56" s="5"/>
      <c r="E56" s="5"/>
      <c r="F56" s="5"/>
      <c r="G56" s="5"/>
      <c r="H56" s="5"/>
      <c r="I56" s="5"/>
      <c r="J56" s="5"/>
    </row>
    <row r="57" spans="1:10" ht="18.75">
      <c r="A57" s="5"/>
      <c r="B57" s="5"/>
      <c r="C57" s="5"/>
      <c r="D57" s="5"/>
      <c r="E57" s="5"/>
      <c r="F57" s="5"/>
      <c r="G57" s="5"/>
      <c r="H57" s="5"/>
      <c r="I57" s="5"/>
      <c r="J57" s="5"/>
    </row>
    <row r="58" spans="1:10" ht="18.75">
      <c r="A58" s="5"/>
      <c r="B58" s="5"/>
      <c r="C58" s="5"/>
      <c r="D58" s="5"/>
      <c r="E58" s="5"/>
      <c r="F58" s="5"/>
      <c r="G58" s="5"/>
      <c r="H58" s="5"/>
      <c r="I58" s="5"/>
      <c r="J58" s="5"/>
    </row>
    <row r="59" spans="1:10" ht="18.75">
      <c r="A59" s="5"/>
      <c r="B59" s="5"/>
      <c r="C59" s="5"/>
      <c r="D59" s="5"/>
      <c r="E59" s="5"/>
      <c r="F59" s="5"/>
      <c r="G59" s="5"/>
      <c r="H59" s="5"/>
      <c r="I59" s="5"/>
      <c r="J59" s="5"/>
    </row>
    <row r="60" spans="1:10" ht="18.75">
      <c r="A60" s="5"/>
      <c r="B60" s="5"/>
      <c r="C60" s="5"/>
      <c r="D60" s="5"/>
      <c r="E60" s="5"/>
      <c r="F60" s="5"/>
      <c r="G60" s="5"/>
      <c r="H60" s="5"/>
      <c r="I60" s="5"/>
      <c r="J60" s="5"/>
    </row>
    <row r="61" spans="1:10" ht="18.75">
      <c r="A61" s="5"/>
      <c r="B61" s="5"/>
      <c r="C61" s="5"/>
      <c r="D61" s="5"/>
      <c r="E61" s="5"/>
      <c r="F61" s="5"/>
      <c r="G61" s="5"/>
      <c r="H61" s="5"/>
      <c r="I61" s="5"/>
      <c r="J61" s="5"/>
    </row>
    <row r="62" spans="1:10" ht="18.75">
      <c r="A62" s="5"/>
      <c r="B62" s="5"/>
      <c r="C62" s="5"/>
      <c r="D62" s="5"/>
      <c r="E62" s="5"/>
      <c r="F62" s="5"/>
      <c r="G62" s="5"/>
      <c r="H62" s="5"/>
      <c r="I62" s="5"/>
      <c r="J62" s="5"/>
    </row>
    <row r="63" spans="1:10" ht="18.75">
      <c r="A63" s="5"/>
      <c r="B63" s="5"/>
      <c r="C63" s="5"/>
      <c r="D63" s="5"/>
      <c r="E63" s="5"/>
      <c r="F63" s="5"/>
      <c r="G63" s="5"/>
      <c r="H63" s="5"/>
      <c r="I63" s="5"/>
      <c r="J63" s="5"/>
    </row>
    <row r="64" spans="1:10" ht="18.75">
      <c r="A64" s="5"/>
      <c r="B64" s="5"/>
      <c r="C64" s="5"/>
      <c r="D64" s="5"/>
      <c r="E64" s="5"/>
      <c r="F64" s="5"/>
      <c r="G64" s="5"/>
      <c r="H64" s="5"/>
      <c r="I64" s="5"/>
      <c r="J64" s="5"/>
    </row>
    <row r="65" spans="1:10" ht="18.75">
      <c r="A65" s="5"/>
      <c r="B65" s="5"/>
      <c r="C65" s="5"/>
      <c r="D65" s="5"/>
      <c r="E65" s="5"/>
      <c r="F65" s="5"/>
      <c r="G65" s="5"/>
      <c r="H65" s="5"/>
      <c r="I65" s="5"/>
      <c r="J65" s="5"/>
    </row>
    <row r="66" spans="1:10" ht="18.75">
      <c r="A66" s="5"/>
      <c r="B66" s="5"/>
      <c r="C66" s="5"/>
      <c r="D66" s="5"/>
      <c r="E66" s="5"/>
      <c r="F66" s="5"/>
      <c r="G66" s="5"/>
      <c r="H66" s="5"/>
      <c r="I66" s="5"/>
      <c r="J66" s="5"/>
    </row>
    <row r="67" spans="1:10" ht="18.75">
      <c r="A67" s="5"/>
      <c r="B67" s="5"/>
      <c r="C67" s="5"/>
      <c r="D67" s="5"/>
      <c r="E67" s="5"/>
      <c r="F67" s="5"/>
      <c r="G67" s="5"/>
      <c r="H67" s="5"/>
      <c r="I67" s="5"/>
      <c r="J67" s="5"/>
    </row>
    <row r="68" spans="1:10" ht="18.75">
      <c r="A68" s="5"/>
      <c r="B68" s="5"/>
      <c r="C68" s="5"/>
      <c r="D68" s="5"/>
      <c r="E68" s="5"/>
      <c r="F68" s="5"/>
      <c r="G68" s="5"/>
      <c r="H68" s="5"/>
      <c r="I68" s="5"/>
      <c r="J68" s="5"/>
    </row>
    <row r="69" spans="1:10" ht="18.75">
      <c r="A69" s="5"/>
      <c r="B69" s="5"/>
      <c r="C69" s="5"/>
      <c r="D69" s="5"/>
      <c r="E69" s="5"/>
      <c r="F69" s="5"/>
      <c r="G69" s="5"/>
      <c r="H69" s="5"/>
      <c r="I69" s="5"/>
      <c r="J69" s="5"/>
    </row>
    <row r="70" spans="1:10" ht="18.75">
      <c r="A70" s="5"/>
      <c r="B70" s="5"/>
      <c r="C70" s="5"/>
      <c r="D70" s="5"/>
      <c r="E70" s="5"/>
      <c r="F70" s="5"/>
      <c r="G70" s="5"/>
      <c r="H70" s="5"/>
      <c r="I70" s="5"/>
      <c r="J70" s="5"/>
    </row>
    <row r="71" spans="1:10" ht="18.75">
      <c r="A71" s="5"/>
      <c r="B71" s="5"/>
      <c r="C71" s="5"/>
      <c r="D71" s="5"/>
      <c r="E71" s="5"/>
      <c r="F71" s="5"/>
      <c r="G71" s="5"/>
      <c r="H71" s="5"/>
      <c r="I71" s="5"/>
      <c r="J71" s="5"/>
    </row>
    <row r="72" spans="1:10" ht="18.75">
      <c r="A72" s="5"/>
      <c r="B72" s="5"/>
      <c r="C72" s="5"/>
      <c r="D72" s="5"/>
      <c r="E72" s="5"/>
      <c r="F72" s="5"/>
      <c r="G72" s="5"/>
      <c r="H72" s="5"/>
      <c r="I72" s="5"/>
      <c r="J72" s="5"/>
    </row>
    <row r="73" spans="1:10" ht="18.75">
      <c r="A73" s="5"/>
      <c r="B73" s="5"/>
      <c r="C73" s="5"/>
      <c r="D73" s="5"/>
      <c r="E73" s="5"/>
      <c r="F73" s="5"/>
      <c r="G73" s="5"/>
      <c r="H73" s="5"/>
      <c r="I73" s="5"/>
      <c r="J73" s="5"/>
    </row>
    <row r="74" spans="1:10" ht="18.75">
      <c r="A74" s="5"/>
      <c r="B74" s="5"/>
      <c r="C74" s="5"/>
      <c r="D74" s="5"/>
      <c r="E74" s="5"/>
      <c r="F74" s="5"/>
      <c r="G74" s="5"/>
      <c r="H74" s="5"/>
      <c r="I74" s="5"/>
      <c r="J74" s="5"/>
    </row>
    <row r="75" spans="1:10" ht="18.75">
      <c r="A75" s="5"/>
      <c r="B75" s="5"/>
      <c r="C75" s="5"/>
      <c r="D75" s="5"/>
      <c r="E75" s="5"/>
      <c r="F75" s="5"/>
      <c r="G75" s="5"/>
      <c r="H75" s="5"/>
      <c r="I75" s="5"/>
      <c r="J75" s="5"/>
    </row>
    <row r="76" spans="1:10" ht="18.75">
      <c r="A76" s="5"/>
      <c r="B76" s="5"/>
      <c r="C76" s="5"/>
      <c r="D76" s="5"/>
      <c r="E76" s="5"/>
      <c r="F76" s="5"/>
      <c r="G76" s="5"/>
      <c r="H76" s="5"/>
      <c r="I76" s="5"/>
      <c r="J76" s="5"/>
    </row>
    <row r="77" spans="1:10" ht="18.75">
      <c r="A77" s="5"/>
      <c r="B77" s="5"/>
      <c r="C77" s="5"/>
      <c r="D77" s="5"/>
      <c r="E77" s="5"/>
      <c r="F77" s="5"/>
      <c r="G77" s="5"/>
      <c r="H77" s="5"/>
      <c r="I77" s="5"/>
      <c r="J77" s="5"/>
    </row>
    <row r="78" spans="1:10" ht="18.75">
      <c r="A78" s="5"/>
      <c r="B78" s="5"/>
      <c r="C78" s="5"/>
      <c r="D78" s="5"/>
      <c r="E78" s="5"/>
      <c r="F78" s="5"/>
      <c r="G78" s="5"/>
      <c r="H78" s="5"/>
      <c r="I78" s="5"/>
      <c r="J78" s="5"/>
    </row>
    <row r="79" spans="1:10" ht="18.75">
      <c r="A79" s="5"/>
      <c r="B79" s="5"/>
      <c r="C79" s="5"/>
      <c r="D79" s="5"/>
      <c r="E79" s="5"/>
      <c r="F79" s="5"/>
      <c r="G79" s="5"/>
      <c r="H79" s="5"/>
      <c r="I79" s="5"/>
      <c r="J79" s="5"/>
    </row>
    <row r="80" spans="1:10" ht="18.75">
      <c r="A80" s="5"/>
      <c r="B80" s="5"/>
      <c r="C80" s="5"/>
      <c r="D80" s="5"/>
      <c r="E80" s="5"/>
      <c r="F80" s="5"/>
      <c r="G80" s="5"/>
      <c r="H80" s="5"/>
      <c r="I80" s="5"/>
      <c r="J80" s="5"/>
    </row>
    <row r="81" spans="1:10" ht="18.75">
      <c r="A81" s="5"/>
      <c r="B81" s="5"/>
      <c r="C81" s="5"/>
      <c r="D81" s="5"/>
      <c r="E81" s="5"/>
      <c r="F81" s="5"/>
      <c r="G81" s="5"/>
      <c r="H81" s="5"/>
      <c r="I81" s="5"/>
      <c r="J81" s="5"/>
    </row>
    <row r="82" spans="1:10" ht="18.75">
      <c r="A82" s="5"/>
      <c r="B82" s="5"/>
      <c r="C82" s="5"/>
      <c r="D82" s="5"/>
      <c r="E82" s="5"/>
      <c r="F82" s="5"/>
      <c r="G82" s="5"/>
      <c r="H82" s="5"/>
      <c r="I82" s="5"/>
      <c r="J82" s="5"/>
    </row>
    <row r="83" spans="1:10" ht="18.75">
      <c r="A83" s="5"/>
      <c r="B83" s="5"/>
      <c r="C83" s="5"/>
      <c r="D83" s="5"/>
      <c r="E83" s="5"/>
      <c r="F83" s="5"/>
      <c r="G83" s="5"/>
      <c r="H83" s="5"/>
      <c r="I83" s="5"/>
      <c r="J83" s="5"/>
    </row>
    <row r="84" spans="1:10" ht="18.75">
      <c r="A84" s="5"/>
      <c r="B84" s="5"/>
      <c r="C84" s="5"/>
      <c r="D84" s="5"/>
      <c r="E84" s="5"/>
      <c r="F84" s="5"/>
      <c r="G84" s="5"/>
      <c r="H84" s="5"/>
      <c r="I84" s="5"/>
      <c r="J84" s="5"/>
    </row>
    <row r="85" spans="1:10" ht="18.75">
      <c r="A85" s="5"/>
      <c r="B85" s="5"/>
      <c r="C85" s="5"/>
      <c r="D85" s="5"/>
      <c r="E85" s="5"/>
      <c r="F85" s="5"/>
      <c r="G85" s="5"/>
      <c r="H85" s="5"/>
      <c r="I85" s="5"/>
      <c r="J85" s="5"/>
    </row>
    <row r="86" spans="1:10" ht="18.75">
      <c r="A86" s="5"/>
      <c r="B86" s="5"/>
      <c r="C86" s="5"/>
      <c r="D86" s="5"/>
      <c r="E86" s="5"/>
      <c r="F86" s="5"/>
      <c r="G86" s="5"/>
      <c r="H86" s="5"/>
      <c r="I86" s="5"/>
      <c r="J86" s="5"/>
    </row>
    <row r="87" spans="1:10" ht="18.75">
      <c r="A87" s="5"/>
      <c r="B87" s="5"/>
      <c r="C87" s="5"/>
      <c r="D87" s="5"/>
      <c r="E87" s="5"/>
      <c r="F87" s="5"/>
      <c r="G87" s="5"/>
      <c r="H87" s="5"/>
      <c r="I87" s="5"/>
      <c r="J87" s="5"/>
    </row>
    <row r="88" spans="1:10" ht="18.75">
      <c r="A88" s="5"/>
      <c r="B88" s="5"/>
      <c r="C88" s="5"/>
      <c r="D88" s="5"/>
      <c r="E88" s="5"/>
      <c r="F88" s="5"/>
      <c r="G88" s="5"/>
      <c r="H88" s="5"/>
      <c r="I88" s="5"/>
      <c r="J88" s="5"/>
    </row>
    <row r="89" spans="1:10" ht="18.75">
      <c r="A89" s="5"/>
      <c r="B89" s="5"/>
      <c r="C89" s="5"/>
      <c r="D89" s="5"/>
      <c r="E89" s="5"/>
      <c r="F89" s="5"/>
      <c r="G89" s="5"/>
      <c r="H89" s="5"/>
      <c r="I89" s="5"/>
      <c r="J89" s="5"/>
    </row>
    <row r="90" spans="1:10" ht="18.75">
      <c r="A90" s="5"/>
      <c r="B90" s="5"/>
      <c r="C90" s="5"/>
      <c r="D90" s="5"/>
      <c r="E90" s="5"/>
      <c r="F90" s="5"/>
      <c r="G90" s="5"/>
      <c r="H90" s="5"/>
      <c r="I90" s="5"/>
      <c r="J90" s="5"/>
    </row>
    <row r="91" spans="1:10" ht="18.75">
      <c r="A91" s="5"/>
      <c r="B91" s="5"/>
      <c r="C91" s="5"/>
      <c r="D91" s="5"/>
      <c r="E91" s="5"/>
      <c r="F91" s="5"/>
      <c r="G91" s="5"/>
      <c r="H91" s="5"/>
      <c r="I91" s="5"/>
      <c r="J91" s="5"/>
    </row>
    <row r="92" spans="1:10" ht="18.75">
      <c r="A92" s="5"/>
      <c r="B92" s="5"/>
      <c r="C92" s="5"/>
      <c r="D92" s="5"/>
      <c r="E92" s="5"/>
      <c r="F92" s="5"/>
      <c r="G92" s="5"/>
      <c r="H92" s="5"/>
      <c r="I92" s="5"/>
      <c r="J92" s="5"/>
    </row>
    <row r="93" spans="1:10" ht="18.75">
      <c r="A93" s="5"/>
      <c r="B93" s="5"/>
      <c r="C93" s="5"/>
      <c r="D93" s="5"/>
      <c r="E93" s="5"/>
      <c r="F93" s="5"/>
      <c r="G93" s="5"/>
      <c r="H93" s="5"/>
      <c r="I93" s="5"/>
      <c r="J93" s="5"/>
    </row>
    <row r="94" spans="1:10" ht="18.75">
      <c r="A94" s="5"/>
      <c r="B94" s="5"/>
      <c r="C94" s="5"/>
      <c r="D94" s="5"/>
      <c r="E94" s="5"/>
      <c r="F94" s="5"/>
      <c r="G94" s="5"/>
      <c r="H94" s="5"/>
      <c r="I94" s="5"/>
      <c r="J94" s="5"/>
    </row>
    <row r="95" spans="1:10" ht="18.75">
      <c r="A95" s="5"/>
      <c r="B95" s="5"/>
      <c r="C95" s="5"/>
      <c r="D95" s="5"/>
      <c r="E95" s="5"/>
      <c r="F95" s="5"/>
      <c r="G95" s="5"/>
      <c r="H95" s="5"/>
      <c r="I95" s="5"/>
      <c r="J95" s="5"/>
    </row>
    <row r="96" spans="1:10" ht="18.75">
      <c r="A96" s="5"/>
      <c r="B96" s="5"/>
      <c r="C96" s="5"/>
      <c r="D96" s="5"/>
      <c r="E96" s="5"/>
      <c r="F96" s="5"/>
      <c r="G96" s="5"/>
      <c r="H96" s="5"/>
      <c r="I96" s="5"/>
      <c r="J96" s="5"/>
    </row>
    <row r="97" spans="1:10" ht="18.75">
      <c r="A97" s="5"/>
      <c r="B97" s="5"/>
      <c r="C97" s="5"/>
      <c r="D97" s="5"/>
      <c r="E97" s="5"/>
      <c r="F97" s="5"/>
      <c r="G97" s="5"/>
      <c r="H97" s="5"/>
      <c r="I97" s="5"/>
      <c r="J97" s="5"/>
    </row>
    <row r="98" spans="1:10" ht="18.75">
      <c r="A98" s="5"/>
      <c r="B98" s="5"/>
      <c r="C98" s="5"/>
      <c r="D98" s="5"/>
      <c r="E98" s="5"/>
      <c r="F98" s="5"/>
      <c r="G98" s="5"/>
      <c r="H98" s="5"/>
      <c r="I98" s="5"/>
      <c r="J98" s="5"/>
    </row>
    <row r="99" spans="1:10" ht="18.75">
      <c r="A99" s="5"/>
      <c r="B99" s="5"/>
      <c r="C99" s="5"/>
      <c r="D99" s="5"/>
      <c r="E99" s="5"/>
      <c r="F99" s="5"/>
      <c r="G99" s="5"/>
      <c r="H99" s="5"/>
      <c r="I99" s="5"/>
      <c r="J99" s="5"/>
    </row>
    <row r="100" spans="1:10" ht="18.75">
      <c r="A100" s="5"/>
      <c r="B100" s="5"/>
      <c r="C100" s="5"/>
      <c r="D100" s="5"/>
      <c r="E100" s="5"/>
      <c r="F100" s="5"/>
      <c r="G100" s="5"/>
      <c r="H100" s="5"/>
      <c r="I100" s="5"/>
      <c r="J100" s="5"/>
    </row>
    <row r="101" spans="1:10" ht="18.75">
      <c r="A101" s="5"/>
      <c r="B101" s="5"/>
      <c r="C101" s="5"/>
      <c r="D101" s="5"/>
      <c r="E101" s="5"/>
      <c r="F101" s="5"/>
      <c r="G101" s="5"/>
      <c r="H101" s="5"/>
      <c r="I101" s="5"/>
      <c r="J101" s="5"/>
    </row>
    <row r="102" spans="1:10" ht="18.75">
      <c r="A102" s="5"/>
      <c r="B102" s="5"/>
      <c r="C102" s="5"/>
      <c r="D102" s="5"/>
      <c r="E102" s="5"/>
      <c r="F102" s="5"/>
      <c r="G102" s="5"/>
      <c r="H102" s="5"/>
      <c r="I102" s="5"/>
      <c r="J102" s="5"/>
    </row>
    <row r="103" spans="1:10" ht="18.75">
      <c r="A103" s="5"/>
      <c r="B103" s="5"/>
      <c r="C103" s="5"/>
      <c r="D103" s="5"/>
      <c r="E103" s="5"/>
      <c r="F103" s="5"/>
      <c r="G103" s="5"/>
      <c r="H103" s="5"/>
      <c r="I103" s="5"/>
      <c r="J103" s="5"/>
    </row>
    <row r="104" spans="1:10" ht="18.75">
      <c r="A104" s="5"/>
      <c r="B104" s="5"/>
      <c r="C104" s="5"/>
      <c r="D104" s="5"/>
      <c r="E104" s="5"/>
      <c r="F104" s="5"/>
      <c r="G104" s="5"/>
      <c r="H104" s="5"/>
      <c r="I104" s="5"/>
      <c r="J104" s="5"/>
    </row>
    <row r="105" spans="1:10" ht="18.75">
      <c r="A105" s="5"/>
      <c r="B105" s="5"/>
      <c r="C105" s="5"/>
      <c r="D105" s="5"/>
      <c r="E105" s="5"/>
      <c r="F105" s="5"/>
      <c r="G105" s="5"/>
      <c r="H105" s="5"/>
      <c r="I105" s="5"/>
      <c r="J105" s="5"/>
    </row>
    <row r="106" spans="1:10" ht="18.75">
      <c r="A106" s="5"/>
      <c r="B106" s="5"/>
      <c r="C106" s="5"/>
      <c r="D106" s="5"/>
      <c r="E106" s="5"/>
      <c r="F106" s="5"/>
      <c r="G106" s="5"/>
      <c r="H106" s="5"/>
      <c r="I106" s="5"/>
      <c r="J106" s="5"/>
    </row>
    <row r="107" spans="1:10" ht="18.75">
      <c r="A107" s="5"/>
      <c r="B107" s="5"/>
      <c r="C107" s="5"/>
      <c r="D107" s="5"/>
      <c r="E107" s="5"/>
      <c r="F107" s="5"/>
      <c r="G107" s="5"/>
      <c r="H107" s="5"/>
      <c r="I107" s="5"/>
      <c r="J107" s="5"/>
    </row>
    <row r="108" spans="1:10" ht="18.75">
      <c r="A108" s="5"/>
      <c r="B108" s="5"/>
      <c r="C108" s="5"/>
      <c r="D108" s="5"/>
      <c r="E108" s="5"/>
      <c r="F108" s="5"/>
      <c r="G108" s="5"/>
      <c r="H108" s="5"/>
      <c r="I108" s="5"/>
      <c r="J108" s="5"/>
    </row>
    <row r="109" spans="1:10" ht="18.75">
      <c r="A109" s="5"/>
      <c r="B109" s="5"/>
      <c r="C109" s="5"/>
      <c r="D109" s="5"/>
      <c r="E109" s="5"/>
      <c r="F109" s="5"/>
      <c r="G109" s="5"/>
      <c r="H109" s="5"/>
      <c r="I109" s="5"/>
      <c r="J109" s="5"/>
    </row>
    <row r="110" spans="1:10" ht="18.75">
      <c r="A110" s="5"/>
      <c r="B110" s="5"/>
      <c r="C110" s="5"/>
      <c r="D110" s="5"/>
      <c r="E110" s="5"/>
      <c r="F110" s="5"/>
      <c r="G110" s="5"/>
      <c r="H110" s="5"/>
      <c r="I110" s="5"/>
      <c r="J110" s="5"/>
    </row>
    <row r="111" spans="1:10" ht="18.75">
      <c r="A111" s="5"/>
      <c r="B111" s="5"/>
      <c r="C111" s="5"/>
      <c r="D111" s="5"/>
      <c r="E111" s="5"/>
      <c r="F111" s="5"/>
      <c r="G111" s="5"/>
      <c r="H111" s="5"/>
      <c r="I111" s="5"/>
      <c r="J111" s="5"/>
    </row>
    <row r="112" spans="1:10" ht="18.75">
      <c r="A112" s="5"/>
      <c r="B112" s="5"/>
      <c r="C112" s="5"/>
      <c r="D112" s="5"/>
      <c r="E112" s="5"/>
      <c r="F112" s="5"/>
      <c r="G112" s="5"/>
      <c r="H112" s="5"/>
      <c r="I112" s="5"/>
      <c r="J112" s="5"/>
    </row>
    <row r="113" spans="1:10" ht="18.75">
      <c r="A113" s="5"/>
      <c r="B113" s="5"/>
      <c r="C113" s="5"/>
      <c r="D113" s="5"/>
      <c r="E113" s="5"/>
      <c r="F113" s="5"/>
      <c r="G113" s="5"/>
      <c r="H113" s="5"/>
      <c r="I113" s="5"/>
      <c r="J113" s="5"/>
    </row>
    <row r="114" spans="1:10" ht="18.75">
      <c r="A114" s="5"/>
      <c r="B114" s="5"/>
      <c r="C114" s="5"/>
      <c r="D114" s="5"/>
      <c r="E114" s="5"/>
      <c r="F114" s="5"/>
      <c r="G114" s="5"/>
      <c r="H114" s="5"/>
      <c r="I114" s="5"/>
      <c r="J114" s="5"/>
    </row>
    <row r="115" spans="1:10" ht="18.75">
      <c r="A115" s="5"/>
      <c r="B115" s="5"/>
      <c r="C115" s="5"/>
      <c r="D115" s="5"/>
      <c r="E115" s="5"/>
      <c r="F115" s="5"/>
      <c r="G115" s="5"/>
      <c r="H115" s="5"/>
      <c r="I115" s="5"/>
      <c r="J115" s="5"/>
    </row>
    <row r="116" spans="1:10" ht="18.75">
      <c r="A116" s="5"/>
      <c r="B116" s="5"/>
      <c r="C116" s="5"/>
      <c r="D116" s="5"/>
      <c r="E116" s="5"/>
      <c r="F116" s="5"/>
      <c r="G116" s="5"/>
      <c r="H116" s="5"/>
      <c r="I116" s="5"/>
      <c r="J116" s="5"/>
    </row>
    <row r="117" spans="1:10" ht="18.75">
      <c r="A117" s="5"/>
      <c r="B117" s="5"/>
      <c r="C117" s="5"/>
      <c r="D117" s="5"/>
      <c r="E117" s="5"/>
      <c r="F117" s="5"/>
      <c r="G117" s="5"/>
      <c r="H117" s="5"/>
      <c r="I117" s="5"/>
      <c r="J117" s="5"/>
    </row>
    <row r="118" spans="1:10" ht="18.75">
      <c r="A118" s="5"/>
      <c r="B118" s="5"/>
      <c r="C118" s="5"/>
      <c r="D118" s="5"/>
      <c r="E118" s="5"/>
      <c r="F118" s="5"/>
      <c r="G118" s="5"/>
      <c r="H118" s="5"/>
      <c r="I118" s="5"/>
      <c r="J118" s="5"/>
    </row>
    <row r="119" spans="1:10" ht="18.75">
      <c r="A119" s="5"/>
      <c r="B119" s="5"/>
      <c r="C119" s="5"/>
      <c r="D119" s="5"/>
      <c r="E119" s="5"/>
      <c r="F119" s="5"/>
      <c r="G119" s="5"/>
      <c r="H119" s="5"/>
      <c r="I119" s="5"/>
      <c r="J119" s="5"/>
    </row>
    <row r="120" spans="1:10" ht="18.75">
      <c r="A120" s="5"/>
      <c r="B120" s="5"/>
      <c r="C120" s="5"/>
      <c r="D120" s="5"/>
      <c r="E120" s="5"/>
      <c r="F120" s="5"/>
      <c r="G120" s="5"/>
      <c r="H120" s="5"/>
      <c r="I120" s="5"/>
      <c r="J120" s="5"/>
    </row>
    <row r="121" spans="1:10" ht="18.75">
      <c r="A121" s="5"/>
      <c r="B121" s="5"/>
      <c r="C121" s="5"/>
      <c r="D121" s="5"/>
      <c r="E121" s="5"/>
      <c r="F121" s="5"/>
      <c r="G121" s="5"/>
      <c r="H121" s="5"/>
      <c r="I121" s="5"/>
      <c r="J121" s="5"/>
    </row>
    <row r="122" spans="1:10" ht="18.75">
      <c r="A122" s="5"/>
      <c r="B122" s="5"/>
      <c r="C122" s="5"/>
      <c r="D122" s="5"/>
      <c r="E122" s="5"/>
      <c r="F122" s="5"/>
      <c r="G122" s="5"/>
      <c r="H122" s="5"/>
      <c r="I122" s="5"/>
      <c r="J122" s="5"/>
    </row>
    <row r="123" spans="1:10" ht="18.75">
      <c r="A123" s="5"/>
      <c r="B123" s="5"/>
      <c r="C123" s="5"/>
      <c r="D123" s="5"/>
      <c r="E123" s="5"/>
      <c r="F123" s="5"/>
      <c r="G123" s="5"/>
      <c r="H123" s="5"/>
      <c r="I123" s="5"/>
      <c r="J123" s="5"/>
    </row>
    <row r="124" spans="1:10" ht="18.75">
      <c r="A124" s="5"/>
      <c r="B124" s="5"/>
      <c r="C124" s="5"/>
      <c r="D124" s="5"/>
      <c r="E124" s="5"/>
      <c r="F124" s="5"/>
      <c r="G124" s="5"/>
      <c r="H124" s="5"/>
      <c r="I124" s="5"/>
      <c r="J124" s="5"/>
    </row>
    <row r="125" spans="1:10" ht="18.75">
      <c r="A125" s="5"/>
      <c r="B125" s="5"/>
      <c r="C125" s="5"/>
      <c r="D125" s="5"/>
      <c r="E125" s="5"/>
      <c r="F125" s="5"/>
      <c r="G125" s="5"/>
      <c r="H125" s="5"/>
      <c r="I125" s="5"/>
      <c r="J125" s="5"/>
    </row>
    <row r="126" spans="1:10" ht="18.75">
      <c r="A126" s="5"/>
      <c r="B126" s="5"/>
      <c r="C126" s="5"/>
      <c r="D126" s="5"/>
      <c r="E126" s="5"/>
      <c r="F126" s="5"/>
      <c r="G126" s="5"/>
      <c r="H126" s="5"/>
      <c r="I126" s="5"/>
      <c r="J126" s="5"/>
    </row>
    <row r="127" spans="1:10" ht="18.75">
      <c r="A127" s="5"/>
      <c r="B127" s="5"/>
      <c r="C127" s="5"/>
      <c r="D127" s="5"/>
      <c r="E127" s="5"/>
      <c r="F127" s="5"/>
      <c r="G127" s="5"/>
      <c r="H127" s="5"/>
      <c r="I127" s="5"/>
      <c r="J127" s="5"/>
    </row>
    <row r="128" spans="1:10" ht="18.75">
      <c r="A128" s="5"/>
      <c r="B128" s="5"/>
      <c r="C128" s="5"/>
      <c r="D128" s="5"/>
      <c r="E128" s="5"/>
      <c r="F128" s="5"/>
      <c r="G128" s="5"/>
      <c r="H128" s="5"/>
      <c r="I128" s="5"/>
      <c r="J128" s="5"/>
    </row>
    <row r="129" spans="1:10" ht="18.75">
      <c r="A129" s="5"/>
      <c r="B129" s="5"/>
      <c r="C129" s="5"/>
      <c r="D129" s="5"/>
      <c r="E129" s="5"/>
      <c r="F129" s="5"/>
      <c r="G129" s="5"/>
      <c r="H129" s="5"/>
      <c r="I129" s="5"/>
      <c r="J129" s="5"/>
    </row>
    <row r="130" spans="1:10" ht="18.75">
      <c r="A130" s="5"/>
      <c r="B130" s="5"/>
      <c r="C130" s="5"/>
      <c r="D130" s="5"/>
      <c r="E130" s="5"/>
      <c r="F130" s="5"/>
      <c r="G130" s="5"/>
      <c r="H130" s="5"/>
      <c r="I130" s="5"/>
      <c r="J130" s="5"/>
    </row>
    <row r="131" spans="1:10" ht="18.75">
      <c r="A131" s="5"/>
      <c r="B131" s="5"/>
      <c r="C131" s="5"/>
      <c r="D131" s="5"/>
      <c r="E131" s="5"/>
      <c r="F131" s="5"/>
      <c r="G131" s="5"/>
      <c r="H131" s="5"/>
      <c r="I131" s="5"/>
      <c r="J131" s="5"/>
    </row>
    <row r="132" spans="1:10" ht="18.75">
      <c r="A132" s="5"/>
      <c r="B132" s="5"/>
      <c r="C132" s="5"/>
      <c r="D132" s="5"/>
      <c r="E132" s="5"/>
      <c r="F132" s="5"/>
      <c r="G132" s="5"/>
      <c r="H132" s="5"/>
      <c r="I132" s="5"/>
      <c r="J132" s="5"/>
    </row>
    <row r="133" spans="1:10" ht="18.75">
      <c r="A133" s="5"/>
      <c r="B133" s="5"/>
      <c r="C133" s="5"/>
      <c r="D133" s="5"/>
      <c r="E133" s="5"/>
      <c r="F133" s="5"/>
      <c r="G133" s="5"/>
      <c r="H133" s="5"/>
      <c r="I133" s="5"/>
      <c r="J133" s="5"/>
    </row>
    <row r="134" spans="1:10" ht="18.75">
      <c r="A134" s="5"/>
      <c r="B134" s="5"/>
      <c r="C134" s="5"/>
      <c r="D134" s="5"/>
      <c r="E134" s="5"/>
      <c r="F134" s="5"/>
      <c r="G134" s="5"/>
      <c r="H134" s="5"/>
      <c r="I134" s="5"/>
      <c r="J134" s="5"/>
    </row>
    <row r="135" spans="1:10" ht="18.75">
      <c r="A135" s="5"/>
      <c r="B135" s="5"/>
      <c r="C135" s="5"/>
      <c r="D135" s="5"/>
      <c r="E135" s="5"/>
      <c r="F135" s="5"/>
      <c r="G135" s="5"/>
      <c r="H135" s="5"/>
      <c r="I135" s="5"/>
      <c r="J135" s="5"/>
    </row>
    <row r="136" spans="1:10" ht="18.75">
      <c r="A136" s="5"/>
      <c r="B136" s="5"/>
      <c r="C136" s="5"/>
      <c r="D136" s="5"/>
      <c r="E136" s="5"/>
      <c r="F136" s="5"/>
      <c r="G136" s="5"/>
      <c r="H136" s="5"/>
      <c r="I136" s="5"/>
      <c r="J136" s="5"/>
    </row>
    <row r="137" spans="1:10" ht="18.75">
      <c r="A137" s="5"/>
      <c r="B137" s="5"/>
      <c r="C137" s="5"/>
      <c r="D137" s="5"/>
      <c r="E137" s="5"/>
      <c r="F137" s="5"/>
      <c r="G137" s="5"/>
      <c r="H137" s="5"/>
      <c r="I137" s="5"/>
      <c r="J137" s="5"/>
    </row>
    <row r="138" spans="1:10" ht="18.75">
      <c r="A138" s="5"/>
      <c r="B138" s="5"/>
      <c r="C138" s="5"/>
      <c r="D138" s="5"/>
      <c r="E138" s="5"/>
      <c r="F138" s="5"/>
      <c r="G138" s="5"/>
      <c r="H138" s="5"/>
      <c r="I138" s="5"/>
      <c r="J138" s="5"/>
    </row>
    <row r="139" spans="1:10" ht="18.75">
      <c r="A139" s="5"/>
      <c r="B139" s="5"/>
      <c r="C139" s="5"/>
      <c r="D139" s="5"/>
      <c r="E139" s="5"/>
      <c r="F139" s="5"/>
      <c r="G139" s="5"/>
      <c r="H139" s="5"/>
      <c r="I139" s="5"/>
      <c r="J139" s="5"/>
    </row>
    <row r="140" spans="1:10" ht="18.75">
      <c r="A140" s="5"/>
      <c r="B140" s="5"/>
      <c r="C140" s="5"/>
      <c r="D140" s="5"/>
      <c r="E140" s="5"/>
      <c r="F140" s="5"/>
      <c r="G140" s="5"/>
      <c r="H140" s="5"/>
      <c r="I140" s="5"/>
      <c r="J140" s="5"/>
    </row>
    <row r="141" spans="1:10" ht="18.75">
      <c r="A141" s="5"/>
      <c r="B141" s="5"/>
      <c r="C141" s="5"/>
      <c r="D141" s="5"/>
      <c r="E141" s="5"/>
      <c r="F141" s="5"/>
      <c r="G141" s="5"/>
      <c r="H141" s="5"/>
      <c r="I141" s="5"/>
      <c r="J141" s="5"/>
    </row>
    <row r="142" spans="1:10" ht="18.75">
      <c r="A142" s="5"/>
      <c r="B142" s="5"/>
      <c r="C142" s="5"/>
      <c r="D142" s="5"/>
      <c r="E142" s="5"/>
      <c r="F142" s="5"/>
      <c r="G142" s="5"/>
      <c r="H142" s="5"/>
      <c r="I142" s="5"/>
      <c r="J142" s="5"/>
    </row>
    <row r="143" spans="1:10" ht="18.75">
      <c r="A143" s="5"/>
      <c r="B143" s="5"/>
      <c r="C143" s="5"/>
      <c r="D143" s="5"/>
      <c r="E143" s="5"/>
      <c r="F143" s="5"/>
      <c r="G143" s="5"/>
      <c r="H143" s="5"/>
      <c r="I143" s="5"/>
      <c r="J143" s="5"/>
    </row>
    <row r="144" spans="1:10" ht="18.75">
      <c r="A144" s="5"/>
      <c r="B144" s="5"/>
      <c r="C144" s="5"/>
      <c r="D144" s="5"/>
      <c r="E144" s="5"/>
      <c r="F144" s="5"/>
      <c r="G144" s="5"/>
      <c r="H144" s="5"/>
      <c r="I144" s="5"/>
      <c r="J144" s="5"/>
    </row>
    <row r="145" spans="1:10" ht="18.75">
      <c r="A145" s="5"/>
      <c r="B145" s="5"/>
      <c r="C145" s="5"/>
      <c r="D145" s="5"/>
      <c r="E145" s="5"/>
      <c r="F145" s="5"/>
      <c r="G145" s="5"/>
      <c r="H145" s="5"/>
      <c r="I145" s="5"/>
      <c r="J145" s="5"/>
    </row>
    <row r="146" spans="1:10" ht="18.75">
      <c r="A146" s="5"/>
      <c r="B146" s="5"/>
      <c r="C146" s="5"/>
      <c r="D146" s="5"/>
      <c r="E146" s="5"/>
      <c r="F146" s="5"/>
      <c r="G146" s="5"/>
      <c r="H146" s="5"/>
      <c r="I146" s="5"/>
      <c r="J146" s="5"/>
    </row>
    <row r="147" spans="1:10" ht="18.75">
      <c r="A147" s="5"/>
      <c r="B147" s="5"/>
      <c r="C147" s="5"/>
      <c r="D147" s="5"/>
      <c r="E147" s="5"/>
      <c r="F147" s="5"/>
      <c r="G147" s="5"/>
      <c r="H147" s="5"/>
      <c r="I147" s="5"/>
      <c r="J147" s="5"/>
    </row>
    <row r="148" spans="1:10" ht="18.75">
      <c r="A148" s="5"/>
      <c r="B148" s="5"/>
      <c r="C148" s="5"/>
      <c r="D148" s="5"/>
      <c r="E148" s="5"/>
      <c r="F148" s="5"/>
      <c r="G148" s="5"/>
      <c r="H148" s="5"/>
      <c r="I148" s="5"/>
      <c r="J148" s="5"/>
    </row>
    <row r="149" spans="1:10" ht="18.75">
      <c r="A149" s="5"/>
      <c r="B149" s="5"/>
      <c r="C149" s="5"/>
      <c r="D149" s="5"/>
      <c r="E149" s="5"/>
      <c r="F149" s="5"/>
      <c r="G149" s="5"/>
      <c r="H149" s="5"/>
      <c r="I149" s="5"/>
      <c r="J149" s="5"/>
    </row>
    <row r="150" spans="1:10" ht="18.75">
      <c r="A150" s="5"/>
      <c r="B150" s="5"/>
      <c r="C150" s="5"/>
      <c r="D150" s="5"/>
      <c r="E150" s="5"/>
      <c r="F150" s="5"/>
      <c r="G150" s="5"/>
      <c r="H150" s="5"/>
      <c r="I150" s="5"/>
      <c r="J150" s="5"/>
    </row>
    <row r="151" spans="1:10" ht="18.75">
      <c r="A151" s="5"/>
      <c r="B151" s="5"/>
      <c r="C151" s="5"/>
      <c r="D151" s="5"/>
      <c r="E151" s="5"/>
      <c r="F151" s="5"/>
      <c r="G151" s="5"/>
      <c r="H151" s="5"/>
      <c r="I151" s="5"/>
      <c r="J151" s="5"/>
    </row>
    <row r="152" spans="1:10" ht="18.75">
      <c r="A152" s="5"/>
      <c r="B152" s="5"/>
      <c r="C152" s="5"/>
      <c r="D152" s="5"/>
      <c r="E152" s="5"/>
      <c r="F152" s="5"/>
      <c r="G152" s="5"/>
      <c r="H152" s="5"/>
      <c r="I152" s="5"/>
      <c r="J152" s="5"/>
    </row>
    <row r="153" spans="1:10" ht="18.75">
      <c r="A153" s="5"/>
      <c r="B153" s="5"/>
      <c r="C153" s="5"/>
      <c r="D153" s="5"/>
      <c r="E153" s="5"/>
      <c r="F153" s="5"/>
      <c r="G153" s="5"/>
      <c r="H153" s="5"/>
      <c r="I153" s="5"/>
      <c r="J153" s="5"/>
    </row>
    <row r="154" spans="1:10" ht="18.75">
      <c r="A154" s="5"/>
      <c r="B154" s="5"/>
      <c r="C154" s="5"/>
      <c r="D154" s="5"/>
      <c r="E154" s="5"/>
      <c r="F154" s="5"/>
      <c r="G154" s="5"/>
      <c r="H154" s="5"/>
      <c r="I154" s="5"/>
      <c r="J154" s="5"/>
    </row>
    <row r="155" spans="1:10" ht="18.75">
      <c r="A155" s="5"/>
      <c r="B155" s="5"/>
      <c r="C155" s="5"/>
      <c r="D155" s="5"/>
      <c r="E155" s="5"/>
      <c r="F155" s="5"/>
      <c r="G155" s="5"/>
      <c r="H155" s="5"/>
      <c r="I155" s="5"/>
      <c r="J155" s="5"/>
    </row>
    <row r="156" spans="1:10" ht="18.75">
      <c r="A156" s="5"/>
      <c r="B156" s="5"/>
      <c r="C156" s="5"/>
      <c r="D156" s="5"/>
      <c r="E156" s="5"/>
      <c r="F156" s="5"/>
      <c r="G156" s="5"/>
      <c r="H156" s="5"/>
      <c r="I156" s="5"/>
      <c r="J156" s="5"/>
    </row>
    <row r="157" spans="1:10" ht="18.75">
      <c r="A157" s="5"/>
      <c r="B157" s="5"/>
      <c r="C157" s="5"/>
      <c r="D157" s="5"/>
      <c r="E157" s="5"/>
      <c r="F157" s="5"/>
      <c r="G157" s="5"/>
      <c r="H157" s="5"/>
      <c r="I157" s="5"/>
      <c r="J157" s="5"/>
    </row>
    <row r="158" spans="1:10" ht="18.75">
      <c r="A158" s="5"/>
      <c r="B158" s="5"/>
      <c r="C158" s="5"/>
      <c r="D158" s="5"/>
      <c r="E158" s="5"/>
      <c r="F158" s="5"/>
      <c r="G158" s="5"/>
      <c r="H158" s="5"/>
      <c r="I158" s="5"/>
      <c r="J158" s="5"/>
    </row>
    <row r="159" spans="1:10" ht="18.75">
      <c r="A159" s="5"/>
      <c r="B159" s="5"/>
      <c r="C159" s="5"/>
      <c r="D159" s="5"/>
      <c r="E159" s="5"/>
      <c r="F159" s="5"/>
      <c r="G159" s="5"/>
      <c r="H159" s="5"/>
      <c r="I159" s="5"/>
      <c r="J159" s="5"/>
    </row>
    <row r="160" spans="1:10" ht="18.75">
      <c r="A160" s="5"/>
      <c r="B160" s="5"/>
      <c r="C160" s="5"/>
      <c r="D160" s="5"/>
      <c r="E160" s="5"/>
      <c r="F160" s="5"/>
      <c r="G160" s="5"/>
      <c r="H160" s="5"/>
      <c r="I160" s="5"/>
      <c r="J160" s="5"/>
    </row>
    <row r="161" spans="1:10" ht="18.75">
      <c r="A161" s="5"/>
      <c r="B161" s="5"/>
      <c r="C161" s="5"/>
      <c r="D161" s="5"/>
      <c r="E161" s="5"/>
      <c r="F161" s="5"/>
      <c r="G161" s="5"/>
      <c r="H161" s="5"/>
      <c r="I161" s="5"/>
      <c r="J161" s="5"/>
    </row>
    <row r="162" spans="1:10" ht="18.75">
      <c r="A162" s="5"/>
      <c r="B162" s="5"/>
      <c r="C162" s="5"/>
      <c r="D162" s="5"/>
      <c r="E162" s="5"/>
      <c r="F162" s="5"/>
      <c r="G162" s="5"/>
      <c r="H162" s="5"/>
      <c r="I162" s="5"/>
      <c r="J162" s="5"/>
    </row>
    <row r="163" spans="1:10" ht="18.75">
      <c r="A163" s="5"/>
      <c r="B163" s="5"/>
      <c r="C163" s="5"/>
      <c r="D163" s="5"/>
      <c r="E163" s="5"/>
      <c r="F163" s="5"/>
      <c r="G163" s="5"/>
      <c r="H163" s="5"/>
      <c r="I163" s="5"/>
      <c r="J163" s="5"/>
    </row>
    <row r="164" spans="1:10" ht="18.75">
      <c r="A164" s="5"/>
      <c r="B164" s="5"/>
      <c r="C164" s="5"/>
      <c r="D164" s="5"/>
      <c r="E164" s="5"/>
      <c r="F164" s="5"/>
      <c r="G164" s="5"/>
      <c r="H164" s="5"/>
      <c r="I164" s="5"/>
      <c r="J164" s="5"/>
    </row>
    <row r="165" spans="1:10" ht="18.75">
      <c r="A165" s="5"/>
      <c r="B165" s="5"/>
      <c r="C165" s="5"/>
      <c r="D165" s="5"/>
      <c r="E165" s="5"/>
      <c r="F165" s="5"/>
      <c r="G165" s="5"/>
      <c r="H165" s="5"/>
      <c r="I165" s="5"/>
      <c r="J165" s="5"/>
    </row>
    <row r="166" spans="1:10" ht="18.75">
      <c r="A166" s="5"/>
      <c r="B166" s="5"/>
      <c r="C166" s="5"/>
      <c r="D166" s="5"/>
      <c r="E166" s="5"/>
      <c r="F166" s="5"/>
      <c r="G166" s="5"/>
      <c r="H166" s="5"/>
      <c r="I166" s="5"/>
      <c r="J166" s="5"/>
    </row>
    <row r="167" spans="1:10" ht="18.75">
      <c r="A167" s="5"/>
      <c r="B167" s="5"/>
      <c r="C167" s="5"/>
      <c r="D167" s="5"/>
      <c r="E167" s="5"/>
      <c r="F167" s="5"/>
      <c r="G167" s="5"/>
      <c r="H167" s="5"/>
      <c r="I167" s="5"/>
      <c r="J167" s="5"/>
    </row>
    <row r="168" spans="1:10" ht="18.75">
      <c r="A168" s="5"/>
      <c r="B168" s="5"/>
      <c r="C168" s="5"/>
      <c r="D168" s="5"/>
      <c r="E168" s="5"/>
      <c r="F168" s="5"/>
      <c r="G168" s="5"/>
      <c r="H168" s="5"/>
      <c r="I168" s="5"/>
      <c r="J168" s="5"/>
    </row>
    <row r="169" spans="1:10" ht="18.75">
      <c r="A169" s="5"/>
      <c r="B169" s="5"/>
      <c r="C169" s="5"/>
      <c r="D169" s="5"/>
      <c r="E169" s="5"/>
      <c r="F169" s="5"/>
      <c r="G169" s="5"/>
      <c r="H169" s="5"/>
      <c r="I169" s="5"/>
      <c r="J169" s="5"/>
    </row>
    <row r="170" spans="1:10" ht="18.75">
      <c r="A170" s="5"/>
      <c r="B170" s="5"/>
      <c r="C170" s="5"/>
      <c r="D170" s="5"/>
      <c r="E170" s="5"/>
      <c r="F170" s="5"/>
      <c r="G170" s="5"/>
      <c r="H170" s="5"/>
      <c r="I170" s="5"/>
      <c r="J170" s="5"/>
    </row>
    <row r="171" spans="1:10" ht="18.75">
      <c r="A171" s="5"/>
      <c r="B171" s="5"/>
      <c r="C171" s="5"/>
      <c r="D171" s="5"/>
      <c r="E171" s="5"/>
      <c r="F171" s="5"/>
      <c r="G171" s="5"/>
      <c r="H171" s="5"/>
      <c r="I171" s="5"/>
      <c r="J171" s="5"/>
    </row>
    <row r="172" spans="1:10" ht="18.75">
      <c r="A172" s="5"/>
      <c r="B172" s="5"/>
      <c r="C172" s="5"/>
      <c r="D172" s="5"/>
      <c r="E172" s="5"/>
      <c r="F172" s="5"/>
      <c r="G172" s="5"/>
      <c r="H172" s="5"/>
      <c r="I172" s="5"/>
      <c r="J172" s="5"/>
    </row>
    <row r="173" spans="1:10" ht="18.75">
      <c r="A173" s="5"/>
      <c r="B173" s="5"/>
      <c r="C173" s="5"/>
      <c r="D173" s="5"/>
      <c r="E173" s="5"/>
      <c r="F173" s="5"/>
      <c r="G173" s="5"/>
      <c r="H173" s="5"/>
      <c r="I173" s="5"/>
      <c r="J173" s="5"/>
    </row>
    <row r="174" spans="1:10" ht="18.75">
      <c r="A174" s="5"/>
      <c r="B174" s="5"/>
      <c r="C174" s="5"/>
      <c r="D174" s="5"/>
      <c r="E174" s="5"/>
      <c r="F174" s="5"/>
      <c r="G174" s="5"/>
      <c r="H174" s="5"/>
      <c r="I174" s="5"/>
      <c r="J174" s="5"/>
    </row>
    <row r="175" spans="1:10" ht="18.75">
      <c r="A175" s="5"/>
      <c r="B175" s="5"/>
      <c r="C175" s="5"/>
      <c r="D175" s="5"/>
      <c r="E175" s="5"/>
      <c r="F175" s="5"/>
      <c r="G175" s="5"/>
      <c r="H175" s="5"/>
      <c r="I175" s="5"/>
      <c r="J175" s="5"/>
    </row>
    <row r="176" spans="1:10" ht="18.75">
      <c r="A176" s="5"/>
      <c r="B176" s="5"/>
      <c r="C176" s="5"/>
      <c r="D176" s="5"/>
      <c r="E176" s="5"/>
      <c r="F176" s="5"/>
      <c r="G176" s="5"/>
      <c r="H176" s="5"/>
      <c r="I176" s="5"/>
      <c r="J176" s="5"/>
    </row>
    <row r="177" spans="1:10" ht="18.75">
      <c r="A177" s="5"/>
      <c r="B177" s="5"/>
      <c r="C177" s="5"/>
      <c r="D177" s="5"/>
      <c r="E177" s="5"/>
      <c r="F177" s="5"/>
      <c r="G177" s="5"/>
      <c r="H177" s="5"/>
      <c r="I177" s="5"/>
      <c r="J177" s="5"/>
    </row>
    <row r="178" spans="1:10" ht="18.75">
      <c r="A178" s="5"/>
      <c r="B178" s="5"/>
      <c r="C178" s="5"/>
      <c r="D178" s="5"/>
      <c r="E178" s="5"/>
      <c r="F178" s="5"/>
      <c r="G178" s="5"/>
      <c r="H178" s="5"/>
      <c r="I178" s="5"/>
      <c r="J178" s="5"/>
    </row>
    <row r="179" spans="1:10" ht="18.75">
      <c r="A179" s="5"/>
      <c r="B179" s="5"/>
      <c r="C179" s="5"/>
      <c r="D179" s="5"/>
      <c r="E179" s="5"/>
      <c r="F179" s="5"/>
      <c r="G179" s="5"/>
      <c r="H179" s="5"/>
      <c r="I179" s="5"/>
      <c r="J179" s="5"/>
    </row>
    <row r="180" spans="1:10" ht="18.75">
      <c r="A180" s="5"/>
      <c r="B180" s="5"/>
      <c r="C180" s="5"/>
      <c r="D180" s="5"/>
      <c r="E180" s="5"/>
      <c r="F180" s="5"/>
      <c r="G180" s="5"/>
      <c r="H180" s="5"/>
      <c r="I180" s="5"/>
      <c r="J180" s="5"/>
    </row>
    <row r="181" spans="1:10" ht="18.75">
      <c r="A181" s="5"/>
      <c r="B181" s="5"/>
      <c r="C181" s="5"/>
      <c r="D181" s="5"/>
      <c r="E181" s="5"/>
      <c r="F181" s="5"/>
      <c r="G181" s="5"/>
      <c r="H181" s="5"/>
      <c r="I181" s="5"/>
      <c r="J181" s="5"/>
    </row>
    <row r="182" spans="1:10" ht="18.75">
      <c r="A182" s="5"/>
      <c r="B182" s="5"/>
      <c r="C182" s="5"/>
      <c r="D182" s="5"/>
      <c r="E182" s="5"/>
      <c r="F182" s="5"/>
      <c r="G182" s="5"/>
      <c r="H182" s="5"/>
      <c r="I182" s="5"/>
      <c r="J182" s="5"/>
    </row>
    <row r="183" spans="1:10" ht="18.75">
      <c r="A183" s="5"/>
      <c r="B183" s="5"/>
      <c r="C183" s="5"/>
      <c r="D183" s="5"/>
      <c r="E183" s="5"/>
      <c r="F183" s="5"/>
      <c r="G183" s="5"/>
      <c r="H183" s="5"/>
      <c r="I183" s="5"/>
      <c r="J183" s="5"/>
    </row>
    <row r="184" spans="1:10" ht="18.75">
      <c r="A184" s="5"/>
      <c r="B184" s="5"/>
      <c r="C184" s="5"/>
      <c r="D184" s="5"/>
      <c r="E184" s="5"/>
      <c r="F184" s="5"/>
      <c r="G184" s="5"/>
      <c r="H184" s="5"/>
      <c r="I184" s="5"/>
      <c r="J184" s="5"/>
    </row>
    <row r="185" spans="1:10" ht="18.75">
      <c r="A185" s="5"/>
      <c r="B185" s="5"/>
      <c r="C185" s="5"/>
      <c r="D185" s="5"/>
      <c r="E185" s="5"/>
      <c r="F185" s="5"/>
      <c r="G185" s="5"/>
      <c r="H185" s="5"/>
      <c r="I185" s="5"/>
      <c r="J185" s="5"/>
    </row>
    <row r="186" spans="1:10" ht="18.75">
      <c r="A186" s="5"/>
      <c r="B186" s="5"/>
      <c r="C186" s="5"/>
      <c r="D186" s="5"/>
      <c r="E186" s="5"/>
      <c r="F186" s="5"/>
      <c r="G186" s="5"/>
      <c r="H186" s="5"/>
      <c r="I186" s="5"/>
      <c r="J186" s="5"/>
    </row>
    <row r="187" spans="1:10" ht="18.75">
      <c r="A187" s="5"/>
      <c r="B187" s="5"/>
      <c r="C187" s="5"/>
      <c r="D187" s="5"/>
      <c r="E187" s="5"/>
      <c r="F187" s="5"/>
      <c r="G187" s="5"/>
      <c r="H187" s="5"/>
      <c r="I187" s="5"/>
      <c r="J187" s="5"/>
    </row>
    <row r="188" spans="1:10" ht="18.75">
      <c r="A188" s="5"/>
      <c r="B188" s="5"/>
      <c r="C188" s="5"/>
      <c r="D188" s="5"/>
      <c r="E188" s="5"/>
      <c r="F188" s="5"/>
      <c r="G188" s="5"/>
      <c r="H188" s="5"/>
      <c r="I188" s="5"/>
      <c r="J188" s="5"/>
    </row>
    <row r="189" spans="1:10" ht="18.75">
      <c r="A189" s="5"/>
      <c r="B189" s="5"/>
      <c r="C189" s="5"/>
      <c r="D189" s="5"/>
      <c r="E189" s="5"/>
      <c r="F189" s="5"/>
      <c r="G189" s="5"/>
      <c r="H189" s="5"/>
      <c r="I189" s="5"/>
      <c r="J189" s="5"/>
    </row>
    <row r="190" spans="1:10" ht="18.75">
      <c r="A190" s="5"/>
      <c r="B190" s="5"/>
      <c r="C190" s="5"/>
      <c r="D190" s="5"/>
      <c r="E190" s="5"/>
      <c r="F190" s="5"/>
      <c r="G190" s="5"/>
      <c r="H190" s="5"/>
      <c r="I190" s="5"/>
      <c r="J190" s="5"/>
    </row>
    <row r="191" spans="1:10" ht="18.75">
      <c r="A191" s="5"/>
      <c r="B191" s="5"/>
      <c r="C191" s="5"/>
      <c r="D191" s="5"/>
      <c r="E191" s="5"/>
      <c r="F191" s="5"/>
      <c r="G191" s="5"/>
      <c r="H191" s="5"/>
      <c r="I191" s="5"/>
      <c r="J191" s="5"/>
    </row>
    <row r="192" spans="1:10" ht="18.75">
      <c r="A192" s="5"/>
      <c r="B192" s="5"/>
      <c r="C192" s="5"/>
      <c r="D192" s="5"/>
      <c r="E192" s="5"/>
      <c r="F192" s="5"/>
      <c r="G192" s="5"/>
      <c r="H192" s="5"/>
      <c r="I192" s="5"/>
      <c r="J192" s="5"/>
    </row>
    <row r="193" spans="1:10" ht="18.75">
      <c r="A193" s="5"/>
      <c r="B193" s="5"/>
      <c r="C193" s="5"/>
      <c r="D193" s="5"/>
      <c r="E193" s="5"/>
      <c r="F193" s="5"/>
      <c r="G193" s="5"/>
      <c r="H193" s="5"/>
      <c r="I193" s="5"/>
      <c r="J193" s="5"/>
    </row>
    <row r="194" spans="1:10" ht="18.75">
      <c r="A194" s="5"/>
      <c r="B194" s="5"/>
      <c r="C194" s="5"/>
      <c r="D194" s="5"/>
      <c r="E194" s="5"/>
      <c r="F194" s="5"/>
      <c r="G194" s="5"/>
      <c r="H194" s="5"/>
      <c r="I194" s="5"/>
      <c r="J194" s="5"/>
    </row>
    <row r="195" spans="1:10" ht="18.75">
      <c r="A195" s="5"/>
      <c r="B195" s="5"/>
      <c r="C195" s="5"/>
      <c r="D195" s="5"/>
      <c r="E195" s="5"/>
      <c r="F195" s="5"/>
      <c r="G195" s="5"/>
      <c r="H195" s="5"/>
      <c r="I195" s="5"/>
      <c r="J195" s="5"/>
    </row>
    <row r="196" spans="1:10" ht="18.75">
      <c r="A196" s="5"/>
      <c r="B196" s="5"/>
      <c r="C196" s="5"/>
      <c r="D196" s="5"/>
      <c r="E196" s="5"/>
      <c r="F196" s="5"/>
      <c r="G196" s="5"/>
      <c r="H196" s="5"/>
      <c r="I196" s="5"/>
      <c r="J196" s="5"/>
    </row>
    <row r="197" spans="1:10" ht="18.75">
      <c r="A197" s="5"/>
      <c r="B197" s="5"/>
      <c r="C197" s="5"/>
      <c r="D197" s="5"/>
      <c r="E197" s="5"/>
      <c r="F197" s="5"/>
      <c r="G197" s="5"/>
      <c r="H197" s="5"/>
      <c r="I197" s="5"/>
      <c r="J197" s="5"/>
    </row>
    <row r="198" spans="1:10" ht="18.75">
      <c r="A198" s="5"/>
      <c r="B198" s="5"/>
      <c r="C198" s="5"/>
      <c r="D198" s="5"/>
      <c r="E198" s="5"/>
      <c r="F198" s="5"/>
      <c r="G198" s="5"/>
      <c r="H198" s="5"/>
      <c r="I198" s="5"/>
      <c r="J198" s="5"/>
    </row>
    <row r="199" spans="1:10" ht="18.75">
      <c r="A199" s="5"/>
      <c r="B199" s="5"/>
      <c r="C199" s="5"/>
      <c r="D199" s="5"/>
      <c r="E199" s="5"/>
      <c r="F199" s="5"/>
      <c r="G199" s="5"/>
      <c r="H199" s="5"/>
      <c r="I199" s="5"/>
      <c r="J199" s="5"/>
    </row>
    <row r="200" spans="1:10" ht="18.75">
      <c r="A200" s="5"/>
      <c r="B200" s="5"/>
      <c r="C200" s="5"/>
      <c r="D200" s="5"/>
      <c r="E200" s="5"/>
      <c r="F200" s="5"/>
      <c r="G200" s="5"/>
      <c r="H200" s="5"/>
      <c r="I200" s="5"/>
      <c r="J200" s="5"/>
    </row>
    <row r="201" spans="1:10" ht="18.75">
      <c r="A201" s="5"/>
      <c r="B201" s="5"/>
      <c r="C201" s="5"/>
      <c r="D201" s="5"/>
      <c r="E201" s="5"/>
      <c r="F201" s="5"/>
      <c r="G201" s="5"/>
      <c r="H201" s="5"/>
      <c r="I201" s="5"/>
      <c r="J201" s="5"/>
    </row>
    <row r="202" spans="1:10" ht="18.75">
      <c r="A202" s="5"/>
      <c r="B202" s="5"/>
      <c r="C202" s="5"/>
      <c r="D202" s="5"/>
      <c r="E202" s="5"/>
      <c r="F202" s="5"/>
      <c r="G202" s="5"/>
      <c r="H202" s="5"/>
      <c r="I202" s="5"/>
      <c r="J202" s="5"/>
    </row>
    <row r="203" spans="1:10" ht="18.75">
      <c r="A203" s="5"/>
      <c r="B203" s="5"/>
      <c r="C203" s="5"/>
      <c r="D203" s="5"/>
      <c r="E203" s="5"/>
      <c r="F203" s="5"/>
      <c r="G203" s="5"/>
      <c r="H203" s="5"/>
      <c r="I203" s="5"/>
      <c r="J203" s="5"/>
    </row>
    <row r="204" spans="1:10" ht="18.75">
      <c r="A204" s="5"/>
      <c r="B204" s="5"/>
      <c r="C204" s="5"/>
      <c r="D204" s="5"/>
      <c r="E204" s="5"/>
      <c r="F204" s="5"/>
      <c r="G204" s="5"/>
      <c r="H204" s="5"/>
      <c r="I204" s="5"/>
      <c r="J204" s="5"/>
    </row>
    <row r="205" spans="1:10" ht="18.75">
      <c r="A205" s="5"/>
      <c r="B205" s="5"/>
      <c r="C205" s="5"/>
      <c r="D205" s="5"/>
      <c r="E205" s="5"/>
      <c r="F205" s="5"/>
      <c r="G205" s="5"/>
      <c r="H205" s="5"/>
      <c r="I205" s="5"/>
      <c r="J205" s="5"/>
    </row>
    <row r="206" spans="1:10" ht="18.75">
      <c r="A206" s="5"/>
      <c r="B206" s="5"/>
      <c r="C206" s="5"/>
      <c r="D206" s="5"/>
      <c r="E206" s="5"/>
      <c r="F206" s="5"/>
      <c r="G206" s="5"/>
      <c r="H206" s="5"/>
      <c r="I206" s="5"/>
      <c r="J206" s="5"/>
    </row>
    <row r="207" spans="1:10" ht="18.75">
      <c r="A207" s="5"/>
      <c r="B207" s="5"/>
      <c r="C207" s="5"/>
      <c r="D207" s="5"/>
      <c r="E207" s="5"/>
      <c r="F207" s="5"/>
      <c r="G207" s="5"/>
      <c r="H207" s="5"/>
      <c r="I207" s="5"/>
      <c r="J207" s="5"/>
    </row>
    <row r="208" spans="1:10" ht="18.75">
      <c r="A208" s="5"/>
      <c r="B208" s="5"/>
      <c r="C208" s="5"/>
      <c r="D208" s="5"/>
      <c r="E208" s="5"/>
      <c r="F208" s="5"/>
      <c r="G208" s="5"/>
      <c r="H208" s="5"/>
      <c r="I208" s="5"/>
      <c r="J208" s="5"/>
    </row>
    <row r="209" spans="1:10" ht="18.75">
      <c r="A209" s="5"/>
      <c r="B209" s="5"/>
      <c r="C209" s="5"/>
      <c r="D209" s="5"/>
      <c r="E209" s="5"/>
      <c r="F209" s="5"/>
      <c r="G209" s="5"/>
      <c r="H209" s="5"/>
      <c r="I209" s="5"/>
      <c r="J209" s="5"/>
    </row>
    <row r="210" spans="1:10" ht="18.75">
      <c r="A210" s="5"/>
      <c r="B210" s="5"/>
      <c r="C210" s="5"/>
      <c r="D210" s="5"/>
      <c r="E210" s="5"/>
      <c r="F210" s="5"/>
      <c r="G210" s="5"/>
      <c r="H210" s="5"/>
      <c r="I210" s="5"/>
      <c r="J210" s="5"/>
    </row>
    <row r="211" spans="1:10" ht="18.75">
      <c r="A211" s="5"/>
      <c r="B211" s="5"/>
      <c r="C211" s="5"/>
      <c r="D211" s="5"/>
      <c r="E211" s="5"/>
      <c r="F211" s="5"/>
      <c r="G211" s="5"/>
      <c r="H211" s="5"/>
      <c r="I211" s="5"/>
      <c r="J211" s="5"/>
    </row>
    <row r="212" spans="1:10" ht="18.75">
      <c r="A212" s="5"/>
      <c r="B212" s="5"/>
      <c r="C212" s="5"/>
      <c r="D212" s="5"/>
      <c r="E212" s="5"/>
      <c r="F212" s="5"/>
      <c r="G212" s="5"/>
      <c r="H212" s="5"/>
      <c r="I212" s="5"/>
      <c r="J212" s="5"/>
    </row>
    <row r="213" spans="1:10" ht="18.75">
      <c r="A213" s="5"/>
      <c r="B213" s="5"/>
      <c r="C213" s="5"/>
      <c r="D213" s="5"/>
      <c r="E213" s="5"/>
      <c r="F213" s="5"/>
      <c r="G213" s="5"/>
      <c r="H213" s="5"/>
      <c r="I213" s="5"/>
      <c r="J213" s="5"/>
    </row>
    <row r="214" spans="1:10" ht="18.75">
      <c r="A214" s="5"/>
      <c r="B214" s="5"/>
      <c r="C214" s="5"/>
      <c r="D214" s="5"/>
      <c r="E214" s="5"/>
      <c r="F214" s="5"/>
      <c r="G214" s="5"/>
      <c r="H214" s="5"/>
      <c r="I214" s="5"/>
      <c r="J214" s="5"/>
    </row>
    <row r="215" spans="1:10" ht="18.75">
      <c r="A215" s="5"/>
      <c r="B215" s="5"/>
      <c r="C215" s="5"/>
      <c r="D215" s="5"/>
      <c r="E215" s="5"/>
      <c r="F215" s="5"/>
      <c r="G215" s="5"/>
      <c r="H215" s="5"/>
      <c r="I215" s="5"/>
      <c r="J215" s="5"/>
    </row>
    <row r="216" spans="1:10" ht="18.75">
      <c r="A216" s="5"/>
      <c r="B216" s="5"/>
      <c r="C216" s="5"/>
      <c r="D216" s="5"/>
      <c r="E216" s="5"/>
      <c r="F216" s="5"/>
      <c r="G216" s="5"/>
      <c r="H216" s="5"/>
      <c r="I216" s="5"/>
      <c r="J216" s="5"/>
    </row>
    <row r="217" spans="1:10" ht="18.75">
      <c r="A217" s="5"/>
      <c r="B217" s="5"/>
      <c r="C217" s="5"/>
      <c r="D217" s="5"/>
      <c r="E217" s="5"/>
      <c r="F217" s="5"/>
      <c r="G217" s="5"/>
      <c r="H217" s="5"/>
      <c r="I217" s="5"/>
      <c r="J217" s="5"/>
    </row>
    <row r="218" spans="1:10" ht="18.75">
      <c r="A218" s="5"/>
      <c r="B218" s="5"/>
      <c r="C218" s="5"/>
      <c r="D218" s="5"/>
      <c r="E218" s="5"/>
      <c r="F218" s="5"/>
      <c r="G218" s="5"/>
      <c r="H218" s="5"/>
      <c r="I218" s="5"/>
      <c r="J218" s="5"/>
    </row>
    <row r="219" spans="1:10" ht="18.75">
      <c r="A219" s="5"/>
      <c r="B219" s="5"/>
      <c r="C219" s="5"/>
      <c r="D219" s="5"/>
      <c r="E219" s="5"/>
      <c r="F219" s="5"/>
      <c r="G219" s="5"/>
      <c r="H219" s="5"/>
      <c r="I219" s="5"/>
      <c r="J219" s="5"/>
    </row>
    <row r="220" spans="1:10" ht="18.75">
      <c r="A220" s="5"/>
      <c r="B220" s="5"/>
      <c r="C220" s="5"/>
      <c r="D220" s="5"/>
      <c r="E220" s="5"/>
      <c r="F220" s="5"/>
      <c r="G220" s="5"/>
      <c r="H220" s="5"/>
      <c r="I220" s="5"/>
      <c r="J220" s="5"/>
    </row>
    <row r="221" spans="1:10" ht="18.75">
      <c r="A221" s="5"/>
      <c r="B221" s="5"/>
      <c r="C221" s="5"/>
      <c r="D221" s="5"/>
      <c r="E221" s="5"/>
      <c r="F221" s="5"/>
      <c r="G221" s="5"/>
      <c r="H221" s="5"/>
      <c r="I221" s="5"/>
      <c r="J221" s="5"/>
    </row>
    <row r="222" spans="1:10" ht="18.75">
      <c r="A222" s="5"/>
      <c r="B222" s="5"/>
      <c r="C222" s="5"/>
      <c r="D222" s="5"/>
      <c r="E222" s="5"/>
      <c r="F222" s="5"/>
      <c r="G222" s="5"/>
      <c r="H222" s="5"/>
      <c r="I222" s="5"/>
      <c r="J222" s="5"/>
    </row>
    <row r="223" spans="1:10" ht="18.75">
      <c r="A223" s="5"/>
      <c r="B223" s="5"/>
      <c r="C223" s="5"/>
      <c r="D223" s="5"/>
      <c r="E223" s="5"/>
      <c r="F223" s="5"/>
      <c r="G223" s="5"/>
      <c r="H223" s="5"/>
      <c r="I223" s="5"/>
      <c r="J223" s="5"/>
    </row>
    <row r="224" spans="1:10" ht="18.75">
      <c r="A224" s="5"/>
      <c r="B224" s="5"/>
      <c r="C224" s="5"/>
      <c r="D224" s="5"/>
      <c r="E224" s="5"/>
      <c r="F224" s="5"/>
      <c r="G224" s="5"/>
      <c r="H224" s="5"/>
      <c r="I224" s="5"/>
      <c r="J224" s="5"/>
    </row>
    <row r="225" spans="1:10" ht="18.75">
      <c r="A225" s="5"/>
      <c r="B225" s="5"/>
      <c r="C225" s="5"/>
      <c r="D225" s="5"/>
      <c r="E225" s="5"/>
      <c r="F225" s="5"/>
      <c r="G225" s="5"/>
      <c r="H225" s="5"/>
      <c r="I225" s="5"/>
      <c r="J225" s="5"/>
    </row>
    <row r="226" spans="1:10" ht="18.75">
      <c r="A226" s="5"/>
      <c r="B226" s="5"/>
      <c r="C226" s="5"/>
      <c r="D226" s="5"/>
      <c r="E226" s="5"/>
      <c r="F226" s="5"/>
      <c r="G226" s="5"/>
      <c r="H226" s="5"/>
      <c r="I226" s="5"/>
      <c r="J226" s="5"/>
    </row>
    <row r="227" spans="1:10" ht="18.75">
      <c r="A227" s="5"/>
      <c r="B227" s="5"/>
      <c r="C227" s="5"/>
      <c r="D227" s="5"/>
      <c r="E227" s="5"/>
      <c r="F227" s="5"/>
      <c r="G227" s="5"/>
      <c r="H227" s="5"/>
      <c r="I227" s="5"/>
      <c r="J227" s="5"/>
    </row>
    <row r="228" spans="1:10" ht="18.75">
      <c r="A228" s="5"/>
      <c r="B228" s="5"/>
      <c r="C228" s="5"/>
      <c r="D228" s="5"/>
      <c r="E228" s="5"/>
      <c r="F228" s="5"/>
      <c r="G228" s="5"/>
      <c r="H228" s="5"/>
      <c r="I228" s="5"/>
      <c r="J228" s="5"/>
    </row>
    <row r="229" spans="1:10" ht="18.75">
      <c r="A229" s="5"/>
      <c r="B229" s="5"/>
      <c r="C229" s="5"/>
      <c r="D229" s="5"/>
      <c r="E229" s="5"/>
      <c r="F229" s="5"/>
      <c r="G229" s="5"/>
      <c r="H229" s="5"/>
      <c r="I229" s="5"/>
      <c r="J229" s="5"/>
    </row>
    <row r="230" spans="1:10" ht="18.75">
      <c r="A230" s="5"/>
      <c r="B230" s="5"/>
      <c r="C230" s="5"/>
      <c r="D230" s="5"/>
      <c r="E230" s="5"/>
      <c r="F230" s="5"/>
      <c r="G230" s="5"/>
      <c r="H230" s="5"/>
      <c r="I230" s="5"/>
      <c r="J230" s="5"/>
    </row>
    <row r="231" spans="1:10" ht="18.75">
      <c r="A231" s="5"/>
      <c r="B231" s="5"/>
      <c r="C231" s="5"/>
      <c r="D231" s="5"/>
      <c r="E231" s="5"/>
      <c r="F231" s="5"/>
      <c r="G231" s="5"/>
      <c r="H231" s="5"/>
      <c r="I231" s="5"/>
      <c r="J231" s="5"/>
    </row>
    <row r="232" spans="1:10" ht="18.75">
      <c r="A232" s="5"/>
      <c r="B232" s="5"/>
      <c r="C232" s="5"/>
      <c r="D232" s="5"/>
      <c r="E232" s="5"/>
      <c r="F232" s="5"/>
      <c r="G232" s="5"/>
      <c r="H232" s="5"/>
      <c r="I232" s="5"/>
      <c r="J232" s="5"/>
    </row>
    <row r="233" spans="1:10" ht="18.75">
      <c r="A233" s="5"/>
      <c r="B233" s="5"/>
      <c r="C233" s="5"/>
      <c r="D233" s="5"/>
      <c r="E233" s="5"/>
      <c r="F233" s="5"/>
      <c r="G233" s="5"/>
      <c r="H233" s="5"/>
      <c r="I233" s="5"/>
      <c r="J233" s="5"/>
    </row>
    <row r="234" spans="1:10" ht="18.75">
      <c r="A234" s="5"/>
      <c r="B234" s="5"/>
      <c r="C234" s="5"/>
      <c r="D234" s="5"/>
      <c r="E234" s="5"/>
      <c r="F234" s="5"/>
      <c r="G234" s="5"/>
      <c r="H234" s="5"/>
      <c r="I234" s="5"/>
      <c r="J234" s="5"/>
    </row>
    <row r="235" spans="1:10" ht="18.75">
      <c r="A235" s="5"/>
      <c r="B235" s="5"/>
      <c r="C235" s="5"/>
      <c r="D235" s="5"/>
      <c r="E235" s="5"/>
      <c r="F235" s="5"/>
      <c r="G235" s="5"/>
      <c r="H235" s="5"/>
      <c r="I235" s="5"/>
      <c r="J235" s="5"/>
    </row>
    <row r="236" spans="1:10" ht="18.75">
      <c r="A236" s="5"/>
      <c r="B236" s="5"/>
      <c r="C236" s="5"/>
      <c r="D236" s="5"/>
      <c r="E236" s="5"/>
      <c r="F236" s="5"/>
      <c r="G236" s="5"/>
      <c r="H236" s="5"/>
      <c r="I236" s="5"/>
      <c r="J236" s="5"/>
    </row>
    <row r="237" spans="1:10" ht="18.75">
      <c r="A237" s="5"/>
      <c r="B237" s="5"/>
      <c r="C237" s="5"/>
      <c r="D237" s="5"/>
      <c r="E237" s="5"/>
      <c r="F237" s="5"/>
      <c r="G237" s="5"/>
      <c r="H237" s="5"/>
      <c r="I237" s="5"/>
      <c r="J237" s="5"/>
    </row>
    <row r="238" spans="1:10" ht="18.75">
      <c r="A238" s="5"/>
      <c r="B238" s="5"/>
      <c r="C238" s="5"/>
      <c r="D238" s="5"/>
      <c r="E238" s="5"/>
      <c r="F238" s="5"/>
      <c r="G238" s="5"/>
      <c r="H238" s="5"/>
      <c r="I238" s="5"/>
      <c r="J238" s="5"/>
    </row>
    <row r="239" spans="1:10" ht="18.75">
      <c r="A239" s="5"/>
      <c r="B239" s="5"/>
      <c r="C239" s="5"/>
      <c r="D239" s="5"/>
      <c r="E239" s="5"/>
      <c r="F239" s="5"/>
      <c r="G239" s="5"/>
      <c r="H239" s="5"/>
      <c r="I239" s="5"/>
      <c r="J239" s="5"/>
    </row>
    <row r="240" spans="1:10" ht="18.75">
      <c r="A240" s="5"/>
      <c r="B240" s="5"/>
      <c r="C240" s="5"/>
      <c r="D240" s="5"/>
      <c r="E240" s="5"/>
      <c r="F240" s="5"/>
      <c r="G240" s="5"/>
      <c r="H240" s="5"/>
      <c r="I240" s="5"/>
      <c r="J240" s="5"/>
    </row>
    <row r="241" spans="1:10" ht="18.75">
      <c r="A241" s="5"/>
      <c r="B241" s="5"/>
      <c r="C241" s="5"/>
      <c r="D241" s="5"/>
      <c r="E241" s="5"/>
      <c r="F241" s="5"/>
      <c r="G241" s="5"/>
      <c r="H241" s="5"/>
      <c r="I241" s="5"/>
      <c r="J241" s="5"/>
    </row>
    <row r="242" spans="1:10" ht="18.75">
      <c r="A242" s="5"/>
      <c r="B242" s="5"/>
      <c r="C242" s="5"/>
      <c r="D242" s="5"/>
      <c r="E242" s="5"/>
      <c r="F242" s="5"/>
      <c r="G242" s="5"/>
      <c r="H242" s="5"/>
      <c r="I242" s="5"/>
      <c r="J242" s="5"/>
    </row>
    <row r="243" spans="1:10" ht="18.75">
      <c r="A243" s="5"/>
      <c r="B243" s="5"/>
      <c r="C243" s="5"/>
      <c r="D243" s="5"/>
      <c r="E243" s="5"/>
      <c r="F243" s="5"/>
      <c r="G243" s="5"/>
      <c r="H243" s="5"/>
      <c r="I243" s="5"/>
      <c r="J243" s="5"/>
    </row>
    <row r="244" spans="1:10" ht="18.75">
      <c r="A244" s="5"/>
      <c r="B244" s="5"/>
      <c r="C244" s="5"/>
      <c r="D244" s="5"/>
      <c r="E244" s="5"/>
      <c r="F244" s="5"/>
      <c r="G244" s="5"/>
      <c r="H244" s="5"/>
      <c r="I244" s="5"/>
      <c r="J244" s="5"/>
    </row>
    <row r="245" spans="1:10" ht="18.75">
      <c r="A245" s="5"/>
      <c r="B245" s="5"/>
      <c r="C245" s="5"/>
      <c r="D245" s="5"/>
      <c r="E245" s="5"/>
      <c r="F245" s="5"/>
      <c r="G245" s="5"/>
      <c r="H245" s="5"/>
      <c r="I245" s="5"/>
      <c r="J245" s="5"/>
    </row>
    <row r="246" spans="1:10" ht="18.75">
      <c r="A246" s="5"/>
      <c r="B246" s="5"/>
      <c r="C246" s="5"/>
      <c r="D246" s="5"/>
      <c r="E246" s="5"/>
      <c r="F246" s="5"/>
      <c r="G246" s="5"/>
      <c r="H246" s="5"/>
      <c r="I246" s="5"/>
      <c r="J246" s="5"/>
    </row>
    <row r="247" spans="1:10" ht="18.75">
      <c r="A247" s="5"/>
      <c r="B247" s="5"/>
      <c r="C247" s="5"/>
      <c r="D247" s="5"/>
      <c r="E247" s="5"/>
      <c r="F247" s="5"/>
      <c r="G247" s="5"/>
      <c r="H247" s="5"/>
      <c r="I247" s="5"/>
      <c r="J247" s="5"/>
    </row>
    <row r="248" spans="1:10" ht="18.75">
      <c r="A248" s="5"/>
      <c r="B248" s="5"/>
      <c r="C248" s="5"/>
      <c r="D248" s="5"/>
      <c r="E248" s="5"/>
      <c r="F248" s="5"/>
      <c r="G248" s="5"/>
      <c r="H248" s="5"/>
      <c r="I248" s="5"/>
      <c r="J248" s="5"/>
    </row>
    <row r="249" spans="1:10" ht="18.75">
      <c r="A249" s="5"/>
      <c r="B249" s="5"/>
      <c r="C249" s="5"/>
      <c r="D249" s="5"/>
      <c r="E249" s="5"/>
      <c r="F249" s="5"/>
      <c r="G249" s="5"/>
      <c r="H249" s="5"/>
      <c r="I249" s="5"/>
      <c r="J249" s="5"/>
    </row>
    <row r="250" spans="1:10" ht="18.75">
      <c r="A250" s="5"/>
      <c r="B250" s="5"/>
      <c r="C250" s="5"/>
      <c r="D250" s="5"/>
      <c r="E250" s="5"/>
      <c r="F250" s="5"/>
      <c r="G250" s="5"/>
      <c r="H250" s="5"/>
      <c r="I250" s="5"/>
      <c r="J250" s="5"/>
    </row>
    <row r="251" spans="1:10" ht="18.75">
      <c r="A251" s="5"/>
      <c r="B251" s="5"/>
      <c r="C251" s="5"/>
      <c r="D251" s="5"/>
      <c r="E251" s="5"/>
      <c r="F251" s="5"/>
      <c r="G251" s="5"/>
      <c r="H251" s="5"/>
      <c r="I251" s="5"/>
      <c r="J251" s="5"/>
    </row>
    <row r="252" spans="1:10" ht="18.75">
      <c r="A252" s="5"/>
      <c r="B252" s="5"/>
      <c r="C252" s="5"/>
      <c r="D252" s="5"/>
      <c r="E252" s="5"/>
      <c r="F252" s="5"/>
      <c r="G252" s="5"/>
      <c r="H252" s="5"/>
      <c r="I252" s="5"/>
      <c r="J252" s="5"/>
    </row>
    <row r="253" spans="1:10" ht="18.75">
      <c r="A253" s="5"/>
      <c r="B253" s="5"/>
      <c r="C253" s="5"/>
      <c r="D253" s="5"/>
      <c r="E253" s="5"/>
      <c r="F253" s="5"/>
      <c r="G253" s="5"/>
      <c r="H253" s="5"/>
      <c r="I253" s="5"/>
      <c r="J253" s="5"/>
    </row>
    <row r="254" spans="1:10" ht="18.75">
      <c r="A254" s="5"/>
      <c r="B254" s="5"/>
      <c r="C254" s="5"/>
      <c r="D254" s="5"/>
      <c r="E254" s="5"/>
      <c r="F254" s="5"/>
      <c r="G254" s="5"/>
      <c r="H254" s="5"/>
      <c r="I254" s="5"/>
      <c r="J254" s="5"/>
    </row>
    <row r="255" spans="1:10" ht="18.75">
      <c r="A255" s="5"/>
      <c r="B255" s="5"/>
      <c r="C255" s="5"/>
      <c r="D255" s="5"/>
      <c r="E255" s="5"/>
      <c r="F255" s="5"/>
      <c r="G255" s="5"/>
      <c r="H255" s="5"/>
      <c r="I255" s="5"/>
      <c r="J255" s="5"/>
    </row>
    <row r="256" spans="1:10" ht="18.75">
      <c r="A256" s="5"/>
      <c r="B256" s="5"/>
      <c r="C256" s="5"/>
      <c r="D256" s="5"/>
      <c r="E256" s="5"/>
      <c r="F256" s="5"/>
      <c r="G256" s="5"/>
      <c r="H256" s="5"/>
      <c r="I256" s="5"/>
      <c r="J256" s="5"/>
    </row>
    <row r="257" spans="1:10" ht="18.75">
      <c r="A257" s="5"/>
      <c r="B257" s="5"/>
      <c r="C257" s="5"/>
      <c r="D257" s="5"/>
      <c r="E257" s="5"/>
      <c r="F257" s="5"/>
      <c r="G257" s="5"/>
      <c r="H257" s="5"/>
      <c r="I257" s="5"/>
      <c r="J257" s="5"/>
    </row>
    <row r="258" spans="1:10" ht="18.75">
      <c r="A258" s="5"/>
      <c r="B258" s="5"/>
      <c r="C258" s="5"/>
      <c r="D258" s="5"/>
      <c r="E258" s="5"/>
      <c r="F258" s="5"/>
      <c r="G258" s="5"/>
      <c r="H258" s="5"/>
      <c r="I258" s="5"/>
      <c r="J258" s="5"/>
    </row>
    <row r="259" spans="1:10" ht="18.75">
      <c r="A259" s="5"/>
      <c r="B259" s="5"/>
      <c r="C259" s="5"/>
      <c r="D259" s="5"/>
      <c r="E259" s="5"/>
      <c r="F259" s="5"/>
      <c r="G259" s="5"/>
      <c r="H259" s="5"/>
      <c r="I259" s="5"/>
      <c r="J259" s="5"/>
    </row>
    <row r="260" spans="1:10" ht="18.75">
      <c r="A260" s="5"/>
      <c r="B260" s="5"/>
      <c r="C260" s="5"/>
      <c r="D260" s="5"/>
      <c r="E260" s="5"/>
      <c r="F260" s="5"/>
      <c r="G260" s="5"/>
      <c r="H260" s="5"/>
      <c r="I260" s="5"/>
      <c r="J260" s="5"/>
    </row>
    <row r="261" spans="1:10" ht="18.75">
      <c r="A261" s="5"/>
      <c r="B261" s="5"/>
      <c r="C261" s="5"/>
      <c r="D261" s="5"/>
      <c r="E261" s="5"/>
      <c r="F261" s="5"/>
      <c r="G261" s="5"/>
      <c r="H261" s="5"/>
      <c r="I261" s="5"/>
      <c r="J261" s="5"/>
    </row>
    <row r="262" spans="1:10" ht="18.75">
      <c r="A262" s="5"/>
      <c r="B262" s="5"/>
      <c r="C262" s="5"/>
      <c r="D262" s="5"/>
      <c r="E262" s="5"/>
      <c r="F262" s="5"/>
      <c r="G262" s="5"/>
      <c r="H262" s="5"/>
      <c r="I262" s="5"/>
      <c r="J262" s="5"/>
    </row>
    <row r="263" spans="1:10" ht="18.75">
      <c r="A263" s="5"/>
      <c r="B263" s="5"/>
      <c r="C263" s="5"/>
      <c r="D263" s="5"/>
      <c r="E263" s="5"/>
      <c r="F263" s="5"/>
      <c r="G263" s="5"/>
      <c r="H263" s="5"/>
      <c r="I263" s="5"/>
      <c r="J263" s="5"/>
    </row>
    <row r="264" spans="1:10" ht="18.75">
      <c r="A264" s="5"/>
      <c r="B264" s="5"/>
      <c r="C264" s="5"/>
      <c r="D264" s="5"/>
      <c r="E264" s="5"/>
      <c r="F264" s="5"/>
      <c r="G264" s="5"/>
      <c r="H264" s="5"/>
      <c r="I264" s="5"/>
      <c r="J264" s="5"/>
    </row>
    <row r="265" spans="1:10" ht="18.75">
      <c r="A265" s="5"/>
      <c r="B265" s="5"/>
      <c r="C265" s="5"/>
      <c r="D265" s="5"/>
      <c r="E265" s="5"/>
      <c r="F265" s="5"/>
      <c r="G265" s="5"/>
      <c r="H265" s="5"/>
      <c r="I265" s="5"/>
      <c r="J265" s="5"/>
    </row>
    <row r="266" spans="1:10" ht="18.75">
      <c r="A266" s="5"/>
      <c r="B266" s="5"/>
      <c r="C266" s="5"/>
      <c r="D266" s="5"/>
      <c r="E266" s="5"/>
      <c r="F266" s="5"/>
      <c r="G266" s="5"/>
      <c r="H266" s="5"/>
      <c r="I266" s="5"/>
      <c r="J266" s="5"/>
    </row>
    <row r="267" spans="1:10" ht="18.75">
      <c r="A267" s="5"/>
      <c r="B267" s="5"/>
      <c r="C267" s="5"/>
      <c r="D267" s="5"/>
      <c r="E267" s="5"/>
      <c r="F267" s="5"/>
      <c r="G267" s="5"/>
      <c r="H267" s="5"/>
      <c r="I267" s="5"/>
      <c r="J267" s="5"/>
    </row>
    <row r="268" spans="1:10" ht="18.75">
      <c r="A268" s="5"/>
      <c r="B268" s="5"/>
      <c r="C268" s="5"/>
      <c r="D268" s="5"/>
      <c r="E268" s="5"/>
      <c r="F268" s="5"/>
      <c r="G268" s="5"/>
      <c r="H268" s="5"/>
      <c r="I268" s="5"/>
      <c r="J268" s="5"/>
    </row>
    <row r="269" spans="1:10" ht="18.75">
      <c r="A269" s="5"/>
      <c r="B269" s="5"/>
      <c r="C269" s="5"/>
      <c r="D269" s="5"/>
      <c r="E269" s="5"/>
      <c r="F269" s="5"/>
      <c r="G269" s="5"/>
      <c r="H269" s="5"/>
      <c r="I269" s="5"/>
      <c r="J269" s="5"/>
    </row>
    <row r="270" spans="1:10" ht="18.75">
      <c r="A270" s="5"/>
      <c r="B270" s="5"/>
      <c r="C270" s="5"/>
      <c r="D270" s="5"/>
      <c r="E270" s="5"/>
      <c r="F270" s="5"/>
      <c r="G270" s="5"/>
      <c r="H270" s="5"/>
      <c r="I270" s="5"/>
      <c r="J270" s="5"/>
    </row>
    <row r="271" spans="1:10" ht="18.75">
      <c r="A271" s="5"/>
      <c r="B271" s="5"/>
      <c r="C271" s="5"/>
      <c r="D271" s="5"/>
      <c r="E271" s="5"/>
      <c r="F271" s="5"/>
      <c r="G271" s="5"/>
      <c r="H271" s="5"/>
      <c r="I271" s="5"/>
      <c r="J271" s="5"/>
    </row>
    <row r="272" spans="1:10" ht="18.75">
      <c r="A272" s="5"/>
      <c r="B272" s="5"/>
      <c r="C272" s="5"/>
      <c r="D272" s="5"/>
      <c r="E272" s="5"/>
      <c r="F272" s="5"/>
      <c r="G272" s="5"/>
      <c r="H272" s="5"/>
      <c r="I272" s="5"/>
      <c r="J272" s="5"/>
    </row>
    <row r="273" spans="1:10" ht="18.75">
      <c r="A273" s="5"/>
      <c r="B273" s="5"/>
      <c r="C273" s="5"/>
      <c r="D273" s="5"/>
      <c r="E273" s="5"/>
      <c r="F273" s="5"/>
      <c r="G273" s="5"/>
      <c r="H273" s="5"/>
      <c r="I273" s="5"/>
      <c r="J273" s="5"/>
    </row>
    <row r="274" spans="1:10" ht="18.75">
      <c r="A274" s="5"/>
      <c r="B274" s="5"/>
      <c r="C274" s="5"/>
      <c r="D274" s="5"/>
      <c r="E274" s="5"/>
      <c r="F274" s="5"/>
      <c r="G274" s="5"/>
      <c r="H274" s="5"/>
      <c r="I274" s="5"/>
      <c r="J274" s="5"/>
    </row>
    <row r="275" spans="1:10" ht="18.75">
      <c r="A275" s="5"/>
      <c r="B275" s="5"/>
      <c r="C275" s="5"/>
      <c r="D275" s="5"/>
      <c r="E275" s="5"/>
      <c r="F275" s="5"/>
      <c r="G275" s="5"/>
      <c r="H275" s="5"/>
      <c r="I275" s="5"/>
      <c r="J275" s="5"/>
    </row>
    <row r="276" spans="1:10" ht="18.75">
      <c r="A276" s="5"/>
      <c r="B276" s="5"/>
      <c r="C276" s="5"/>
      <c r="D276" s="5"/>
      <c r="E276" s="5"/>
      <c r="F276" s="5"/>
      <c r="G276" s="5"/>
      <c r="H276" s="5"/>
      <c r="I276" s="5"/>
      <c r="J276" s="5"/>
    </row>
    <row r="277" spans="1:10" ht="18.75">
      <c r="A277" s="5"/>
      <c r="B277" s="5"/>
      <c r="C277" s="5"/>
      <c r="D277" s="5"/>
      <c r="E277" s="5"/>
      <c r="F277" s="5"/>
      <c r="G277" s="5"/>
      <c r="H277" s="5"/>
      <c r="I277" s="5"/>
      <c r="J277" s="5"/>
    </row>
    <row r="278" spans="1:10" ht="18.75">
      <c r="A278" s="5"/>
      <c r="B278" s="5"/>
      <c r="C278" s="5"/>
      <c r="D278" s="5"/>
      <c r="E278" s="5"/>
      <c r="F278" s="5"/>
      <c r="G278" s="5"/>
      <c r="H278" s="5"/>
      <c r="I278" s="5"/>
      <c r="J278" s="5"/>
    </row>
    <row r="279" spans="1:10" ht="18.75">
      <c r="A279" s="5"/>
      <c r="B279" s="5"/>
      <c r="C279" s="5"/>
      <c r="D279" s="5"/>
      <c r="E279" s="5"/>
      <c r="F279" s="5"/>
      <c r="G279" s="5"/>
      <c r="H279" s="5"/>
      <c r="I279" s="5"/>
      <c r="J279" s="5"/>
    </row>
    <row r="280" spans="1:10" ht="18.75">
      <c r="A280" s="5"/>
      <c r="B280" s="5"/>
      <c r="C280" s="5"/>
      <c r="D280" s="5"/>
      <c r="E280" s="5"/>
      <c r="F280" s="5"/>
      <c r="G280" s="5"/>
      <c r="H280" s="5"/>
      <c r="I280" s="5"/>
      <c r="J280" s="5"/>
    </row>
    <row r="281" spans="1:10" ht="18.75">
      <c r="A281" s="5"/>
      <c r="B281" s="5"/>
      <c r="C281" s="5"/>
      <c r="D281" s="5"/>
      <c r="E281" s="5"/>
      <c r="F281" s="5"/>
      <c r="G281" s="5"/>
      <c r="H281" s="5"/>
      <c r="I281" s="5"/>
      <c r="J281" s="5"/>
    </row>
    <row r="282" spans="1:10" ht="18.75">
      <c r="A282" s="5"/>
      <c r="B282" s="5"/>
      <c r="C282" s="5"/>
      <c r="D282" s="5"/>
      <c r="E282" s="5"/>
      <c r="F282" s="5"/>
      <c r="G282" s="5"/>
      <c r="H282" s="5"/>
      <c r="I282" s="5"/>
      <c r="J282" s="5"/>
    </row>
    <row r="283" spans="1:10" ht="18.75">
      <c r="A283" s="5"/>
      <c r="B283" s="5"/>
      <c r="C283" s="5"/>
      <c r="D283" s="5"/>
      <c r="E283" s="5"/>
      <c r="F283" s="5"/>
      <c r="G283" s="5"/>
      <c r="H283" s="5"/>
      <c r="I283" s="5"/>
      <c r="J283" s="5"/>
    </row>
    <row r="284" spans="1:10" ht="18.75">
      <c r="A284" s="5"/>
      <c r="B284" s="5"/>
      <c r="C284" s="5"/>
      <c r="D284" s="5"/>
      <c r="E284" s="5"/>
      <c r="F284" s="5"/>
      <c r="G284" s="5"/>
      <c r="H284" s="5"/>
      <c r="I284" s="5"/>
      <c r="J284" s="5"/>
    </row>
    <row r="285" spans="1:10" ht="18.75">
      <c r="A285" s="5"/>
      <c r="B285" s="5"/>
      <c r="C285" s="5"/>
      <c r="D285" s="5"/>
      <c r="E285" s="5"/>
      <c r="F285" s="5"/>
      <c r="G285" s="5"/>
      <c r="H285" s="5"/>
      <c r="I285" s="5"/>
      <c r="J285" s="5"/>
    </row>
    <row r="286" spans="1:10" ht="18.75">
      <c r="A286" s="5"/>
      <c r="B286" s="5"/>
      <c r="C286" s="5"/>
      <c r="D286" s="5"/>
      <c r="E286" s="5"/>
      <c r="F286" s="5"/>
      <c r="G286" s="5"/>
      <c r="H286" s="5"/>
      <c r="I286" s="5"/>
      <c r="J286" s="5"/>
    </row>
    <row r="287" spans="1:10" ht="18.75">
      <c r="A287" s="5"/>
      <c r="B287" s="5"/>
      <c r="C287" s="5"/>
      <c r="D287" s="5"/>
      <c r="E287" s="5"/>
      <c r="F287" s="5"/>
      <c r="G287" s="5"/>
      <c r="H287" s="5"/>
      <c r="I287" s="5"/>
      <c r="J287" s="5"/>
    </row>
    <row r="288" spans="1:10" ht="18.75">
      <c r="A288" s="5"/>
      <c r="B288" s="5"/>
      <c r="C288" s="5"/>
      <c r="D288" s="5"/>
      <c r="E288" s="5"/>
      <c r="F288" s="5"/>
      <c r="G288" s="5"/>
      <c r="H288" s="5"/>
      <c r="I288" s="5"/>
      <c r="J288" s="5"/>
    </row>
    <row r="289" spans="1:10" ht="18.75">
      <c r="A289" s="5"/>
      <c r="B289" s="5"/>
      <c r="C289" s="5"/>
      <c r="D289" s="5"/>
      <c r="E289" s="5"/>
      <c r="F289" s="5"/>
      <c r="G289" s="5"/>
      <c r="H289" s="5"/>
      <c r="I289" s="5"/>
      <c r="J289" s="5"/>
    </row>
    <row r="290" spans="1:10" ht="18.75">
      <c r="A290" s="5"/>
      <c r="B290" s="5"/>
      <c r="C290" s="5"/>
      <c r="D290" s="5"/>
      <c r="E290" s="5"/>
      <c r="F290" s="5"/>
      <c r="G290" s="5"/>
      <c r="H290" s="5"/>
      <c r="I290" s="5"/>
      <c r="J290" s="5"/>
    </row>
    <row r="291" spans="1:10" ht="18.75">
      <c r="A291" s="5"/>
      <c r="B291" s="5"/>
      <c r="C291" s="5"/>
      <c r="D291" s="5"/>
      <c r="E291" s="5"/>
      <c r="F291" s="5"/>
      <c r="G291" s="5"/>
      <c r="H291" s="5"/>
      <c r="I291" s="5"/>
      <c r="J291" s="5"/>
    </row>
    <row r="292" spans="1:10" ht="18.75">
      <c r="A292" s="5"/>
      <c r="B292" s="5"/>
      <c r="C292" s="5"/>
      <c r="D292" s="5"/>
      <c r="E292" s="5"/>
      <c r="F292" s="5"/>
      <c r="G292" s="5"/>
      <c r="H292" s="5"/>
      <c r="I292" s="5"/>
      <c r="J292" s="5"/>
    </row>
    <row r="293" spans="1:10" ht="18.75">
      <c r="A293" s="5"/>
      <c r="B293" s="5"/>
      <c r="C293" s="5"/>
      <c r="D293" s="5"/>
      <c r="E293" s="5"/>
      <c r="F293" s="5"/>
      <c r="G293" s="5"/>
      <c r="H293" s="5"/>
      <c r="I293" s="5"/>
      <c r="J293" s="5"/>
    </row>
    <row r="294" spans="1:10" ht="18.75">
      <c r="A294" s="5"/>
      <c r="B294" s="5"/>
      <c r="C294" s="5"/>
      <c r="D294" s="5"/>
      <c r="E294" s="5"/>
      <c r="F294" s="5"/>
      <c r="G294" s="5"/>
      <c r="H294" s="5"/>
      <c r="I294" s="5"/>
      <c r="J294" s="5"/>
    </row>
    <row r="295" spans="1:10" ht="18.75">
      <c r="A295" s="5"/>
      <c r="B295" s="5"/>
      <c r="C295" s="5"/>
      <c r="D295" s="5"/>
      <c r="E295" s="5"/>
      <c r="F295" s="5"/>
      <c r="G295" s="5"/>
      <c r="H295" s="5"/>
      <c r="I295" s="5"/>
      <c r="J295" s="5"/>
    </row>
    <row r="296" spans="1:10" ht="18.75">
      <c r="A296" s="5"/>
      <c r="B296" s="5"/>
      <c r="C296" s="5"/>
      <c r="D296" s="5"/>
      <c r="E296" s="5"/>
      <c r="F296" s="5"/>
      <c r="G296" s="5"/>
      <c r="H296" s="5"/>
      <c r="I296" s="5"/>
      <c r="J296" s="5"/>
    </row>
    <row r="297" spans="1:10" ht="18.75">
      <c r="A297" s="5"/>
      <c r="B297" s="5"/>
      <c r="C297" s="5"/>
      <c r="D297" s="5"/>
      <c r="E297" s="5"/>
      <c r="F297" s="5"/>
      <c r="G297" s="5"/>
      <c r="H297" s="5"/>
      <c r="I297" s="5"/>
      <c r="J297" s="5"/>
    </row>
    <row r="298" spans="1:10" ht="18.75">
      <c r="A298" s="5"/>
      <c r="B298" s="5"/>
      <c r="C298" s="5"/>
      <c r="D298" s="5"/>
      <c r="E298" s="5"/>
      <c r="F298" s="5"/>
      <c r="G298" s="5"/>
      <c r="H298" s="5"/>
      <c r="I298" s="5"/>
      <c r="J298" s="5"/>
    </row>
    <row r="299" spans="1:10" ht="18.75">
      <c r="A299" s="5"/>
      <c r="B299" s="5"/>
      <c r="C299" s="5"/>
      <c r="D299" s="5"/>
      <c r="E299" s="5"/>
      <c r="F299" s="5"/>
      <c r="G299" s="5"/>
      <c r="H299" s="5"/>
      <c r="I299" s="5"/>
      <c r="J299" s="5"/>
    </row>
    <row r="300" spans="1:10" ht="18.75">
      <c r="A300" s="5"/>
      <c r="B300" s="5"/>
      <c r="C300" s="5"/>
      <c r="D300" s="5"/>
      <c r="E300" s="5"/>
      <c r="F300" s="5"/>
      <c r="G300" s="5"/>
      <c r="H300" s="5"/>
      <c r="I300" s="5"/>
      <c r="J300" s="5"/>
    </row>
    <row r="301" spans="1:10" ht="18.75">
      <c r="A301" s="5"/>
      <c r="B301" s="5"/>
      <c r="C301" s="5"/>
      <c r="D301" s="5"/>
      <c r="E301" s="5"/>
      <c r="F301" s="5"/>
      <c r="G301" s="5"/>
      <c r="H301" s="5"/>
      <c r="I301" s="5"/>
      <c r="J301" s="5"/>
    </row>
    <row r="302" spans="1:10" ht="18.75">
      <c r="A302" s="5"/>
      <c r="B302" s="5"/>
      <c r="C302" s="5"/>
      <c r="D302" s="5"/>
      <c r="E302" s="5"/>
      <c r="F302" s="5"/>
      <c r="G302" s="5"/>
      <c r="H302" s="5"/>
      <c r="I302" s="5"/>
      <c r="J302" s="5"/>
    </row>
  </sheetData>
  <pageMargins left="0.7" right="0.7" top="0.75" bottom="0.75" header="0.3" footer="0.3"/>
  <pageSetup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7030A0"/>
  </sheetPr>
  <dimension ref="A1:Z60"/>
  <sheetViews>
    <sheetView showGridLines="0" showRowColHeaders="0" topLeftCell="H7" zoomScale="85" zoomScaleNormal="85" workbookViewId="0">
      <selection activeCell="Z32" sqref="Z32"/>
    </sheetView>
  </sheetViews>
  <sheetFormatPr defaultColWidth="0" defaultRowHeight="15" zeroHeight="1"/>
  <cols>
    <col min="1" max="26" width="9.140625" style="75" customWidth="1"/>
    <col min="27" max="16384" width="9.140625" style="75" hidden="1"/>
  </cols>
  <sheetData>
    <row r="1" spans="1:26">
      <c r="A1" s="77"/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  <c r="V1" s="77"/>
      <c r="W1" s="77"/>
      <c r="X1" s="77"/>
      <c r="Y1" s="77"/>
      <c r="Z1" s="77"/>
    </row>
    <row r="2" spans="1:26">
      <c r="A2" s="77"/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7"/>
      <c r="S2" s="77"/>
      <c r="T2" s="77"/>
      <c r="U2" s="77"/>
      <c r="V2" s="77"/>
      <c r="W2" s="77"/>
      <c r="X2" s="77"/>
      <c r="Y2" s="77"/>
      <c r="Z2" s="77"/>
    </row>
    <row r="3" spans="1:26">
      <c r="A3" s="77"/>
      <c r="B3" s="77"/>
      <c r="C3" s="77"/>
      <c r="D3" s="77"/>
      <c r="E3" s="77"/>
      <c r="F3" s="77"/>
      <c r="G3" s="77"/>
      <c r="H3" s="77"/>
      <c r="I3" s="77"/>
      <c r="J3" s="77"/>
      <c r="K3" s="77"/>
      <c r="L3" s="77"/>
      <c r="M3" s="77"/>
      <c r="N3" s="77"/>
      <c r="O3" s="77"/>
      <c r="P3" s="77"/>
      <c r="Q3" s="77"/>
      <c r="R3" s="77"/>
      <c r="S3" s="77"/>
      <c r="T3" s="77"/>
      <c r="U3" s="77"/>
      <c r="V3" s="77"/>
      <c r="W3" s="77"/>
      <c r="X3" s="77"/>
      <c r="Y3" s="77"/>
      <c r="Z3" s="77"/>
    </row>
    <row r="4" spans="1:26">
      <c r="A4" s="77"/>
      <c r="B4" s="77"/>
      <c r="C4" s="77"/>
      <c r="D4" s="77"/>
      <c r="E4" s="77"/>
      <c r="F4" s="77"/>
      <c r="G4" s="73"/>
      <c r="H4" s="73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7"/>
      <c r="U4" s="77"/>
      <c r="V4" s="77"/>
      <c r="W4" s="77"/>
      <c r="X4" s="77"/>
      <c r="Y4" s="77"/>
      <c r="Z4" s="77"/>
    </row>
    <row r="5" spans="1:26">
      <c r="A5" s="77"/>
      <c r="B5" s="77"/>
      <c r="C5" s="77"/>
      <c r="D5" s="77"/>
      <c r="E5" s="77"/>
      <c r="F5" s="77"/>
      <c r="G5" s="73"/>
      <c r="H5" s="73"/>
      <c r="I5" s="73"/>
      <c r="J5" s="73"/>
      <c r="K5" s="73"/>
      <c r="L5" s="73"/>
      <c r="M5" s="73"/>
      <c r="N5" s="73"/>
      <c r="O5" s="73"/>
      <c r="P5" s="73"/>
      <c r="Q5" s="73"/>
      <c r="R5" s="73"/>
      <c r="S5" s="73"/>
      <c r="T5" s="77"/>
      <c r="U5" s="77"/>
      <c r="V5" s="77"/>
      <c r="W5" s="77"/>
      <c r="X5" s="77"/>
      <c r="Y5" s="77"/>
      <c r="Z5" s="77"/>
    </row>
    <row r="6" spans="1:26" ht="36">
      <c r="A6" s="77"/>
      <c r="B6" s="77"/>
      <c r="C6" s="77"/>
      <c r="D6" s="77"/>
      <c r="E6" s="77"/>
      <c r="F6" s="77"/>
      <c r="G6" s="73"/>
      <c r="H6" s="78"/>
      <c r="I6" s="106" t="s">
        <v>15</v>
      </c>
      <c r="J6" s="106"/>
      <c r="K6" s="106"/>
      <c r="L6" s="106"/>
      <c r="M6" s="106"/>
      <c r="N6" s="106"/>
      <c r="O6" s="106"/>
      <c r="P6" s="106"/>
      <c r="Q6" s="106"/>
      <c r="R6" s="78"/>
      <c r="S6" s="73"/>
      <c r="T6" s="77"/>
      <c r="U6" s="77"/>
      <c r="V6" s="77"/>
      <c r="W6" s="77"/>
      <c r="X6" s="77"/>
      <c r="Y6" s="77"/>
      <c r="Z6" s="77"/>
    </row>
    <row r="7" spans="1:26">
      <c r="A7" s="77"/>
      <c r="B7" s="77"/>
      <c r="C7" s="77"/>
      <c r="D7" s="77"/>
      <c r="E7" s="77"/>
      <c r="F7" s="77"/>
      <c r="G7" s="73"/>
      <c r="H7" s="73"/>
      <c r="I7" s="73"/>
      <c r="J7" s="73"/>
      <c r="K7" s="73"/>
      <c r="L7" s="73"/>
      <c r="M7" s="73"/>
      <c r="N7" s="73"/>
      <c r="O7" s="73"/>
      <c r="P7" s="73"/>
      <c r="Q7" s="73"/>
      <c r="R7" s="73"/>
      <c r="S7" s="73"/>
      <c r="T7" s="77"/>
      <c r="U7" s="77"/>
      <c r="V7" s="77"/>
      <c r="W7" s="77"/>
      <c r="X7" s="77"/>
      <c r="Y7" s="77"/>
      <c r="Z7" s="77"/>
    </row>
    <row r="8" spans="1:26">
      <c r="A8" s="77"/>
      <c r="B8" s="77"/>
      <c r="C8" s="77"/>
      <c r="D8" s="77"/>
      <c r="E8" s="77"/>
      <c r="F8" s="77"/>
      <c r="G8" s="73"/>
      <c r="H8" s="73"/>
      <c r="I8" s="73"/>
      <c r="J8" s="73"/>
      <c r="K8" s="73"/>
      <c r="L8" s="73"/>
      <c r="M8" s="73"/>
      <c r="N8" s="73"/>
      <c r="O8" s="73"/>
      <c r="P8" s="73"/>
      <c r="Q8" s="73"/>
      <c r="R8" s="73"/>
      <c r="S8" s="73"/>
      <c r="T8" s="77"/>
      <c r="U8" s="77"/>
      <c r="V8" s="77"/>
      <c r="W8" s="77"/>
      <c r="X8" s="77"/>
      <c r="Y8" s="77"/>
      <c r="Z8" s="77"/>
    </row>
    <row r="9" spans="1:26">
      <c r="A9" s="77"/>
      <c r="B9" s="77"/>
      <c r="C9" s="77"/>
      <c r="D9" s="77"/>
      <c r="E9" s="77"/>
      <c r="F9" s="77"/>
      <c r="G9" s="73"/>
      <c r="H9" s="73"/>
      <c r="I9" s="73"/>
      <c r="J9" s="73"/>
      <c r="K9" s="73"/>
      <c r="L9" s="73"/>
      <c r="M9" s="73"/>
      <c r="N9" s="73"/>
      <c r="O9" s="73"/>
      <c r="P9" s="73"/>
      <c r="Q9" s="73"/>
      <c r="R9" s="73"/>
      <c r="S9" s="73"/>
      <c r="T9" s="77"/>
      <c r="U9" s="77"/>
      <c r="V9" s="77"/>
      <c r="W9" s="77"/>
      <c r="X9" s="77"/>
      <c r="Y9" s="77"/>
      <c r="Z9" s="77"/>
    </row>
    <row r="10" spans="1:26">
      <c r="A10" s="77"/>
      <c r="B10" s="77"/>
      <c r="C10" s="77"/>
      <c r="D10" s="77"/>
      <c r="E10" s="77"/>
      <c r="F10" s="77"/>
      <c r="G10" s="73"/>
      <c r="H10" s="73"/>
      <c r="I10" s="73"/>
      <c r="J10" s="73"/>
      <c r="K10" s="73"/>
      <c r="L10" s="73"/>
      <c r="M10" s="73"/>
      <c r="N10" s="73"/>
      <c r="O10" s="73"/>
      <c r="P10" s="73"/>
      <c r="Q10" s="73"/>
      <c r="R10" s="73"/>
      <c r="S10" s="73"/>
      <c r="T10" s="77"/>
      <c r="U10" s="77"/>
      <c r="V10" s="77"/>
      <c r="W10" s="77"/>
      <c r="X10" s="77"/>
      <c r="Y10" s="77"/>
      <c r="Z10" s="77"/>
    </row>
    <row r="11" spans="1:26">
      <c r="A11" s="77"/>
      <c r="B11" s="77"/>
      <c r="C11" s="77"/>
      <c r="D11" s="77"/>
      <c r="E11" s="77"/>
      <c r="F11" s="77"/>
      <c r="G11" s="73"/>
      <c r="H11" s="73"/>
      <c r="I11" s="73"/>
      <c r="J11" s="73"/>
      <c r="K11" s="73"/>
      <c r="L11" s="73"/>
      <c r="M11" s="73"/>
      <c r="N11" s="73"/>
      <c r="O11" s="73"/>
      <c r="P11" s="73"/>
      <c r="Q11" s="73"/>
      <c r="R11" s="73"/>
      <c r="S11" s="73"/>
      <c r="T11" s="77"/>
      <c r="U11" s="77"/>
      <c r="V11" s="77"/>
      <c r="W11" s="77"/>
      <c r="X11" s="77"/>
      <c r="Y11" s="77"/>
      <c r="Z11" s="77"/>
    </row>
    <row r="12" spans="1:26">
      <c r="A12" s="77"/>
      <c r="B12" s="77"/>
      <c r="C12" s="77"/>
      <c r="D12" s="77"/>
      <c r="E12" s="77"/>
      <c r="F12" s="77"/>
      <c r="G12" s="73"/>
      <c r="H12" s="73"/>
      <c r="I12" s="73"/>
      <c r="J12" s="73"/>
      <c r="K12" s="73"/>
      <c r="L12" s="73"/>
      <c r="M12" s="73"/>
      <c r="N12" s="73"/>
      <c r="O12" s="73"/>
      <c r="P12" s="73"/>
      <c r="Q12" s="73"/>
      <c r="R12" s="73"/>
      <c r="S12" s="73"/>
      <c r="T12" s="77"/>
      <c r="U12" s="77"/>
      <c r="V12" s="77"/>
      <c r="W12" s="77"/>
      <c r="X12" s="77"/>
      <c r="Y12" s="77"/>
      <c r="Z12" s="77"/>
    </row>
    <row r="13" spans="1:26">
      <c r="A13" s="77"/>
      <c r="B13" s="77"/>
      <c r="C13" s="77"/>
      <c r="D13" s="77"/>
      <c r="E13" s="77"/>
      <c r="F13" s="77"/>
      <c r="G13" s="73"/>
      <c r="H13" s="73"/>
      <c r="I13" s="73"/>
      <c r="J13" s="73"/>
      <c r="K13" s="73"/>
      <c r="L13" s="73"/>
      <c r="M13" s="73"/>
      <c r="N13" s="73"/>
      <c r="O13" s="73"/>
      <c r="P13" s="73"/>
      <c r="Q13" s="73"/>
      <c r="R13" s="73"/>
      <c r="S13" s="73"/>
      <c r="T13" s="77"/>
      <c r="U13" s="77"/>
      <c r="V13" s="77"/>
      <c r="W13" s="77"/>
      <c r="X13" s="77"/>
      <c r="Y13" s="77"/>
      <c r="Z13" s="77"/>
    </row>
    <row r="14" spans="1:26">
      <c r="A14" s="77"/>
      <c r="B14" s="77"/>
      <c r="C14" s="77"/>
      <c r="D14" s="77"/>
      <c r="E14" s="77"/>
      <c r="F14" s="77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7"/>
      <c r="U14" s="77"/>
      <c r="V14" s="77"/>
      <c r="W14" s="77"/>
      <c r="X14" s="77"/>
      <c r="Y14" s="77"/>
      <c r="Z14" s="77"/>
    </row>
    <row r="15" spans="1:26">
      <c r="A15" s="77"/>
      <c r="B15" s="77"/>
      <c r="C15" s="77"/>
      <c r="D15" s="77"/>
      <c r="E15" s="77"/>
      <c r="F15" s="77"/>
      <c r="G15" s="73"/>
      <c r="H15" s="73"/>
      <c r="I15" s="73"/>
      <c r="J15" s="73"/>
      <c r="K15" s="73"/>
      <c r="L15" s="73"/>
      <c r="M15" s="73"/>
      <c r="N15" s="73"/>
      <c r="O15" s="73"/>
      <c r="P15" s="73"/>
      <c r="Q15" s="73"/>
      <c r="R15" s="73"/>
      <c r="S15" s="73"/>
      <c r="T15" s="77"/>
      <c r="U15" s="77"/>
      <c r="V15" s="77"/>
      <c r="W15" s="77"/>
      <c r="X15" s="77"/>
      <c r="Y15" s="77"/>
      <c r="Z15" s="77"/>
    </row>
    <row r="16" spans="1:26">
      <c r="A16" s="77"/>
      <c r="B16" s="77"/>
      <c r="C16" s="77"/>
      <c r="D16" s="77"/>
      <c r="E16" s="77"/>
      <c r="F16" s="77"/>
      <c r="G16" s="73"/>
      <c r="H16" s="73"/>
      <c r="I16" s="73"/>
      <c r="J16" s="73"/>
      <c r="K16" s="73"/>
      <c r="L16" s="73"/>
      <c r="M16" s="73"/>
      <c r="N16" s="73"/>
      <c r="O16" s="73"/>
      <c r="P16" s="73"/>
      <c r="Q16" s="73"/>
      <c r="R16" s="73"/>
      <c r="S16" s="73"/>
      <c r="T16" s="77"/>
      <c r="U16" s="77"/>
      <c r="V16" s="77"/>
      <c r="W16" s="77"/>
      <c r="X16" s="77"/>
      <c r="Y16" s="77"/>
      <c r="Z16" s="77"/>
    </row>
    <row r="17" spans="1:26">
      <c r="A17" s="77"/>
      <c r="B17" s="77"/>
      <c r="C17" s="77"/>
      <c r="D17" s="77"/>
      <c r="E17" s="77"/>
      <c r="F17" s="77"/>
      <c r="G17" s="73"/>
      <c r="H17" s="73"/>
      <c r="I17" s="73"/>
      <c r="J17" s="73"/>
      <c r="K17" s="73"/>
      <c r="L17" s="73"/>
      <c r="M17" s="73"/>
      <c r="N17" s="73"/>
      <c r="O17" s="73"/>
      <c r="P17" s="73"/>
      <c r="Q17" s="73"/>
      <c r="R17" s="73"/>
      <c r="S17" s="73"/>
      <c r="T17" s="77"/>
      <c r="U17" s="77"/>
      <c r="V17" s="77"/>
      <c r="W17" s="77"/>
      <c r="X17" s="77"/>
      <c r="Y17" s="77"/>
      <c r="Z17" s="77"/>
    </row>
    <row r="18" spans="1:26">
      <c r="A18" s="77"/>
      <c r="B18" s="77"/>
      <c r="C18" s="77"/>
      <c r="D18" s="77"/>
      <c r="E18" s="77"/>
      <c r="F18" s="77"/>
      <c r="G18" s="73"/>
      <c r="H18" s="73"/>
      <c r="I18" s="73"/>
      <c r="J18" s="73"/>
      <c r="K18" s="73"/>
      <c r="L18" s="73"/>
      <c r="M18" s="73"/>
      <c r="N18" s="73"/>
      <c r="O18" s="73"/>
      <c r="P18" s="73"/>
      <c r="Q18" s="73"/>
      <c r="R18" s="73"/>
      <c r="S18" s="73"/>
      <c r="T18" s="77"/>
      <c r="U18" s="77"/>
      <c r="V18" s="77"/>
      <c r="W18" s="77"/>
      <c r="X18" s="77"/>
      <c r="Y18" s="77"/>
      <c r="Z18" s="77"/>
    </row>
    <row r="19" spans="1:26">
      <c r="A19" s="77"/>
      <c r="B19" s="77"/>
      <c r="C19" s="77"/>
      <c r="D19" s="77"/>
      <c r="E19" s="77"/>
      <c r="F19" s="77"/>
      <c r="G19" s="73"/>
      <c r="H19" s="73"/>
      <c r="I19" s="73"/>
      <c r="J19" s="73"/>
      <c r="K19" s="73"/>
      <c r="L19" s="73"/>
      <c r="M19" s="73"/>
      <c r="N19" s="73"/>
      <c r="O19" s="73"/>
      <c r="P19" s="73"/>
      <c r="Q19" s="73"/>
      <c r="R19" s="73"/>
      <c r="S19" s="73"/>
      <c r="T19" s="77"/>
      <c r="U19" s="77"/>
      <c r="V19" s="77"/>
      <c r="W19" s="77"/>
      <c r="X19" s="77"/>
      <c r="Y19" s="77"/>
      <c r="Z19" s="77"/>
    </row>
    <row r="20" spans="1:26">
      <c r="A20" s="77"/>
      <c r="B20" s="77"/>
      <c r="C20" s="77"/>
      <c r="D20" s="77"/>
      <c r="E20" s="77"/>
      <c r="F20" s="77"/>
      <c r="G20" s="73"/>
      <c r="H20" s="73"/>
      <c r="I20" s="73"/>
      <c r="J20" s="73"/>
      <c r="K20" s="73"/>
      <c r="L20" s="73"/>
      <c r="M20" s="73"/>
      <c r="N20" s="73"/>
      <c r="O20" s="73"/>
      <c r="P20" s="73"/>
      <c r="Q20" s="73"/>
      <c r="R20" s="73"/>
      <c r="S20" s="73"/>
      <c r="T20" s="77"/>
      <c r="U20" s="77"/>
      <c r="V20" s="77"/>
      <c r="W20" s="77"/>
      <c r="X20" s="77"/>
      <c r="Y20" s="77"/>
      <c r="Z20" s="77"/>
    </row>
    <row r="21" spans="1:26">
      <c r="A21" s="77"/>
      <c r="B21" s="77"/>
      <c r="C21" s="77"/>
      <c r="D21" s="77"/>
      <c r="E21" s="77"/>
      <c r="F21" s="77"/>
      <c r="G21" s="73"/>
      <c r="H21" s="73"/>
      <c r="I21" s="73"/>
      <c r="J21" s="73"/>
      <c r="K21" s="73"/>
      <c r="L21" s="73"/>
      <c r="M21" s="73"/>
      <c r="N21" s="73"/>
      <c r="O21" s="73"/>
      <c r="P21" s="73"/>
      <c r="Q21" s="73"/>
      <c r="R21" s="73"/>
      <c r="S21" s="73"/>
      <c r="T21" s="77"/>
      <c r="U21" s="77"/>
      <c r="V21" s="77"/>
      <c r="W21" s="77"/>
      <c r="X21" s="77"/>
      <c r="Y21" s="77"/>
      <c r="Z21" s="77"/>
    </row>
    <row r="22" spans="1:26">
      <c r="A22" s="77"/>
      <c r="B22" s="77"/>
      <c r="C22" s="77"/>
      <c r="D22" s="77"/>
      <c r="E22" s="77"/>
      <c r="F22" s="77"/>
      <c r="G22" s="73"/>
      <c r="H22" s="73"/>
      <c r="I22" s="73"/>
      <c r="J22" s="73"/>
      <c r="K22" s="73"/>
      <c r="L22" s="73"/>
      <c r="M22" s="73"/>
      <c r="N22" s="73"/>
      <c r="O22" s="73"/>
      <c r="P22" s="73"/>
      <c r="Q22" s="73"/>
      <c r="R22" s="73"/>
      <c r="S22" s="73"/>
      <c r="T22" s="77"/>
      <c r="U22" s="77"/>
      <c r="V22" s="77"/>
      <c r="W22" s="77"/>
      <c r="X22" s="77"/>
      <c r="Y22" s="77"/>
      <c r="Z22" s="77"/>
    </row>
    <row r="23" spans="1:26">
      <c r="A23" s="77"/>
      <c r="B23" s="77"/>
      <c r="C23" s="77"/>
      <c r="D23" s="77"/>
      <c r="E23" s="77"/>
      <c r="F23" s="77"/>
      <c r="G23" s="73"/>
      <c r="H23" s="73"/>
      <c r="I23" s="73"/>
      <c r="J23" s="73"/>
      <c r="K23" s="73"/>
      <c r="L23" s="73"/>
      <c r="M23" s="73"/>
      <c r="N23" s="73"/>
      <c r="O23" s="73"/>
      <c r="P23" s="73"/>
      <c r="Q23" s="73"/>
      <c r="R23" s="73"/>
      <c r="S23" s="73"/>
      <c r="T23" s="77"/>
      <c r="U23" s="77"/>
      <c r="V23" s="77"/>
      <c r="W23" s="77"/>
      <c r="X23" s="77"/>
      <c r="Y23" s="77"/>
      <c r="Z23" s="77"/>
    </row>
    <row r="24" spans="1:26">
      <c r="A24" s="77"/>
      <c r="B24" s="77"/>
      <c r="C24" s="77"/>
      <c r="D24" s="77"/>
      <c r="E24" s="77"/>
      <c r="F24" s="77"/>
      <c r="G24" s="73"/>
      <c r="H24" s="73"/>
      <c r="I24" s="73"/>
      <c r="J24" s="73"/>
      <c r="K24" s="73"/>
      <c r="L24" s="73"/>
      <c r="M24" s="73"/>
      <c r="N24" s="73"/>
      <c r="O24" s="73"/>
      <c r="P24" s="73"/>
      <c r="Q24" s="73"/>
      <c r="R24" s="73"/>
      <c r="S24" s="73"/>
      <c r="T24" s="77"/>
      <c r="U24" s="77"/>
      <c r="V24" s="77"/>
      <c r="W24" s="77"/>
      <c r="X24" s="77"/>
      <c r="Y24" s="77"/>
      <c r="Z24" s="77"/>
    </row>
    <row r="25" spans="1:26">
      <c r="A25" s="77"/>
      <c r="B25" s="77"/>
      <c r="C25" s="77"/>
      <c r="D25" s="77"/>
      <c r="E25" s="77"/>
      <c r="F25" s="77"/>
      <c r="G25" s="73"/>
      <c r="H25" s="73"/>
      <c r="I25" s="73"/>
      <c r="J25" s="73"/>
      <c r="K25" s="73"/>
      <c r="L25" s="73"/>
      <c r="M25" s="73"/>
      <c r="N25" s="73"/>
      <c r="O25" s="73"/>
      <c r="P25" s="73"/>
      <c r="Q25" s="73"/>
      <c r="R25" s="73"/>
      <c r="S25" s="73"/>
      <c r="T25" s="77"/>
      <c r="U25" s="77"/>
      <c r="V25" s="77"/>
      <c r="W25" s="77"/>
      <c r="X25" s="77"/>
      <c r="Y25" s="77"/>
      <c r="Z25" s="77"/>
    </row>
    <row r="26" spans="1:26">
      <c r="A26" s="77"/>
      <c r="B26" s="77"/>
      <c r="C26" s="77"/>
      <c r="D26" s="77"/>
      <c r="E26" s="77"/>
      <c r="F26" s="77"/>
      <c r="G26" s="73"/>
      <c r="H26" s="73"/>
      <c r="I26" s="73"/>
      <c r="J26" s="73"/>
      <c r="K26" s="73"/>
      <c r="L26" s="73"/>
      <c r="M26" s="73"/>
      <c r="N26" s="73"/>
      <c r="O26" s="73"/>
      <c r="P26" s="73"/>
      <c r="Q26" s="73"/>
      <c r="R26" s="73"/>
      <c r="S26" s="73"/>
      <c r="T26" s="77"/>
      <c r="U26" s="77"/>
      <c r="V26" s="77"/>
      <c r="W26" s="77"/>
      <c r="X26" s="77"/>
      <c r="Y26" s="77"/>
      <c r="Z26" s="77"/>
    </row>
    <row r="27" spans="1:26">
      <c r="A27" s="77"/>
      <c r="B27" s="77"/>
      <c r="C27" s="77"/>
      <c r="D27" s="77"/>
      <c r="E27" s="77"/>
      <c r="F27" s="77"/>
      <c r="G27" s="73"/>
      <c r="H27" s="73"/>
      <c r="I27" s="73"/>
      <c r="J27" s="73"/>
      <c r="K27" s="73"/>
      <c r="L27" s="73"/>
      <c r="M27" s="73"/>
      <c r="N27" s="73"/>
      <c r="O27" s="73"/>
      <c r="P27" s="73"/>
      <c r="Q27" s="73"/>
      <c r="R27" s="73"/>
      <c r="S27" s="73"/>
      <c r="T27" s="77"/>
      <c r="U27" s="77"/>
      <c r="V27" s="77"/>
      <c r="W27" s="77"/>
      <c r="X27" s="77"/>
      <c r="Y27" s="77"/>
      <c r="Z27" s="77"/>
    </row>
    <row r="28" spans="1:26">
      <c r="A28" s="77"/>
      <c r="B28" s="77"/>
      <c r="C28" s="77"/>
      <c r="D28" s="77"/>
      <c r="E28" s="77"/>
      <c r="F28" s="77"/>
      <c r="G28" s="73"/>
      <c r="H28" s="73"/>
      <c r="I28" s="73"/>
      <c r="J28" s="73"/>
      <c r="K28" s="73"/>
      <c r="L28" s="73"/>
      <c r="M28" s="73"/>
      <c r="N28" s="73"/>
      <c r="O28" s="73"/>
      <c r="P28" s="73"/>
      <c r="Q28" s="73"/>
      <c r="R28" s="73"/>
      <c r="S28" s="73"/>
      <c r="T28" s="77"/>
      <c r="U28" s="77"/>
      <c r="V28" s="77"/>
      <c r="W28" s="77"/>
      <c r="X28" s="77"/>
      <c r="Y28" s="77"/>
      <c r="Z28" s="77"/>
    </row>
    <row r="29" spans="1:26" ht="33">
      <c r="A29" s="77"/>
      <c r="B29" s="77"/>
      <c r="C29" s="77"/>
      <c r="D29" s="77"/>
      <c r="E29" s="77"/>
      <c r="F29" s="77"/>
      <c r="G29" s="107" t="s">
        <v>190</v>
      </c>
      <c r="H29" s="107"/>
      <c r="I29" s="107"/>
      <c r="J29" s="107"/>
      <c r="K29" s="107"/>
      <c r="L29" s="107"/>
      <c r="M29" s="107"/>
      <c r="N29" s="107"/>
      <c r="O29" s="107"/>
      <c r="P29" s="107"/>
      <c r="Q29" s="107"/>
      <c r="R29" s="107"/>
      <c r="S29" s="107"/>
      <c r="T29" s="77"/>
      <c r="U29" s="77"/>
      <c r="V29" s="77"/>
      <c r="W29" s="77"/>
      <c r="X29" s="77"/>
      <c r="Y29" s="77"/>
      <c r="Z29" s="77"/>
    </row>
    <row r="30" spans="1:26">
      <c r="A30" s="77"/>
      <c r="B30" s="77"/>
      <c r="C30" s="77"/>
      <c r="D30" s="77"/>
      <c r="E30" s="77"/>
      <c r="F30" s="77"/>
      <c r="G30" s="77"/>
      <c r="H30" s="77"/>
      <c r="I30" s="77"/>
      <c r="J30" s="77"/>
      <c r="K30" s="77"/>
      <c r="L30" s="77"/>
      <c r="M30" s="77"/>
      <c r="N30" s="77"/>
      <c r="O30" s="77"/>
      <c r="P30" s="77"/>
      <c r="Q30" s="77"/>
      <c r="R30" s="77"/>
      <c r="S30" s="77"/>
      <c r="T30" s="77"/>
      <c r="U30" s="77"/>
      <c r="V30" s="77"/>
      <c r="W30" s="77"/>
      <c r="X30" s="77"/>
      <c r="Y30" s="77"/>
      <c r="Z30" s="77"/>
    </row>
    <row r="31" spans="1:26">
      <c r="A31" s="77"/>
      <c r="B31" s="77"/>
      <c r="C31" s="77"/>
      <c r="D31" s="77"/>
      <c r="E31" s="77"/>
      <c r="F31" s="77"/>
      <c r="G31" s="77"/>
      <c r="H31" s="77"/>
      <c r="I31" s="77"/>
      <c r="J31" s="77"/>
      <c r="K31" s="77"/>
      <c r="L31" s="77"/>
      <c r="M31" s="77"/>
      <c r="N31" s="77"/>
      <c r="O31" s="77"/>
      <c r="P31" s="77"/>
      <c r="Q31" s="77"/>
      <c r="R31" s="77"/>
      <c r="S31" s="77"/>
      <c r="T31" s="77"/>
      <c r="U31" s="77"/>
      <c r="V31" s="77"/>
      <c r="W31" s="77"/>
      <c r="X31" s="77"/>
      <c r="Y31" s="77"/>
      <c r="Z31" s="77"/>
    </row>
    <row r="32" spans="1:26">
      <c r="A32" s="77"/>
      <c r="B32" s="77"/>
      <c r="C32" s="77"/>
      <c r="D32" s="77"/>
      <c r="E32" s="77"/>
      <c r="F32" s="77"/>
      <c r="G32" s="77"/>
      <c r="H32" s="77"/>
      <c r="I32" s="77"/>
      <c r="J32" s="77"/>
      <c r="K32" s="77"/>
      <c r="L32" s="77"/>
      <c r="M32" s="77"/>
      <c r="N32" s="77"/>
      <c r="O32" s="77"/>
      <c r="P32" s="77"/>
      <c r="Q32" s="77"/>
      <c r="R32" s="77"/>
      <c r="S32" s="77"/>
      <c r="T32" s="77"/>
      <c r="U32" s="77"/>
      <c r="V32" s="77"/>
      <c r="W32" s="77"/>
      <c r="X32" s="77"/>
      <c r="Y32" s="77"/>
      <c r="Z32" s="77"/>
    </row>
    <row r="33" spans="1:26" hidden="1">
      <c r="A33" s="77"/>
      <c r="B33" s="77"/>
      <c r="C33" s="77"/>
      <c r="D33" s="77"/>
      <c r="E33" s="77"/>
      <c r="F33" s="77"/>
      <c r="G33" s="77"/>
      <c r="H33" s="77"/>
      <c r="I33" s="77"/>
      <c r="J33" s="77"/>
      <c r="K33" s="77"/>
      <c r="L33" s="77"/>
      <c r="M33" s="77"/>
      <c r="N33" s="77"/>
      <c r="O33" s="77"/>
      <c r="P33" s="77"/>
      <c r="Q33" s="77"/>
      <c r="R33" s="77"/>
      <c r="S33" s="77"/>
      <c r="T33" s="77"/>
      <c r="U33" s="77"/>
      <c r="V33" s="77"/>
      <c r="W33" s="77"/>
      <c r="X33" s="77"/>
      <c r="Y33" s="77"/>
      <c r="Z33" s="77"/>
    </row>
    <row r="34" spans="1:26" hidden="1">
      <c r="A34" s="77"/>
      <c r="B34" s="77"/>
      <c r="C34" s="77"/>
      <c r="D34" s="77"/>
      <c r="E34" s="77"/>
      <c r="F34" s="77"/>
      <c r="G34" s="77"/>
      <c r="H34" s="77"/>
      <c r="I34" s="77"/>
      <c r="J34" s="77"/>
      <c r="K34" s="77"/>
      <c r="L34" s="77"/>
      <c r="M34" s="77"/>
      <c r="N34" s="77"/>
      <c r="O34" s="77"/>
      <c r="P34" s="77"/>
      <c r="Q34" s="77"/>
      <c r="R34" s="77"/>
      <c r="S34" s="77"/>
      <c r="T34" s="77"/>
      <c r="U34" s="77"/>
      <c r="V34" s="77"/>
      <c r="W34" s="77"/>
      <c r="X34" s="77"/>
      <c r="Y34" s="77"/>
      <c r="Z34" s="77"/>
    </row>
    <row r="35" spans="1:26" hidden="1">
      <c r="A35" s="77"/>
      <c r="B35" s="77"/>
      <c r="C35" s="77"/>
      <c r="D35" s="77"/>
      <c r="E35" s="77"/>
      <c r="F35" s="77"/>
      <c r="G35" s="77"/>
      <c r="H35" s="77"/>
      <c r="I35" s="77"/>
      <c r="J35" s="77"/>
      <c r="K35" s="77"/>
      <c r="L35" s="77"/>
      <c r="M35" s="77"/>
      <c r="N35" s="77"/>
      <c r="O35" s="77"/>
      <c r="P35" s="77"/>
      <c r="Q35" s="77"/>
      <c r="R35" s="77"/>
      <c r="S35" s="77"/>
      <c r="T35" s="77"/>
      <c r="U35" s="77"/>
      <c r="V35" s="77"/>
      <c r="W35" s="77"/>
      <c r="X35" s="77"/>
      <c r="Y35" s="77"/>
      <c r="Z35" s="77"/>
    </row>
    <row r="36" spans="1:26" hidden="1">
      <c r="A36" s="77"/>
      <c r="B36" s="77"/>
      <c r="C36" s="77"/>
      <c r="D36" s="77"/>
      <c r="E36" s="77"/>
      <c r="F36" s="77"/>
      <c r="G36" s="77"/>
      <c r="H36" s="77"/>
      <c r="I36" s="77"/>
      <c r="J36" s="77"/>
      <c r="K36" s="77"/>
      <c r="L36" s="77"/>
      <c r="M36" s="77"/>
      <c r="N36" s="77"/>
      <c r="O36" s="77"/>
      <c r="P36" s="77"/>
      <c r="Q36" s="77"/>
      <c r="R36" s="77"/>
      <c r="S36" s="77"/>
      <c r="T36" s="77"/>
      <c r="U36" s="77"/>
      <c r="V36" s="77"/>
      <c r="W36" s="77"/>
      <c r="X36" s="77"/>
      <c r="Y36" s="77"/>
      <c r="Z36" s="77"/>
    </row>
    <row r="37" spans="1:26" hidden="1">
      <c r="A37" s="77"/>
      <c r="B37" s="77"/>
      <c r="C37" s="77"/>
      <c r="D37" s="77"/>
      <c r="E37" s="77"/>
      <c r="F37" s="77"/>
      <c r="G37" s="77"/>
      <c r="H37" s="77"/>
      <c r="I37" s="77"/>
      <c r="J37" s="77"/>
      <c r="K37" s="77"/>
      <c r="L37" s="77"/>
      <c r="M37" s="77"/>
      <c r="N37" s="77"/>
      <c r="O37" s="77"/>
      <c r="P37" s="77"/>
      <c r="Q37" s="77"/>
      <c r="R37" s="77"/>
      <c r="S37" s="77"/>
      <c r="T37" s="77"/>
      <c r="U37" s="77"/>
      <c r="V37" s="77"/>
      <c r="W37" s="77"/>
      <c r="X37" s="77"/>
      <c r="Y37" s="77"/>
      <c r="Z37" s="77"/>
    </row>
    <row r="38" spans="1:26" hidden="1">
      <c r="A38" s="77"/>
      <c r="B38" s="77"/>
      <c r="C38" s="77"/>
      <c r="D38" s="77"/>
      <c r="E38" s="77"/>
      <c r="F38" s="77"/>
      <c r="G38" s="77"/>
      <c r="H38" s="77"/>
      <c r="I38" s="77"/>
      <c r="J38" s="77"/>
      <c r="K38" s="77"/>
      <c r="L38" s="77"/>
      <c r="M38" s="77"/>
      <c r="N38" s="77"/>
      <c r="O38" s="77"/>
      <c r="P38" s="77"/>
      <c r="Q38" s="77"/>
      <c r="R38" s="77"/>
      <c r="S38" s="77"/>
      <c r="T38" s="77"/>
      <c r="U38" s="77"/>
      <c r="V38" s="77"/>
      <c r="W38" s="77"/>
      <c r="X38" s="77"/>
      <c r="Y38" s="77"/>
      <c r="Z38" s="77"/>
    </row>
    <row r="39" spans="1:26" hidden="1">
      <c r="A39" s="77"/>
      <c r="B39" s="77"/>
      <c r="C39" s="77"/>
      <c r="D39" s="77"/>
      <c r="E39" s="77"/>
      <c r="F39" s="77"/>
      <c r="G39" s="77"/>
      <c r="H39" s="77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7"/>
      <c r="X39" s="77"/>
      <c r="Y39" s="77"/>
      <c r="Z39" s="77"/>
    </row>
    <row r="40" spans="1:26" hidden="1">
      <c r="A40" s="77"/>
      <c r="B40" s="77"/>
      <c r="C40" s="77"/>
      <c r="D40" s="77"/>
      <c r="E40" s="77"/>
      <c r="F40" s="77"/>
      <c r="G40" s="77"/>
      <c r="H40" s="77"/>
      <c r="I40" s="77"/>
      <c r="J40" s="77"/>
      <c r="K40" s="77"/>
      <c r="L40" s="77"/>
      <c r="M40" s="77"/>
      <c r="N40" s="77"/>
      <c r="O40" s="77"/>
      <c r="P40" s="77"/>
      <c r="Q40" s="77"/>
      <c r="R40" s="77"/>
      <c r="S40" s="77"/>
      <c r="T40" s="77"/>
      <c r="U40" s="77"/>
      <c r="V40" s="77"/>
      <c r="W40" s="77"/>
      <c r="X40" s="77"/>
      <c r="Y40" s="77"/>
      <c r="Z40" s="77"/>
    </row>
    <row r="41" spans="1:26" hidden="1">
      <c r="A41" s="77"/>
      <c r="B41" s="77"/>
      <c r="C41" s="77"/>
      <c r="D41" s="77"/>
      <c r="E41" s="77"/>
      <c r="F41" s="77"/>
      <c r="G41" s="77"/>
      <c r="H41" s="77"/>
      <c r="I41" s="77"/>
      <c r="J41" s="77"/>
      <c r="K41" s="77"/>
      <c r="L41" s="77"/>
      <c r="M41" s="77"/>
      <c r="N41" s="77"/>
      <c r="O41" s="77"/>
      <c r="P41" s="77"/>
      <c r="Q41" s="77"/>
      <c r="R41" s="77"/>
      <c r="S41" s="77"/>
      <c r="T41" s="77"/>
      <c r="U41" s="77"/>
      <c r="V41" s="77"/>
      <c r="W41" s="77"/>
      <c r="X41" s="77"/>
      <c r="Y41" s="77"/>
      <c r="Z41" s="77"/>
    </row>
    <row r="42" spans="1:26" hidden="1">
      <c r="A42" s="77"/>
      <c r="B42" s="77"/>
      <c r="C42" s="77"/>
      <c r="D42" s="77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  <c r="Q42" s="77"/>
      <c r="R42" s="77"/>
      <c r="S42" s="77"/>
      <c r="T42" s="77"/>
      <c r="U42" s="77"/>
      <c r="V42" s="77"/>
      <c r="W42" s="77"/>
      <c r="X42" s="77"/>
      <c r="Y42" s="77"/>
      <c r="Z42" s="77"/>
    </row>
    <row r="43" spans="1:26" hidden="1">
      <c r="A43" s="77"/>
      <c r="B43" s="77"/>
      <c r="C43" s="77"/>
      <c r="D43" s="77"/>
      <c r="E43" s="77"/>
      <c r="F43" s="77"/>
      <c r="G43" s="77"/>
      <c r="H43" s="77"/>
      <c r="I43" s="77"/>
      <c r="J43" s="77"/>
      <c r="K43" s="77"/>
      <c r="L43" s="77"/>
      <c r="M43" s="77"/>
      <c r="N43" s="77"/>
      <c r="O43" s="77"/>
      <c r="P43" s="77"/>
      <c r="Q43" s="77"/>
      <c r="R43" s="77"/>
      <c r="S43" s="77"/>
      <c r="T43" s="77"/>
      <c r="U43" s="77"/>
      <c r="V43" s="77"/>
      <c r="W43" s="77"/>
      <c r="X43" s="77"/>
      <c r="Y43" s="77"/>
      <c r="Z43" s="77"/>
    </row>
    <row r="44" spans="1:26" hidden="1">
      <c r="A44" s="77"/>
      <c r="B44" s="77"/>
      <c r="C44" s="77"/>
      <c r="D44" s="77"/>
      <c r="E44" s="77"/>
      <c r="F44" s="77"/>
      <c r="G44" s="77"/>
      <c r="H44" s="77"/>
      <c r="I44" s="77"/>
      <c r="J44" s="77"/>
      <c r="K44" s="77"/>
      <c r="L44" s="77"/>
      <c r="M44" s="77"/>
      <c r="N44" s="77"/>
      <c r="O44" s="77"/>
      <c r="P44" s="77"/>
      <c r="Q44" s="77"/>
      <c r="R44" s="77"/>
      <c r="S44" s="77"/>
      <c r="T44" s="77"/>
      <c r="U44" s="77"/>
      <c r="V44" s="77"/>
      <c r="W44" s="77"/>
      <c r="X44" s="77"/>
      <c r="Y44" s="77"/>
      <c r="Z44" s="77"/>
    </row>
    <row r="45" spans="1:26" hidden="1">
      <c r="A45" s="77"/>
      <c r="B45" s="77"/>
      <c r="C45" s="77"/>
      <c r="D45" s="77"/>
      <c r="E45" s="77"/>
      <c r="F45" s="77"/>
      <c r="G45" s="77"/>
      <c r="H45" s="77"/>
      <c r="I45" s="77"/>
      <c r="J45" s="77"/>
      <c r="K45" s="77"/>
      <c r="L45" s="77"/>
      <c r="M45" s="77"/>
      <c r="N45" s="77"/>
      <c r="O45" s="77"/>
      <c r="P45" s="77"/>
      <c r="Q45" s="77"/>
      <c r="R45" s="77"/>
      <c r="S45" s="77"/>
      <c r="T45" s="77"/>
      <c r="U45" s="77"/>
      <c r="V45" s="77"/>
      <c r="W45" s="77"/>
      <c r="X45" s="77"/>
      <c r="Y45" s="77"/>
      <c r="Z45" s="77"/>
    </row>
    <row r="46" spans="1:26" hidden="1">
      <c r="A46" s="77"/>
      <c r="B46" s="77"/>
      <c r="C46" s="77"/>
      <c r="D46" s="77"/>
      <c r="E46" s="77"/>
      <c r="F46" s="77"/>
      <c r="G46" s="77"/>
      <c r="H46" s="77"/>
      <c r="I46" s="77"/>
      <c r="J46" s="77"/>
      <c r="K46" s="77"/>
      <c r="L46" s="77"/>
      <c r="M46" s="77"/>
      <c r="N46" s="77"/>
      <c r="O46" s="77"/>
      <c r="P46" s="77"/>
      <c r="Q46" s="77"/>
      <c r="R46" s="77"/>
      <c r="S46" s="77"/>
      <c r="T46" s="77"/>
      <c r="U46" s="77"/>
      <c r="V46" s="77"/>
      <c r="W46" s="77"/>
      <c r="X46" s="77"/>
      <c r="Y46" s="77"/>
      <c r="Z46" s="77"/>
    </row>
    <row r="47" spans="1:26" hidden="1">
      <c r="A47" s="77"/>
      <c r="B47" s="77"/>
      <c r="C47" s="77"/>
      <c r="D47" s="77"/>
      <c r="E47" s="77"/>
      <c r="F47" s="77"/>
      <c r="G47" s="77"/>
      <c r="H47" s="77"/>
      <c r="I47" s="77"/>
      <c r="J47" s="77"/>
      <c r="K47" s="77"/>
      <c r="L47" s="77"/>
      <c r="M47" s="77"/>
      <c r="N47" s="77"/>
      <c r="O47" s="77"/>
      <c r="P47" s="77"/>
      <c r="Q47" s="77"/>
      <c r="R47" s="77"/>
      <c r="S47" s="77"/>
      <c r="T47" s="77"/>
      <c r="U47" s="77"/>
      <c r="V47" s="77"/>
      <c r="W47" s="77"/>
      <c r="X47" s="77"/>
      <c r="Y47" s="77"/>
      <c r="Z47" s="77"/>
    </row>
    <row r="48" spans="1:26" hidden="1">
      <c r="A48" s="77"/>
      <c r="B48" s="77"/>
      <c r="C48" s="77"/>
      <c r="D48" s="77"/>
      <c r="E48" s="77"/>
      <c r="F48" s="77"/>
      <c r="G48" s="77"/>
      <c r="H48" s="77"/>
      <c r="I48" s="77"/>
      <c r="J48" s="77"/>
      <c r="K48" s="77"/>
      <c r="L48" s="77"/>
      <c r="M48" s="77"/>
      <c r="N48" s="77"/>
      <c r="O48" s="77"/>
      <c r="P48" s="77"/>
      <c r="Q48" s="77"/>
      <c r="R48" s="77"/>
      <c r="S48" s="77"/>
      <c r="T48" s="77"/>
      <c r="U48" s="77"/>
      <c r="V48" s="77"/>
      <c r="W48" s="77"/>
      <c r="X48" s="77"/>
      <c r="Y48" s="77"/>
      <c r="Z48" s="77"/>
    </row>
    <row r="49" spans="1:26" hidden="1">
      <c r="A49" s="77"/>
      <c r="B49" s="77"/>
      <c r="C49" s="77"/>
      <c r="D49" s="77"/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</row>
    <row r="50" spans="1:26" hidden="1">
      <c r="A50" s="77"/>
      <c r="B50" s="77"/>
      <c r="C50" s="77"/>
      <c r="D50" s="77"/>
      <c r="E50" s="77"/>
      <c r="F50" s="77"/>
      <c r="G50" s="77"/>
      <c r="H50" s="77"/>
      <c r="I50" s="77"/>
      <c r="J50" s="77"/>
      <c r="K50" s="77"/>
      <c r="L50" s="77"/>
      <c r="M50" s="77"/>
      <c r="N50" s="77"/>
      <c r="O50" s="77"/>
      <c r="P50" s="77"/>
      <c r="Q50" s="77"/>
      <c r="R50" s="77"/>
      <c r="S50" s="77"/>
      <c r="T50" s="77"/>
      <c r="U50" s="77"/>
      <c r="V50" s="77"/>
      <c r="W50" s="77"/>
      <c r="X50" s="77"/>
      <c r="Y50" s="77"/>
      <c r="Z50" s="77"/>
    </row>
    <row r="51" spans="1:26" hidden="1">
      <c r="A51" s="77"/>
      <c r="B51" s="77"/>
      <c r="C51" s="77"/>
      <c r="D51" s="77"/>
      <c r="E51" s="77"/>
      <c r="F51" s="77"/>
      <c r="G51" s="77"/>
      <c r="H51" s="77"/>
      <c r="I51" s="77"/>
      <c r="J51" s="77"/>
      <c r="K51" s="77"/>
      <c r="L51" s="77"/>
      <c r="M51" s="77"/>
      <c r="N51" s="77"/>
      <c r="O51" s="77"/>
      <c r="P51" s="77"/>
      <c r="Q51" s="77"/>
      <c r="R51" s="77"/>
      <c r="S51" s="77"/>
      <c r="T51" s="77"/>
      <c r="U51" s="77"/>
      <c r="V51" s="77"/>
      <c r="W51" s="77"/>
      <c r="X51" s="77"/>
      <c r="Y51" s="77"/>
      <c r="Z51" s="77"/>
    </row>
    <row r="52" spans="1:26" hidden="1">
      <c r="A52" s="77"/>
      <c r="B52" s="77"/>
      <c r="C52" s="77"/>
      <c r="D52" s="77"/>
      <c r="E52" s="77"/>
      <c r="F52" s="77"/>
      <c r="G52" s="77"/>
      <c r="H52" s="77"/>
      <c r="I52" s="77"/>
      <c r="J52" s="77"/>
      <c r="K52" s="77"/>
      <c r="L52" s="77"/>
      <c r="M52" s="77"/>
      <c r="N52" s="77"/>
      <c r="O52" s="77"/>
      <c r="P52" s="77"/>
      <c r="Q52" s="77"/>
      <c r="R52" s="77"/>
      <c r="S52" s="77"/>
      <c r="T52" s="77"/>
      <c r="U52" s="77"/>
      <c r="V52" s="77"/>
      <c r="W52" s="77"/>
      <c r="X52" s="77"/>
      <c r="Y52" s="77"/>
      <c r="Z52" s="77"/>
    </row>
    <row r="53" spans="1:26" hidden="1">
      <c r="A53" s="77"/>
      <c r="B53" s="77"/>
      <c r="C53" s="77"/>
      <c r="D53" s="77"/>
      <c r="E53" s="77"/>
      <c r="F53" s="77"/>
      <c r="G53" s="77"/>
      <c r="H53" s="77"/>
      <c r="I53" s="77"/>
      <c r="J53" s="77"/>
      <c r="K53" s="77"/>
      <c r="L53" s="77"/>
      <c r="M53" s="77"/>
      <c r="N53" s="77"/>
      <c r="O53" s="77"/>
      <c r="P53" s="77"/>
      <c r="Q53" s="77"/>
      <c r="R53" s="77"/>
      <c r="S53" s="77"/>
      <c r="T53" s="77"/>
      <c r="U53" s="77"/>
      <c r="V53" s="77"/>
      <c r="W53" s="77"/>
      <c r="X53" s="77"/>
      <c r="Y53" s="77"/>
      <c r="Z53" s="77"/>
    </row>
    <row r="54" spans="1:26" hidden="1">
      <c r="A54" s="77"/>
      <c r="B54" s="77"/>
      <c r="C54" s="77"/>
      <c r="D54" s="77"/>
      <c r="E54" s="77"/>
      <c r="F54" s="77"/>
      <c r="G54" s="77"/>
      <c r="H54" s="77"/>
      <c r="I54" s="77"/>
      <c r="J54" s="77"/>
      <c r="K54" s="77"/>
      <c r="L54" s="77"/>
      <c r="M54" s="77"/>
      <c r="N54" s="77"/>
      <c r="O54" s="77"/>
      <c r="P54" s="77"/>
      <c r="Q54" s="77"/>
      <c r="R54" s="77"/>
      <c r="S54" s="77"/>
      <c r="T54" s="77"/>
      <c r="U54" s="77"/>
      <c r="V54" s="77"/>
      <c r="W54" s="77"/>
      <c r="X54" s="77"/>
      <c r="Y54" s="77"/>
      <c r="Z54" s="77"/>
    </row>
    <row r="55" spans="1:26" hidden="1">
      <c r="A55" s="77"/>
      <c r="B55" s="77"/>
      <c r="C55" s="77"/>
      <c r="D55" s="77"/>
      <c r="E55" s="77"/>
      <c r="F55" s="77"/>
      <c r="G55" s="77"/>
      <c r="H55" s="77"/>
      <c r="I55" s="77"/>
      <c r="J55" s="77"/>
      <c r="K55" s="77"/>
      <c r="L55" s="77"/>
      <c r="M55" s="77"/>
      <c r="N55" s="77"/>
      <c r="O55" s="77"/>
      <c r="P55" s="77"/>
      <c r="Q55" s="77"/>
      <c r="R55" s="77"/>
      <c r="S55" s="77"/>
      <c r="T55" s="77"/>
      <c r="U55" s="77"/>
      <c r="V55" s="77"/>
      <c r="W55" s="77"/>
      <c r="X55" s="77"/>
      <c r="Y55" s="77"/>
      <c r="Z55" s="77"/>
    </row>
    <row r="56" spans="1:26" hidden="1">
      <c r="A56" s="77"/>
      <c r="B56" s="77"/>
      <c r="C56" s="77"/>
      <c r="D56" s="77"/>
      <c r="E56" s="77"/>
      <c r="F56" s="77"/>
      <c r="G56" s="77"/>
      <c r="H56" s="77"/>
      <c r="I56" s="77"/>
      <c r="J56" s="77"/>
      <c r="K56" s="77"/>
      <c r="L56" s="77"/>
      <c r="M56" s="77"/>
      <c r="N56" s="77"/>
      <c r="O56" s="77"/>
      <c r="P56" s="77"/>
      <c r="Q56" s="77"/>
      <c r="R56" s="77"/>
      <c r="S56" s="77"/>
      <c r="T56" s="77"/>
      <c r="U56" s="77"/>
      <c r="V56" s="77"/>
      <c r="W56" s="77"/>
      <c r="X56" s="77"/>
      <c r="Y56" s="77"/>
      <c r="Z56" s="77"/>
    </row>
    <row r="57" spans="1:26" hidden="1">
      <c r="A57" s="77"/>
      <c r="B57" s="77"/>
      <c r="C57" s="77"/>
      <c r="D57" s="77"/>
      <c r="E57" s="77"/>
      <c r="F57" s="77"/>
      <c r="G57" s="77"/>
      <c r="H57" s="77"/>
      <c r="I57" s="77"/>
      <c r="J57" s="77"/>
      <c r="K57" s="77"/>
      <c r="L57" s="77"/>
      <c r="M57" s="77"/>
      <c r="N57" s="77"/>
      <c r="O57" s="77"/>
      <c r="P57" s="77"/>
      <c r="Q57" s="77"/>
      <c r="R57" s="77"/>
      <c r="S57" s="77"/>
      <c r="T57" s="77"/>
      <c r="U57" s="77"/>
      <c r="V57" s="77"/>
      <c r="W57" s="77"/>
      <c r="X57" s="77"/>
      <c r="Y57" s="77"/>
      <c r="Z57" s="77"/>
    </row>
    <row r="58" spans="1:26" hidden="1">
      <c r="A58" s="77"/>
      <c r="B58" s="77"/>
      <c r="C58" s="77"/>
      <c r="D58" s="77"/>
      <c r="E58" s="77"/>
      <c r="F58" s="77"/>
      <c r="G58" s="77"/>
      <c r="H58" s="77"/>
      <c r="I58" s="77"/>
      <c r="J58" s="77"/>
      <c r="K58" s="77"/>
      <c r="L58" s="77"/>
      <c r="M58" s="77"/>
      <c r="N58" s="77"/>
      <c r="O58" s="77"/>
      <c r="P58" s="77"/>
      <c r="Q58" s="77"/>
      <c r="R58" s="77"/>
      <c r="S58" s="77"/>
      <c r="T58" s="77"/>
      <c r="U58" s="77"/>
      <c r="V58" s="77"/>
      <c r="W58" s="77"/>
      <c r="X58" s="77"/>
      <c r="Y58" s="77"/>
      <c r="Z58" s="77"/>
    </row>
    <row r="59" spans="1:26" hidden="1">
      <c r="A59" s="77"/>
      <c r="B59" s="77"/>
      <c r="C59" s="77"/>
      <c r="D59" s="77"/>
      <c r="E59" s="77"/>
      <c r="F59" s="77"/>
      <c r="G59" s="77"/>
      <c r="H59" s="77"/>
      <c r="I59" s="77"/>
      <c r="J59" s="77"/>
      <c r="K59" s="77"/>
      <c r="L59" s="77"/>
      <c r="M59" s="77"/>
      <c r="N59" s="77"/>
      <c r="O59" s="77"/>
      <c r="P59" s="77"/>
      <c r="Q59" s="77"/>
      <c r="R59" s="77"/>
      <c r="S59" s="77"/>
      <c r="T59" s="77"/>
      <c r="U59" s="77"/>
      <c r="V59" s="77"/>
      <c r="W59" s="77"/>
      <c r="X59" s="77"/>
      <c r="Y59" s="77"/>
      <c r="Z59" s="77"/>
    </row>
    <row r="60" spans="1:26" hidden="1">
      <c r="A60" s="77"/>
      <c r="B60" s="77"/>
      <c r="C60" s="77"/>
      <c r="D60" s="77"/>
      <c r="E60" s="77"/>
      <c r="F60" s="77"/>
      <c r="G60" s="77"/>
      <c r="H60" s="77"/>
      <c r="I60" s="77"/>
      <c r="J60" s="77"/>
      <c r="K60" s="77"/>
      <c r="L60" s="77"/>
      <c r="M60" s="77"/>
      <c r="N60" s="77"/>
      <c r="O60" s="77"/>
      <c r="P60" s="77"/>
      <c r="Q60" s="77"/>
      <c r="R60" s="77"/>
      <c r="S60" s="77"/>
      <c r="T60" s="77"/>
      <c r="U60" s="77"/>
      <c r="V60" s="77"/>
      <c r="W60" s="77"/>
      <c r="X60" s="77"/>
      <c r="Y60" s="77"/>
      <c r="Z60" s="77"/>
    </row>
  </sheetData>
  <mergeCells count="2">
    <mergeCell ref="I6:Q6"/>
    <mergeCell ref="G29:S29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50"/>
  </sheetPr>
  <dimension ref="B1:Z26"/>
  <sheetViews>
    <sheetView showGridLines="0" showRowColHeaders="0" topLeftCell="G1" workbookViewId="0">
      <selection activeCell="Q22" sqref="Q22"/>
    </sheetView>
  </sheetViews>
  <sheetFormatPr defaultRowHeight="15"/>
  <cols>
    <col min="2" max="2" width="16.5703125" bestFit="1" customWidth="1"/>
    <col min="4" max="4" width="15" bestFit="1" customWidth="1"/>
    <col min="9" max="9" width="22" customWidth="1"/>
    <col min="11" max="11" width="15" bestFit="1" customWidth="1"/>
    <col min="15" max="15" width="15" bestFit="1" customWidth="1"/>
  </cols>
  <sheetData>
    <row r="1" spans="2:26" ht="23.25">
      <c r="C1" s="108" t="s">
        <v>18</v>
      </c>
      <c r="D1" s="108"/>
      <c r="G1" s="109" t="s">
        <v>19</v>
      </c>
      <c r="H1" s="109"/>
      <c r="I1" s="109"/>
      <c r="N1" s="11" t="s">
        <v>16</v>
      </c>
      <c r="O1" s="11" t="s">
        <v>33</v>
      </c>
      <c r="P1" s="11" t="s">
        <v>34</v>
      </c>
    </row>
    <row r="2" spans="2:26" ht="18.75">
      <c r="C2" s="6" t="s">
        <v>16</v>
      </c>
      <c r="D2" s="6" t="s">
        <v>17</v>
      </c>
      <c r="G2" s="9" t="s">
        <v>16</v>
      </c>
      <c r="H2" s="9" t="s">
        <v>20</v>
      </c>
      <c r="I2" s="9" t="s">
        <v>21</v>
      </c>
      <c r="N2" s="10">
        <v>0</v>
      </c>
      <c r="O2" s="10" t="s">
        <v>35</v>
      </c>
      <c r="P2" s="10" t="s">
        <v>43</v>
      </c>
    </row>
    <row r="3" spans="2:26" ht="18.75">
      <c r="C3" s="7">
        <v>0</v>
      </c>
      <c r="D3" s="7">
        <v>9</v>
      </c>
      <c r="G3" s="7">
        <v>0</v>
      </c>
      <c r="H3" s="7">
        <v>9</v>
      </c>
      <c r="I3" s="10" t="s">
        <v>207</v>
      </c>
      <c r="J3" s="8" t="s">
        <v>28</v>
      </c>
      <c r="N3" s="10">
        <v>400</v>
      </c>
      <c r="O3" s="10" t="s">
        <v>35</v>
      </c>
      <c r="P3" s="10" t="s">
        <v>43</v>
      </c>
    </row>
    <row r="4" spans="2:26" ht="18.75">
      <c r="C4" s="7">
        <v>40</v>
      </c>
      <c r="D4" s="7">
        <v>8</v>
      </c>
      <c r="G4" s="7">
        <v>40</v>
      </c>
      <c r="H4" s="7">
        <v>8</v>
      </c>
      <c r="I4" s="10" t="s">
        <v>205</v>
      </c>
      <c r="J4" s="8" t="s">
        <v>23</v>
      </c>
      <c r="N4" s="10">
        <v>450</v>
      </c>
      <c r="O4" s="10" t="s">
        <v>36</v>
      </c>
      <c r="P4" s="10" t="s">
        <v>44</v>
      </c>
    </row>
    <row r="5" spans="2:26" ht="18.75">
      <c r="C5" s="7">
        <v>45</v>
      </c>
      <c r="D5" s="7">
        <v>7</v>
      </c>
      <c r="G5" s="7">
        <v>45</v>
      </c>
      <c r="H5" s="7">
        <v>7</v>
      </c>
      <c r="I5" s="10" t="s">
        <v>205</v>
      </c>
      <c r="J5" s="8" t="s">
        <v>23</v>
      </c>
      <c r="N5" s="10">
        <v>500</v>
      </c>
      <c r="O5" s="10" t="s">
        <v>37</v>
      </c>
      <c r="P5" s="10" t="s">
        <v>45</v>
      </c>
    </row>
    <row r="6" spans="2:26" ht="18.75">
      <c r="C6" s="7">
        <v>50</v>
      </c>
      <c r="D6" s="7">
        <v>6</v>
      </c>
      <c r="G6" s="7">
        <v>55</v>
      </c>
      <c r="H6" s="7">
        <v>6</v>
      </c>
      <c r="I6" s="10" t="s">
        <v>205</v>
      </c>
      <c r="J6" s="8" t="s">
        <v>29</v>
      </c>
      <c r="N6" s="10">
        <v>600</v>
      </c>
      <c r="O6" s="10" t="s">
        <v>38</v>
      </c>
      <c r="P6" s="10" t="s">
        <v>46</v>
      </c>
    </row>
    <row r="7" spans="2:26" ht="18.75">
      <c r="C7" s="7">
        <v>60</v>
      </c>
      <c r="D7" s="7">
        <v>5</v>
      </c>
      <c r="G7" s="7">
        <v>60</v>
      </c>
      <c r="H7" s="7">
        <v>5</v>
      </c>
      <c r="I7" s="10" t="s">
        <v>30</v>
      </c>
      <c r="J7" s="8" t="s">
        <v>29</v>
      </c>
      <c r="N7" s="10">
        <v>650</v>
      </c>
      <c r="O7" s="10" t="s">
        <v>39</v>
      </c>
      <c r="P7" s="10" t="s">
        <v>47</v>
      </c>
    </row>
    <row r="8" spans="2:26" ht="18.75">
      <c r="C8" s="7">
        <v>65</v>
      </c>
      <c r="D8" s="7">
        <v>4</v>
      </c>
      <c r="G8" s="7">
        <v>67</v>
      </c>
      <c r="H8" s="7">
        <v>4</v>
      </c>
      <c r="I8" s="10" t="s">
        <v>30</v>
      </c>
      <c r="J8" s="8" t="s">
        <v>29</v>
      </c>
      <c r="N8" s="10">
        <v>700</v>
      </c>
      <c r="O8" s="10" t="s">
        <v>40</v>
      </c>
      <c r="P8" s="10" t="s">
        <v>48</v>
      </c>
    </row>
    <row r="9" spans="2:26" ht="18.75">
      <c r="C9" s="7">
        <v>70</v>
      </c>
      <c r="D9" s="7">
        <v>3</v>
      </c>
      <c r="G9" s="7">
        <v>70</v>
      </c>
      <c r="H9" s="7">
        <v>3</v>
      </c>
      <c r="I9" s="10" t="s">
        <v>31</v>
      </c>
      <c r="J9" s="8" t="s">
        <v>30</v>
      </c>
      <c r="N9" s="10">
        <v>750</v>
      </c>
      <c r="O9" s="10" t="s">
        <v>41</v>
      </c>
      <c r="P9" s="10" t="s">
        <v>49</v>
      </c>
    </row>
    <row r="10" spans="2:26" ht="18.75">
      <c r="C10" s="7">
        <v>75</v>
      </c>
      <c r="D10" s="7">
        <v>2</v>
      </c>
      <c r="G10" s="7">
        <v>75</v>
      </c>
      <c r="H10" s="7">
        <v>2</v>
      </c>
      <c r="I10" s="10" t="s">
        <v>31</v>
      </c>
      <c r="J10" s="8" t="s">
        <v>31</v>
      </c>
      <c r="N10" s="10">
        <v>800</v>
      </c>
      <c r="O10" s="10" t="s">
        <v>42</v>
      </c>
      <c r="P10" s="10" t="s">
        <v>50</v>
      </c>
    </row>
    <row r="11" spans="2:26" ht="18.75">
      <c r="C11" s="7">
        <v>80</v>
      </c>
      <c r="D11" s="7">
        <v>1</v>
      </c>
      <c r="G11" s="7">
        <v>80</v>
      </c>
      <c r="H11" s="7">
        <v>1</v>
      </c>
      <c r="I11" s="10" t="s">
        <v>206</v>
      </c>
      <c r="J11" s="8" t="s">
        <v>32</v>
      </c>
    </row>
    <row r="13" spans="2:26" ht="23.25">
      <c r="G13" s="109" t="s">
        <v>19</v>
      </c>
      <c r="H13" s="109"/>
      <c r="I13" s="109"/>
      <c r="K13" s="110" t="s">
        <v>208</v>
      </c>
      <c r="L13" s="110"/>
      <c r="M13" s="110"/>
      <c r="O13" s="111" t="s">
        <v>148</v>
      </c>
      <c r="P13" s="111"/>
      <c r="Q13" s="111"/>
      <c r="S13" s="116" t="s">
        <v>149</v>
      </c>
      <c r="T13" s="116"/>
      <c r="V13" s="112" t="s">
        <v>209</v>
      </c>
      <c r="W13" s="112"/>
      <c r="Y13" s="112" t="s">
        <v>210</v>
      </c>
      <c r="Z13" s="112"/>
    </row>
    <row r="14" spans="2:26" ht="18.75">
      <c r="B14" s="25" t="s">
        <v>62</v>
      </c>
      <c r="G14" s="9" t="s">
        <v>16</v>
      </c>
      <c r="H14" s="9" t="s">
        <v>20</v>
      </c>
      <c r="I14" s="9" t="s">
        <v>21</v>
      </c>
      <c r="K14" s="117"/>
      <c r="L14" s="118"/>
      <c r="M14" s="119"/>
      <c r="O14" s="117"/>
      <c r="P14" s="118"/>
      <c r="Q14" s="119"/>
      <c r="S14" s="114">
        <f>HOME!I9</f>
        <v>0</v>
      </c>
      <c r="T14" s="114"/>
      <c r="V14" s="113"/>
      <c r="W14" s="113"/>
      <c r="Y14" s="113"/>
      <c r="Z14" s="113"/>
    </row>
    <row r="15" spans="2:26" ht="18.75">
      <c r="B15" s="25" t="s">
        <v>63</v>
      </c>
      <c r="G15" s="7">
        <v>0</v>
      </c>
      <c r="H15" s="7">
        <v>9</v>
      </c>
      <c r="I15" s="10" t="s">
        <v>22</v>
      </c>
    </row>
    <row r="16" spans="2:26" ht="18.75">
      <c r="B16" s="25" t="s">
        <v>64</v>
      </c>
      <c r="G16" s="7">
        <v>40</v>
      </c>
      <c r="H16" s="7">
        <v>8</v>
      </c>
      <c r="I16" s="10" t="s">
        <v>23</v>
      </c>
      <c r="K16" s="112" t="s">
        <v>156</v>
      </c>
      <c r="L16" s="112"/>
      <c r="M16" s="112"/>
    </row>
    <row r="17" spans="2:26" ht="18.75">
      <c r="B17" s="25" t="s">
        <v>65</v>
      </c>
      <c r="G17" s="7">
        <v>45</v>
      </c>
      <c r="H17" s="7">
        <v>7</v>
      </c>
      <c r="I17" s="10" t="s">
        <v>23</v>
      </c>
      <c r="K17" s="114"/>
      <c r="L17" s="114"/>
      <c r="M17" s="114"/>
      <c r="O17" s="115" t="s">
        <v>211</v>
      </c>
      <c r="P17" s="115"/>
      <c r="Q17" s="115"/>
      <c r="R17" s="115"/>
      <c r="S17" s="115"/>
      <c r="T17" s="115"/>
      <c r="V17" s="115" t="s">
        <v>212</v>
      </c>
      <c r="W17" s="115"/>
      <c r="X17" s="115"/>
      <c r="Y17" s="115"/>
      <c r="Z17" s="115"/>
    </row>
    <row r="18" spans="2:26" ht="18.75">
      <c r="B18" s="25" t="s">
        <v>66</v>
      </c>
      <c r="G18" s="7">
        <v>50</v>
      </c>
      <c r="H18" s="7">
        <v>6</v>
      </c>
      <c r="I18" s="10" t="s">
        <v>24</v>
      </c>
      <c r="O18" s="114"/>
      <c r="P18" s="114"/>
      <c r="Q18" s="114"/>
      <c r="R18" s="114"/>
      <c r="S18" s="114"/>
      <c r="T18" s="114"/>
      <c r="V18" s="114"/>
      <c r="W18" s="114"/>
      <c r="X18" s="114"/>
      <c r="Y18" s="114"/>
      <c r="Z18" s="114"/>
    </row>
    <row r="19" spans="2:26" ht="18.75">
      <c r="B19" s="25" t="s">
        <v>67</v>
      </c>
      <c r="G19" s="7">
        <v>60</v>
      </c>
      <c r="H19" s="7">
        <v>5</v>
      </c>
      <c r="I19" s="10" t="s">
        <v>24</v>
      </c>
    </row>
    <row r="20" spans="2:26" ht="18.75">
      <c r="B20" s="25" t="s">
        <v>68</v>
      </c>
      <c r="G20" s="7">
        <v>65</v>
      </c>
      <c r="H20" s="7">
        <v>4</v>
      </c>
      <c r="I20" s="10" t="s">
        <v>24</v>
      </c>
    </row>
    <row r="21" spans="2:26" ht="18.75">
      <c r="B21" s="25" t="s">
        <v>69</v>
      </c>
      <c r="G21" s="7">
        <v>70</v>
      </c>
      <c r="H21" s="7">
        <v>3</v>
      </c>
      <c r="I21" s="10" t="s">
        <v>25</v>
      </c>
      <c r="K21" s="120" t="s">
        <v>213</v>
      </c>
      <c r="L21" s="120"/>
      <c r="M21" s="120"/>
      <c r="N21" s="120"/>
    </row>
    <row r="22" spans="2:26" ht="18.75">
      <c r="B22" s="25" t="s">
        <v>70</v>
      </c>
      <c r="G22" s="7">
        <v>75</v>
      </c>
      <c r="H22" s="7">
        <v>2</v>
      </c>
      <c r="I22" s="10" t="s">
        <v>26</v>
      </c>
      <c r="K22" s="114"/>
      <c r="L22" s="114"/>
      <c r="M22" s="114"/>
      <c r="N22" s="114"/>
    </row>
    <row r="23" spans="2:26" ht="18.75">
      <c r="B23" s="25" t="s">
        <v>71</v>
      </c>
      <c r="G23" s="7">
        <v>80</v>
      </c>
      <c r="H23" s="7">
        <v>1</v>
      </c>
      <c r="I23" s="10" t="s">
        <v>27</v>
      </c>
    </row>
    <row r="24" spans="2:26" ht="15.75">
      <c r="B24" s="25" t="s">
        <v>72</v>
      </c>
    </row>
    <row r="25" spans="2:26" ht="15.75">
      <c r="B25" s="25" t="s">
        <v>73</v>
      </c>
    </row>
    <row r="26" spans="2:26" ht="15.75">
      <c r="B26" s="25"/>
    </row>
  </sheetData>
  <mergeCells count="21">
    <mergeCell ref="O18:T18"/>
    <mergeCell ref="V17:Z17"/>
    <mergeCell ref="V18:Z18"/>
    <mergeCell ref="K21:N21"/>
    <mergeCell ref="K22:N22"/>
    <mergeCell ref="Y13:Z13"/>
    <mergeCell ref="Y14:Z14"/>
    <mergeCell ref="K16:M16"/>
    <mergeCell ref="K17:M17"/>
    <mergeCell ref="O17:T17"/>
    <mergeCell ref="S13:T13"/>
    <mergeCell ref="K14:M14"/>
    <mergeCell ref="O14:Q14"/>
    <mergeCell ref="S14:T14"/>
    <mergeCell ref="V13:W13"/>
    <mergeCell ref="V14:W14"/>
    <mergeCell ref="C1:D1"/>
    <mergeCell ref="G1:I1"/>
    <mergeCell ref="G13:I13"/>
    <mergeCell ref="K13:M13"/>
    <mergeCell ref="O13:Q13"/>
  </mergeCells>
  <dataValidations count="2">
    <dataValidation type="list" allowBlank="1" showInputMessage="1" showErrorMessage="1" sqref="O14:Q14" xr:uid="{00000000-0002-0000-0400-000000000000}">
      <formula1>"ONE,TWO,THREE"</formula1>
    </dataValidation>
    <dataValidation type="list" allowBlank="1" showInputMessage="1" showErrorMessage="1" sqref="K14:M14" xr:uid="{00000000-0002-0000-0400-000001000000}">
      <formula1>"BASIC 7,BASIC 8,BASIC 9"</formula1>
    </dataValidation>
  </dataValidations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>
    <tabColor rgb="FFFFFF00"/>
  </sheetPr>
  <dimension ref="A1:AA203"/>
  <sheetViews>
    <sheetView showGridLines="0" showRowColHeaders="0" topLeftCell="D1" workbookViewId="0">
      <selection activeCell="Y4" sqref="Y4"/>
    </sheetView>
  </sheetViews>
  <sheetFormatPr defaultColWidth="0" defaultRowHeight="15" customHeight="1" zeroHeight="1"/>
  <cols>
    <col min="1" max="1" width="5.85546875" customWidth="1"/>
    <col min="2" max="2" width="30.28515625" customWidth="1"/>
    <col min="3" max="3" width="20.42578125" customWidth="1"/>
    <col min="4" max="4" width="6.42578125" customWidth="1"/>
    <col min="5" max="5" width="7" customWidth="1"/>
    <col min="6" max="6" width="7.28515625" customWidth="1"/>
    <col min="7" max="7" width="9.140625" customWidth="1"/>
    <col min="8" max="8" width="6.85546875" customWidth="1"/>
    <col min="9" max="9" width="7.7109375" customWidth="1"/>
    <col min="10" max="10" width="7" customWidth="1"/>
    <col min="11" max="11" width="7.28515625" customWidth="1"/>
    <col min="12" max="12" width="9.140625" customWidth="1"/>
    <col min="13" max="13" width="7" customWidth="1"/>
    <col min="14" max="14" width="6.85546875" customWidth="1"/>
    <col min="15" max="16" width="6.7109375" customWidth="1"/>
    <col min="17" max="21" width="9.140625" customWidth="1"/>
    <col min="22" max="22" width="9.85546875" bestFit="1" customWidth="1"/>
    <col min="23" max="24" width="9.140625" customWidth="1"/>
    <col min="25" max="25" width="20.42578125" bestFit="1" customWidth="1"/>
    <col min="26" max="26" width="14.42578125" style="29" customWidth="1"/>
    <col min="27" max="27" width="9.140625" customWidth="1"/>
    <col min="28" max="16384" width="9.140625" hidden="1"/>
  </cols>
  <sheetData>
    <row r="1" spans="1:26" ht="56.25">
      <c r="A1" s="121" t="s">
        <v>214</v>
      </c>
      <c r="B1" s="122"/>
      <c r="C1" s="123"/>
      <c r="D1" s="124" t="s">
        <v>52</v>
      </c>
      <c r="E1" s="124"/>
      <c r="F1" s="124"/>
      <c r="G1" s="19" t="s">
        <v>53</v>
      </c>
      <c r="H1" s="124" t="s">
        <v>54</v>
      </c>
      <c r="I1" s="124"/>
      <c r="J1" s="124"/>
      <c r="K1" s="124"/>
      <c r="L1" s="19" t="s">
        <v>53</v>
      </c>
      <c r="M1" s="124" t="s">
        <v>55</v>
      </c>
      <c r="N1" s="124"/>
      <c r="O1" s="124"/>
      <c r="P1" s="124"/>
      <c r="Q1" s="19" t="s">
        <v>53</v>
      </c>
      <c r="R1" s="26" t="s">
        <v>56</v>
      </c>
      <c r="S1" s="26" t="s">
        <v>57</v>
      </c>
      <c r="T1" s="20" t="s">
        <v>56</v>
      </c>
      <c r="U1" s="26" t="s">
        <v>57</v>
      </c>
      <c r="V1" s="21" t="s">
        <v>58</v>
      </c>
      <c r="W1" s="26" t="s">
        <v>20</v>
      </c>
      <c r="X1" s="26" t="s">
        <v>59</v>
      </c>
      <c r="Y1" s="26" t="s">
        <v>21</v>
      </c>
      <c r="Z1" s="27" t="s">
        <v>60</v>
      </c>
    </row>
    <row r="2" spans="1:26" ht="21">
      <c r="A2" s="12" t="s">
        <v>51</v>
      </c>
      <c r="B2" s="12" t="s">
        <v>6</v>
      </c>
      <c r="C2" s="12" t="s">
        <v>61</v>
      </c>
      <c r="D2" s="13">
        <v>20</v>
      </c>
      <c r="E2" s="13">
        <v>10</v>
      </c>
      <c r="F2" s="13">
        <v>10</v>
      </c>
      <c r="G2" s="16">
        <v>40</v>
      </c>
      <c r="H2" s="13">
        <v>10</v>
      </c>
      <c r="I2" s="13">
        <v>10</v>
      </c>
      <c r="J2" s="13">
        <v>10</v>
      </c>
      <c r="K2" s="13">
        <v>10</v>
      </c>
      <c r="L2" s="16">
        <v>40</v>
      </c>
      <c r="M2" s="13">
        <v>5</v>
      </c>
      <c r="N2" s="13">
        <v>5</v>
      </c>
      <c r="O2" s="13">
        <v>5</v>
      </c>
      <c r="P2" s="13">
        <v>5</v>
      </c>
      <c r="Q2" s="16">
        <v>20</v>
      </c>
      <c r="R2" s="13">
        <v>100</v>
      </c>
      <c r="S2" s="13">
        <v>100</v>
      </c>
      <c r="T2" s="17">
        <v>0.5</v>
      </c>
      <c r="U2" s="14">
        <v>0.5</v>
      </c>
      <c r="V2" s="18">
        <v>1</v>
      </c>
      <c r="W2" s="15"/>
      <c r="X2" s="15"/>
      <c r="Y2" s="15"/>
      <c r="Z2" s="28"/>
    </row>
    <row r="3" spans="1:26" ht="18.75">
      <c r="A3" s="4">
        <f>'STUDENT DETAILS'!A2</f>
        <v>1</v>
      </c>
      <c r="B3" s="4" t="str">
        <f>'STUDENT DETAILS'!B2</f>
        <v>Kwakye Mabel</v>
      </c>
      <c r="C3" s="4" t="str">
        <f>'STUDENT DETAILS'!C2</f>
        <v>BASIC SEVEN</v>
      </c>
      <c r="D3" s="7">
        <v>15</v>
      </c>
      <c r="E3" s="7">
        <v>8</v>
      </c>
      <c r="F3" s="7">
        <v>8</v>
      </c>
      <c r="G3" s="23">
        <f>D3+E3+F3</f>
        <v>31</v>
      </c>
      <c r="H3" s="7">
        <v>6</v>
      </c>
      <c r="I3" s="7">
        <v>8</v>
      </c>
      <c r="J3" s="7">
        <v>7</v>
      </c>
      <c r="K3" s="7">
        <v>8</v>
      </c>
      <c r="L3" s="23">
        <f>H3+I3+J3+K3</f>
        <v>29</v>
      </c>
      <c r="M3" s="7">
        <v>4</v>
      </c>
      <c r="N3" s="7">
        <v>3</v>
      </c>
      <c r="O3" s="7">
        <v>4</v>
      </c>
      <c r="P3" s="7">
        <v>5</v>
      </c>
      <c r="Q3" s="23">
        <f>M3+N3+O3+P3</f>
        <v>16</v>
      </c>
      <c r="R3" s="7">
        <f>G3+L3+Q3</f>
        <v>76</v>
      </c>
      <c r="S3" s="7">
        <v>70</v>
      </c>
      <c r="T3" s="22">
        <f>0.5*R3</f>
        <v>38</v>
      </c>
      <c r="U3" s="7">
        <f>0.5*S3</f>
        <v>35</v>
      </c>
      <c r="V3" s="24">
        <f>T3+U3</f>
        <v>73</v>
      </c>
      <c r="W3" s="7">
        <f>VLOOKUP(V3,'[1]GRADING SYSTEM'!$B$15:$D$24,2)</f>
        <v>3</v>
      </c>
      <c r="X3" s="7">
        <f>RANK(V3,$V$3:$V$102)</f>
        <v>1</v>
      </c>
      <c r="Y3" s="7" t="str">
        <f>VLOOKUP(V3,SETTINGS!$G$2:$I$11,3)</f>
        <v>Proficiency</v>
      </c>
      <c r="Z3" s="7" t="str">
        <f>X3&amp;IF(AND(MOD(ABS(X3),100)&gt;=10,MOD(ABS(X3),100)&lt;=14),"th",CHOOSE(MOD(ABS(X3),10)+1,"th","st","nd","rd","th","th","th","th","th","th"))</f>
        <v>1st</v>
      </c>
    </row>
    <row r="4" spans="1:26" ht="18.75">
      <c r="A4" s="4">
        <f>'STUDENT DETAILS'!A3</f>
        <v>0</v>
      </c>
      <c r="B4" s="4">
        <f>'STUDENT DETAILS'!B3</f>
        <v>0</v>
      </c>
      <c r="C4" s="4">
        <f>'STUDENT DETAILS'!C3</f>
        <v>0</v>
      </c>
      <c r="D4" s="7"/>
      <c r="E4" s="7"/>
      <c r="F4" s="7"/>
      <c r="G4" s="23">
        <f t="shared" ref="G4:G67" si="0">D4+E4+F4</f>
        <v>0</v>
      </c>
      <c r="H4" s="7"/>
      <c r="I4" s="7"/>
      <c r="J4" s="7"/>
      <c r="K4" s="7"/>
      <c r="L4" s="23">
        <f t="shared" ref="L4:L67" si="1">H4+I4+J4+K4</f>
        <v>0</v>
      </c>
      <c r="M4" s="7"/>
      <c r="N4" s="7"/>
      <c r="O4" s="7"/>
      <c r="P4" s="7"/>
      <c r="Q4" s="23">
        <f t="shared" ref="Q4:Q67" si="2">M4+N4+O4+P4</f>
        <v>0</v>
      </c>
      <c r="R4" s="7">
        <f t="shared" ref="R4:R67" si="3">G4+L4+Q4</f>
        <v>0</v>
      </c>
      <c r="S4" s="7"/>
      <c r="T4" s="22">
        <f t="shared" ref="T4:U67" si="4">0.5*R4</f>
        <v>0</v>
      </c>
      <c r="U4" s="7">
        <f t="shared" si="4"/>
        <v>0</v>
      </c>
      <c r="V4" s="24">
        <f t="shared" ref="V4:V67" si="5">T4+U4</f>
        <v>0</v>
      </c>
      <c r="W4" s="7">
        <f>VLOOKUP(V4,'[1]GRADING SYSTEM'!$B$15:$D$24,2)</f>
        <v>9</v>
      </c>
      <c r="X4" s="7">
        <f t="shared" ref="X4:X67" si="6">RANK(V4,$V$3:$V$102)</f>
        <v>2</v>
      </c>
      <c r="Y4" s="7" t="str">
        <f>VLOOKUP(V4,SETTINGS!$G$2:$I$11,3)</f>
        <v>Emerging (E )</v>
      </c>
      <c r="Z4" s="7" t="str">
        <f t="shared" ref="Z4:Z67" si="7">X4&amp;IF(AND(MOD(ABS(X4),100)&gt;=10,MOD(ABS(X4),100)&lt;=14),"th",CHOOSE(MOD(ABS(X4),10)+1,"th","st","nd","rd","th","th","th","th","th","th"))</f>
        <v>2nd</v>
      </c>
    </row>
    <row r="5" spans="1:26" ht="18.75">
      <c r="A5" s="4">
        <f>'STUDENT DETAILS'!A4</f>
        <v>0</v>
      </c>
      <c r="B5" s="4">
        <f>'STUDENT DETAILS'!B4</f>
        <v>0</v>
      </c>
      <c r="C5" s="4">
        <f>'STUDENT DETAILS'!C4</f>
        <v>0</v>
      </c>
      <c r="D5" s="7"/>
      <c r="E5" s="7"/>
      <c r="F5" s="7"/>
      <c r="G5" s="23">
        <f t="shared" si="0"/>
        <v>0</v>
      </c>
      <c r="H5" s="7"/>
      <c r="I5" s="7"/>
      <c r="J5" s="7"/>
      <c r="K5" s="7"/>
      <c r="L5" s="23">
        <f t="shared" si="1"/>
        <v>0</v>
      </c>
      <c r="M5" s="7"/>
      <c r="N5" s="7"/>
      <c r="O5" s="7"/>
      <c r="P5" s="7"/>
      <c r="Q5" s="23">
        <f t="shared" si="2"/>
        <v>0</v>
      </c>
      <c r="R5" s="7">
        <f t="shared" si="3"/>
        <v>0</v>
      </c>
      <c r="S5" s="7"/>
      <c r="T5" s="22">
        <f t="shared" si="4"/>
        <v>0</v>
      </c>
      <c r="U5" s="7">
        <f t="shared" si="4"/>
        <v>0</v>
      </c>
      <c r="V5" s="24">
        <f t="shared" si="5"/>
        <v>0</v>
      </c>
      <c r="W5" s="7">
        <f>VLOOKUP(V5,'[1]GRADING SYSTEM'!$B$15:$D$24,2)</f>
        <v>9</v>
      </c>
      <c r="X5" s="7">
        <f t="shared" si="6"/>
        <v>2</v>
      </c>
      <c r="Y5" s="7" t="str">
        <f>VLOOKUP(V5,SETTINGS!$G$2:$I$11,3)</f>
        <v>Emerging (E )</v>
      </c>
      <c r="Z5" s="7" t="str">
        <f t="shared" si="7"/>
        <v>2nd</v>
      </c>
    </row>
    <row r="6" spans="1:26" ht="18.75">
      <c r="A6" s="4">
        <f>'STUDENT DETAILS'!A5</f>
        <v>0</v>
      </c>
      <c r="B6" s="4">
        <f>'STUDENT DETAILS'!B5</f>
        <v>0</v>
      </c>
      <c r="C6" s="4">
        <f>'STUDENT DETAILS'!C5</f>
        <v>0</v>
      </c>
      <c r="D6" s="7"/>
      <c r="E6" s="7"/>
      <c r="F6" s="7"/>
      <c r="G6" s="23">
        <f t="shared" si="0"/>
        <v>0</v>
      </c>
      <c r="H6" s="7"/>
      <c r="I6" s="7"/>
      <c r="J6" s="7"/>
      <c r="K6" s="7"/>
      <c r="L6" s="23">
        <f t="shared" si="1"/>
        <v>0</v>
      </c>
      <c r="M6" s="7"/>
      <c r="N6" s="7"/>
      <c r="O6" s="7"/>
      <c r="P6" s="7"/>
      <c r="Q6" s="23">
        <f t="shared" si="2"/>
        <v>0</v>
      </c>
      <c r="R6" s="7">
        <f t="shared" si="3"/>
        <v>0</v>
      </c>
      <c r="S6" s="7"/>
      <c r="T6" s="22">
        <f t="shared" si="4"/>
        <v>0</v>
      </c>
      <c r="U6" s="7">
        <f t="shared" si="4"/>
        <v>0</v>
      </c>
      <c r="V6" s="24">
        <f t="shared" si="5"/>
        <v>0</v>
      </c>
      <c r="W6" s="7">
        <f>VLOOKUP(V6,'[1]GRADING SYSTEM'!$B$15:$D$24,2)</f>
        <v>9</v>
      </c>
      <c r="X6" s="7">
        <f t="shared" si="6"/>
        <v>2</v>
      </c>
      <c r="Y6" s="7" t="str">
        <f>VLOOKUP(V6,SETTINGS!$G$2:$I$11,3)</f>
        <v>Emerging (E )</v>
      </c>
      <c r="Z6" s="7" t="str">
        <f t="shared" si="7"/>
        <v>2nd</v>
      </c>
    </row>
    <row r="7" spans="1:26" ht="18.75">
      <c r="A7" s="4">
        <f>'STUDENT DETAILS'!A6</f>
        <v>0</v>
      </c>
      <c r="B7" s="4">
        <f>'STUDENT DETAILS'!B6</f>
        <v>0</v>
      </c>
      <c r="C7" s="4">
        <f>'STUDENT DETAILS'!C6</f>
        <v>0</v>
      </c>
      <c r="D7" s="7"/>
      <c r="E7" s="7"/>
      <c r="F7" s="7"/>
      <c r="G7" s="23">
        <f t="shared" si="0"/>
        <v>0</v>
      </c>
      <c r="H7" s="7"/>
      <c r="I7" s="7"/>
      <c r="J7" s="7"/>
      <c r="K7" s="7"/>
      <c r="L7" s="23">
        <f t="shared" si="1"/>
        <v>0</v>
      </c>
      <c r="M7" s="7"/>
      <c r="N7" s="7"/>
      <c r="O7" s="7"/>
      <c r="P7" s="7"/>
      <c r="Q7" s="23">
        <f t="shared" si="2"/>
        <v>0</v>
      </c>
      <c r="R7" s="7">
        <f t="shared" si="3"/>
        <v>0</v>
      </c>
      <c r="S7" s="7"/>
      <c r="T7" s="22">
        <f t="shared" si="4"/>
        <v>0</v>
      </c>
      <c r="U7" s="7">
        <f t="shared" si="4"/>
        <v>0</v>
      </c>
      <c r="V7" s="24">
        <f t="shared" si="5"/>
        <v>0</v>
      </c>
      <c r="W7" s="7">
        <f>VLOOKUP(V7,'[1]GRADING SYSTEM'!$B$15:$D$24,2)</f>
        <v>9</v>
      </c>
      <c r="X7" s="7">
        <f t="shared" si="6"/>
        <v>2</v>
      </c>
      <c r="Y7" s="7" t="str">
        <f>VLOOKUP(V7,SETTINGS!$G$2:$I$11,3)</f>
        <v>Emerging (E )</v>
      </c>
      <c r="Z7" s="7" t="str">
        <f t="shared" si="7"/>
        <v>2nd</v>
      </c>
    </row>
    <row r="8" spans="1:26" ht="18.75">
      <c r="A8" s="4">
        <f>'STUDENT DETAILS'!A7</f>
        <v>0</v>
      </c>
      <c r="B8" s="4">
        <f>'STUDENT DETAILS'!B7</f>
        <v>0</v>
      </c>
      <c r="C8" s="4">
        <f>'STUDENT DETAILS'!C7</f>
        <v>0</v>
      </c>
      <c r="D8" s="7"/>
      <c r="E8" s="7"/>
      <c r="F8" s="7"/>
      <c r="G8" s="23">
        <f t="shared" si="0"/>
        <v>0</v>
      </c>
      <c r="H8" s="7"/>
      <c r="I8" s="7"/>
      <c r="J8" s="7"/>
      <c r="K8" s="7"/>
      <c r="L8" s="23">
        <f t="shared" si="1"/>
        <v>0</v>
      </c>
      <c r="M8" s="7"/>
      <c r="N8" s="7"/>
      <c r="O8" s="7"/>
      <c r="P8" s="7"/>
      <c r="Q8" s="23">
        <f t="shared" si="2"/>
        <v>0</v>
      </c>
      <c r="R8" s="7">
        <f t="shared" si="3"/>
        <v>0</v>
      </c>
      <c r="S8" s="7"/>
      <c r="T8" s="22">
        <f t="shared" si="4"/>
        <v>0</v>
      </c>
      <c r="U8" s="7">
        <f t="shared" si="4"/>
        <v>0</v>
      </c>
      <c r="V8" s="24">
        <f t="shared" si="5"/>
        <v>0</v>
      </c>
      <c r="W8" s="7">
        <f>VLOOKUP(V8,'[1]GRADING SYSTEM'!$B$15:$D$24,2)</f>
        <v>9</v>
      </c>
      <c r="X8" s="7">
        <f t="shared" si="6"/>
        <v>2</v>
      </c>
      <c r="Y8" s="7" t="str">
        <f>VLOOKUP(V8,SETTINGS!$G$2:$I$11,3)</f>
        <v>Emerging (E )</v>
      </c>
      <c r="Z8" s="7" t="str">
        <f t="shared" si="7"/>
        <v>2nd</v>
      </c>
    </row>
    <row r="9" spans="1:26" ht="18.75">
      <c r="A9" s="4">
        <f>'STUDENT DETAILS'!A8</f>
        <v>0</v>
      </c>
      <c r="B9" s="4">
        <f>'STUDENT DETAILS'!B8</f>
        <v>0</v>
      </c>
      <c r="C9" s="4">
        <f>'STUDENT DETAILS'!C8</f>
        <v>0</v>
      </c>
      <c r="D9" s="7"/>
      <c r="E9" s="7"/>
      <c r="F9" s="7"/>
      <c r="G9" s="23">
        <f t="shared" si="0"/>
        <v>0</v>
      </c>
      <c r="H9" s="7"/>
      <c r="I9" s="7"/>
      <c r="J9" s="7"/>
      <c r="K9" s="7"/>
      <c r="L9" s="23">
        <f t="shared" si="1"/>
        <v>0</v>
      </c>
      <c r="M9" s="7"/>
      <c r="N9" s="7"/>
      <c r="O9" s="7"/>
      <c r="P9" s="7"/>
      <c r="Q9" s="23">
        <f t="shared" si="2"/>
        <v>0</v>
      </c>
      <c r="R9" s="7">
        <f t="shared" si="3"/>
        <v>0</v>
      </c>
      <c r="S9" s="7"/>
      <c r="T9" s="22">
        <f t="shared" si="4"/>
        <v>0</v>
      </c>
      <c r="U9" s="7">
        <f t="shared" si="4"/>
        <v>0</v>
      </c>
      <c r="V9" s="24">
        <f t="shared" si="5"/>
        <v>0</v>
      </c>
      <c r="W9" s="7">
        <f>VLOOKUP(V9,'[1]GRADING SYSTEM'!$B$15:$D$24,2)</f>
        <v>9</v>
      </c>
      <c r="X9" s="7">
        <f t="shared" si="6"/>
        <v>2</v>
      </c>
      <c r="Y9" s="7" t="str">
        <f>VLOOKUP(V9,SETTINGS!$G$2:$I$11,3)</f>
        <v>Emerging (E )</v>
      </c>
      <c r="Z9" s="7" t="str">
        <f t="shared" si="7"/>
        <v>2nd</v>
      </c>
    </row>
    <row r="10" spans="1:26" ht="18.75">
      <c r="A10" s="4">
        <f>'STUDENT DETAILS'!A9</f>
        <v>0</v>
      </c>
      <c r="B10" s="4">
        <f>'STUDENT DETAILS'!B9</f>
        <v>0</v>
      </c>
      <c r="C10" s="4">
        <f>'STUDENT DETAILS'!C9</f>
        <v>0</v>
      </c>
      <c r="D10" s="7"/>
      <c r="E10" s="7"/>
      <c r="F10" s="7"/>
      <c r="G10" s="23">
        <f t="shared" si="0"/>
        <v>0</v>
      </c>
      <c r="H10" s="7"/>
      <c r="I10" s="7"/>
      <c r="J10" s="7"/>
      <c r="K10" s="7"/>
      <c r="L10" s="23">
        <f t="shared" si="1"/>
        <v>0</v>
      </c>
      <c r="M10" s="7"/>
      <c r="N10" s="7"/>
      <c r="O10" s="7"/>
      <c r="P10" s="7"/>
      <c r="Q10" s="23">
        <f t="shared" si="2"/>
        <v>0</v>
      </c>
      <c r="R10" s="7">
        <f t="shared" si="3"/>
        <v>0</v>
      </c>
      <c r="S10" s="7"/>
      <c r="T10" s="22">
        <f t="shared" si="4"/>
        <v>0</v>
      </c>
      <c r="U10" s="7">
        <f t="shared" si="4"/>
        <v>0</v>
      </c>
      <c r="V10" s="24">
        <f t="shared" si="5"/>
        <v>0</v>
      </c>
      <c r="W10" s="7">
        <f>VLOOKUP(V10,'[1]GRADING SYSTEM'!$B$15:$D$24,2)</f>
        <v>9</v>
      </c>
      <c r="X10" s="7">
        <f t="shared" si="6"/>
        <v>2</v>
      </c>
      <c r="Y10" s="7" t="str">
        <f>VLOOKUP(V10,SETTINGS!$G$2:$I$11,3)</f>
        <v>Emerging (E )</v>
      </c>
      <c r="Z10" s="7" t="str">
        <f t="shared" si="7"/>
        <v>2nd</v>
      </c>
    </row>
    <row r="11" spans="1:26" ht="18.75">
      <c r="A11" s="4">
        <f>'STUDENT DETAILS'!A10</f>
        <v>0</v>
      </c>
      <c r="B11" s="4">
        <f>'STUDENT DETAILS'!B10</f>
        <v>0</v>
      </c>
      <c r="C11" s="4">
        <f>'STUDENT DETAILS'!C10</f>
        <v>0</v>
      </c>
      <c r="D11" s="7"/>
      <c r="E11" s="7"/>
      <c r="F11" s="7"/>
      <c r="G11" s="23">
        <f t="shared" si="0"/>
        <v>0</v>
      </c>
      <c r="H11" s="7"/>
      <c r="I11" s="7"/>
      <c r="J11" s="7"/>
      <c r="K11" s="7"/>
      <c r="L11" s="23">
        <f t="shared" si="1"/>
        <v>0</v>
      </c>
      <c r="M11" s="7"/>
      <c r="N11" s="7"/>
      <c r="O11" s="7"/>
      <c r="P11" s="7"/>
      <c r="Q11" s="23">
        <f t="shared" si="2"/>
        <v>0</v>
      </c>
      <c r="R11" s="7">
        <f t="shared" si="3"/>
        <v>0</v>
      </c>
      <c r="S11" s="7"/>
      <c r="T11" s="22">
        <f t="shared" si="4"/>
        <v>0</v>
      </c>
      <c r="U11" s="7">
        <f t="shared" si="4"/>
        <v>0</v>
      </c>
      <c r="V11" s="24">
        <f t="shared" si="5"/>
        <v>0</v>
      </c>
      <c r="W11" s="7">
        <f>VLOOKUP(V11,'[1]GRADING SYSTEM'!$B$15:$D$24,2)</f>
        <v>9</v>
      </c>
      <c r="X11" s="7">
        <f t="shared" si="6"/>
        <v>2</v>
      </c>
      <c r="Y11" s="7" t="str">
        <f>VLOOKUP(V11,SETTINGS!$G$2:$I$11,3)</f>
        <v>Emerging (E )</v>
      </c>
      <c r="Z11" s="7" t="str">
        <f t="shared" si="7"/>
        <v>2nd</v>
      </c>
    </row>
    <row r="12" spans="1:26" ht="18.75">
      <c r="A12" s="4">
        <f>'STUDENT DETAILS'!A11</f>
        <v>0</v>
      </c>
      <c r="B12" s="4">
        <f>'STUDENT DETAILS'!B11</f>
        <v>0</v>
      </c>
      <c r="C12" s="4">
        <f>'STUDENT DETAILS'!C11</f>
        <v>0</v>
      </c>
      <c r="D12" s="7"/>
      <c r="E12" s="7"/>
      <c r="F12" s="7"/>
      <c r="G12" s="23">
        <f t="shared" si="0"/>
        <v>0</v>
      </c>
      <c r="H12" s="7"/>
      <c r="I12" s="7"/>
      <c r="J12" s="7"/>
      <c r="K12" s="7"/>
      <c r="L12" s="23">
        <f t="shared" si="1"/>
        <v>0</v>
      </c>
      <c r="M12" s="7"/>
      <c r="N12" s="7"/>
      <c r="O12" s="7"/>
      <c r="P12" s="7"/>
      <c r="Q12" s="23">
        <f t="shared" si="2"/>
        <v>0</v>
      </c>
      <c r="R12" s="7">
        <f t="shared" si="3"/>
        <v>0</v>
      </c>
      <c r="S12" s="7"/>
      <c r="T12" s="22">
        <f t="shared" si="4"/>
        <v>0</v>
      </c>
      <c r="U12" s="7">
        <f t="shared" si="4"/>
        <v>0</v>
      </c>
      <c r="V12" s="24">
        <f t="shared" si="5"/>
        <v>0</v>
      </c>
      <c r="W12" s="7">
        <f>VLOOKUP(V12,'[1]GRADING SYSTEM'!$B$15:$D$24,2)</f>
        <v>9</v>
      </c>
      <c r="X12" s="7">
        <f t="shared" si="6"/>
        <v>2</v>
      </c>
      <c r="Y12" s="7" t="str">
        <f>VLOOKUP(V12,SETTINGS!$G$2:$I$11,3)</f>
        <v>Emerging (E )</v>
      </c>
      <c r="Z12" s="7" t="str">
        <f t="shared" si="7"/>
        <v>2nd</v>
      </c>
    </row>
    <row r="13" spans="1:26" ht="18.75">
      <c r="A13" s="4">
        <f>'STUDENT DETAILS'!A12</f>
        <v>0</v>
      </c>
      <c r="B13" s="4">
        <f>'STUDENT DETAILS'!B12</f>
        <v>0</v>
      </c>
      <c r="C13" s="4">
        <f>'STUDENT DETAILS'!C12</f>
        <v>0</v>
      </c>
      <c r="D13" s="7"/>
      <c r="E13" s="7"/>
      <c r="F13" s="7"/>
      <c r="G13" s="23">
        <f t="shared" si="0"/>
        <v>0</v>
      </c>
      <c r="H13" s="7"/>
      <c r="I13" s="7"/>
      <c r="J13" s="7"/>
      <c r="K13" s="7"/>
      <c r="L13" s="23">
        <f t="shared" si="1"/>
        <v>0</v>
      </c>
      <c r="M13" s="7"/>
      <c r="N13" s="7"/>
      <c r="O13" s="7"/>
      <c r="P13" s="7"/>
      <c r="Q13" s="23">
        <f t="shared" si="2"/>
        <v>0</v>
      </c>
      <c r="R13" s="7">
        <f t="shared" si="3"/>
        <v>0</v>
      </c>
      <c r="S13" s="7"/>
      <c r="T13" s="22">
        <f t="shared" si="4"/>
        <v>0</v>
      </c>
      <c r="U13" s="7">
        <f t="shared" si="4"/>
        <v>0</v>
      </c>
      <c r="V13" s="24">
        <f t="shared" si="5"/>
        <v>0</v>
      </c>
      <c r="W13" s="7">
        <f>VLOOKUP(V13,'[1]GRADING SYSTEM'!$B$15:$D$24,2)</f>
        <v>9</v>
      </c>
      <c r="X13" s="7">
        <f t="shared" si="6"/>
        <v>2</v>
      </c>
      <c r="Y13" s="7" t="str">
        <f>VLOOKUP(V13,SETTINGS!$G$2:$I$11,3)</f>
        <v>Emerging (E )</v>
      </c>
      <c r="Z13" s="7" t="str">
        <f t="shared" si="7"/>
        <v>2nd</v>
      </c>
    </row>
    <row r="14" spans="1:26" ht="18.75">
      <c r="A14" s="4">
        <f>'STUDENT DETAILS'!A13</f>
        <v>0</v>
      </c>
      <c r="B14" s="4">
        <f>'STUDENT DETAILS'!B13</f>
        <v>0</v>
      </c>
      <c r="C14" s="4">
        <f>'STUDENT DETAILS'!C13</f>
        <v>0</v>
      </c>
      <c r="D14" s="7"/>
      <c r="E14" s="7"/>
      <c r="F14" s="7"/>
      <c r="G14" s="23">
        <f t="shared" si="0"/>
        <v>0</v>
      </c>
      <c r="H14" s="7"/>
      <c r="I14" s="7"/>
      <c r="J14" s="7"/>
      <c r="K14" s="7"/>
      <c r="L14" s="23">
        <f t="shared" si="1"/>
        <v>0</v>
      </c>
      <c r="M14" s="7"/>
      <c r="N14" s="7"/>
      <c r="O14" s="7"/>
      <c r="P14" s="7"/>
      <c r="Q14" s="23">
        <f t="shared" si="2"/>
        <v>0</v>
      </c>
      <c r="R14" s="7">
        <f t="shared" si="3"/>
        <v>0</v>
      </c>
      <c r="S14" s="7"/>
      <c r="T14" s="22">
        <f t="shared" si="4"/>
        <v>0</v>
      </c>
      <c r="U14" s="7">
        <f t="shared" si="4"/>
        <v>0</v>
      </c>
      <c r="V14" s="24">
        <f t="shared" si="5"/>
        <v>0</v>
      </c>
      <c r="W14" s="7">
        <f>VLOOKUP(V14,'[1]GRADING SYSTEM'!$B$15:$D$24,2)</f>
        <v>9</v>
      </c>
      <c r="X14" s="7">
        <f t="shared" si="6"/>
        <v>2</v>
      </c>
      <c r="Y14" s="7" t="str">
        <f>VLOOKUP(V14,SETTINGS!$G$2:$I$11,3)</f>
        <v>Emerging (E )</v>
      </c>
      <c r="Z14" s="7" t="str">
        <f t="shared" si="7"/>
        <v>2nd</v>
      </c>
    </row>
    <row r="15" spans="1:26" ht="18.75">
      <c r="A15" s="4">
        <f>'STUDENT DETAILS'!A14</f>
        <v>0</v>
      </c>
      <c r="B15" s="4">
        <f>'STUDENT DETAILS'!B14</f>
        <v>0</v>
      </c>
      <c r="C15" s="4">
        <f>'STUDENT DETAILS'!C14</f>
        <v>0</v>
      </c>
      <c r="D15" s="7"/>
      <c r="E15" s="7"/>
      <c r="F15" s="7"/>
      <c r="G15" s="23">
        <f t="shared" si="0"/>
        <v>0</v>
      </c>
      <c r="H15" s="7"/>
      <c r="I15" s="7"/>
      <c r="J15" s="7"/>
      <c r="K15" s="7"/>
      <c r="L15" s="23">
        <f t="shared" si="1"/>
        <v>0</v>
      </c>
      <c r="M15" s="7"/>
      <c r="N15" s="7"/>
      <c r="O15" s="7"/>
      <c r="P15" s="7"/>
      <c r="Q15" s="23">
        <f t="shared" si="2"/>
        <v>0</v>
      </c>
      <c r="R15" s="7">
        <f t="shared" si="3"/>
        <v>0</v>
      </c>
      <c r="S15" s="7"/>
      <c r="T15" s="22">
        <f t="shared" si="4"/>
        <v>0</v>
      </c>
      <c r="U15" s="7">
        <f t="shared" si="4"/>
        <v>0</v>
      </c>
      <c r="V15" s="24">
        <f t="shared" si="5"/>
        <v>0</v>
      </c>
      <c r="W15" s="7">
        <f>VLOOKUP(V15,'[1]GRADING SYSTEM'!$B$15:$D$24,2)</f>
        <v>9</v>
      </c>
      <c r="X15" s="7">
        <f t="shared" si="6"/>
        <v>2</v>
      </c>
      <c r="Y15" s="7" t="str">
        <f>VLOOKUP(V15,SETTINGS!$G$2:$I$11,3)</f>
        <v>Emerging (E )</v>
      </c>
      <c r="Z15" s="7" t="str">
        <f t="shared" si="7"/>
        <v>2nd</v>
      </c>
    </row>
    <row r="16" spans="1:26" ht="18.75">
      <c r="A16" s="4">
        <f>'STUDENT DETAILS'!A15</f>
        <v>0</v>
      </c>
      <c r="B16" s="4">
        <f>'STUDENT DETAILS'!B15</f>
        <v>0</v>
      </c>
      <c r="C16" s="4">
        <f>'STUDENT DETAILS'!C15</f>
        <v>0</v>
      </c>
      <c r="D16" s="7"/>
      <c r="E16" s="7"/>
      <c r="F16" s="7"/>
      <c r="G16" s="23">
        <f t="shared" si="0"/>
        <v>0</v>
      </c>
      <c r="H16" s="7"/>
      <c r="I16" s="7"/>
      <c r="J16" s="7"/>
      <c r="K16" s="7"/>
      <c r="L16" s="23">
        <f t="shared" si="1"/>
        <v>0</v>
      </c>
      <c r="M16" s="7"/>
      <c r="N16" s="7"/>
      <c r="O16" s="7"/>
      <c r="P16" s="7"/>
      <c r="Q16" s="23">
        <f t="shared" si="2"/>
        <v>0</v>
      </c>
      <c r="R16" s="7">
        <f t="shared" si="3"/>
        <v>0</v>
      </c>
      <c r="S16" s="7"/>
      <c r="T16" s="22">
        <f t="shared" si="4"/>
        <v>0</v>
      </c>
      <c r="U16" s="7">
        <f t="shared" si="4"/>
        <v>0</v>
      </c>
      <c r="V16" s="24">
        <f t="shared" si="5"/>
        <v>0</v>
      </c>
      <c r="W16" s="7">
        <f>VLOOKUP(V16,'[1]GRADING SYSTEM'!$B$15:$D$24,2)</f>
        <v>9</v>
      </c>
      <c r="X16" s="7">
        <f t="shared" si="6"/>
        <v>2</v>
      </c>
      <c r="Y16" s="7" t="str">
        <f>VLOOKUP(V16,SETTINGS!$G$2:$I$11,3)</f>
        <v>Emerging (E )</v>
      </c>
      <c r="Z16" s="7" t="str">
        <f t="shared" si="7"/>
        <v>2nd</v>
      </c>
    </row>
    <row r="17" spans="1:26" ht="18.75">
      <c r="A17" s="4">
        <f>'STUDENT DETAILS'!A16</f>
        <v>0</v>
      </c>
      <c r="B17" s="4">
        <f>'STUDENT DETAILS'!B16</f>
        <v>0</v>
      </c>
      <c r="C17" s="4">
        <f>'STUDENT DETAILS'!C16</f>
        <v>0</v>
      </c>
      <c r="D17" s="7"/>
      <c r="E17" s="7"/>
      <c r="F17" s="7"/>
      <c r="G17" s="23">
        <f t="shared" si="0"/>
        <v>0</v>
      </c>
      <c r="H17" s="7"/>
      <c r="I17" s="7"/>
      <c r="J17" s="7"/>
      <c r="K17" s="7"/>
      <c r="L17" s="23">
        <f t="shared" si="1"/>
        <v>0</v>
      </c>
      <c r="M17" s="7"/>
      <c r="N17" s="7"/>
      <c r="O17" s="7"/>
      <c r="P17" s="7"/>
      <c r="Q17" s="23">
        <f t="shared" si="2"/>
        <v>0</v>
      </c>
      <c r="R17" s="7">
        <f t="shared" si="3"/>
        <v>0</v>
      </c>
      <c r="S17" s="7"/>
      <c r="T17" s="22">
        <f t="shared" si="4"/>
        <v>0</v>
      </c>
      <c r="U17" s="7">
        <f t="shared" si="4"/>
        <v>0</v>
      </c>
      <c r="V17" s="24">
        <f t="shared" si="5"/>
        <v>0</v>
      </c>
      <c r="W17" s="7">
        <f>VLOOKUP(V17,'[1]GRADING SYSTEM'!$B$15:$D$24,2)</f>
        <v>9</v>
      </c>
      <c r="X17" s="7">
        <f t="shared" si="6"/>
        <v>2</v>
      </c>
      <c r="Y17" s="7" t="str">
        <f>VLOOKUP(V17,SETTINGS!$G$2:$I$11,3)</f>
        <v>Emerging (E )</v>
      </c>
      <c r="Z17" s="7" t="str">
        <f t="shared" si="7"/>
        <v>2nd</v>
      </c>
    </row>
    <row r="18" spans="1:26" ht="18.75">
      <c r="A18" s="4">
        <f>'STUDENT DETAILS'!A17</f>
        <v>0</v>
      </c>
      <c r="B18" s="4">
        <f>'STUDENT DETAILS'!B17</f>
        <v>0</v>
      </c>
      <c r="C18" s="4">
        <f>'STUDENT DETAILS'!C17</f>
        <v>0</v>
      </c>
      <c r="D18" s="7"/>
      <c r="E18" s="7"/>
      <c r="F18" s="7"/>
      <c r="G18" s="23">
        <f t="shared" si="0"/>
        <v>0</v>
      </c>
      <c r="H18" s="7"/>
      <c r="I18" s="7"/>
      <c r="J18" s="7"/>
      <c r="K18" s="7"/>
      <c r="L18" s="23">
        <f t="shared" si="1"/>
        <v>0</v>
      </c>
      <c r="M18" s="7"/>
      <c r="N18" s="7"/>
      <c r="O18" s="7"/>
      <c r="P18" s="7"/>
      <c r="Q18" s="23">
        <f t="shared" si="2"/>
        <v>0</v>
      </c>
      <c r="R18" s="7">
        <f t="shared" si="3"/>
        <v>0</v>
      </c>
      <c r="S18" s="7"/>
      <c r="T18" s="22">
        <f t="shared" si="4"/>
        <v>0</v>
      </c>
      <c r="U18" s="7">
        <f t="shared" si="4"/>
        <v>0</v>
      </c>
      <c r="V18" s="24">
        <f t="shared" si="5"/>
        <v>0</v>
      </c>
      <c r="W18" s="7">
        <f>VLOOKUP(V18,'[1]GRADING SYSTEM'!$B$15:$D$24,2)</f>
        <v>9</v>
      </c>
      <c r="X18" s="7">
        <f t="shared" si="6"/>
        <v>2</v>
      </c>
      <c r="Y18" s="7" t="str">
        <f>VLOOKUP(V18,SETTINGS!$G$2:$I$11,3)</f>
        <v>Emerging (E )</v>
      </c>
      <c r="Z18" s="7" t="str">
        <f t="shared" si="7"/>
        <v>2nd</v>
      </c>
    </row>
    <row r="19" spans="1:26" ht="18.75">
      <c r="A19" s="4">
        <f>'STUDENT DETAILS'!A18</f>
        <v>0</v>
      </c>
      <c r="B19" s="4">
        <f>'STUDENT DETAILS'!B18</f>
        <v>0</v>
      </c>
      <c r="C19" s="4">
        <f>'STUDENT DETAILS'!C18</f>
        <v>0</v>
      </c>
      <c r="D19" s="7"/>
      <c r="E19" s="7"/>
      <c r="F19" s="7"/>
      <c r="G19" s="23">
        <f t="shared" si="0"/>
        <v>0</v>
      </c>
      <c r="H19" s="7"/>
      <c r="I19" s="7"/>
      <c r="J19" s="7"/>
      <c r="K19" s="7"/>
      <c r="L19" s="23">
        <f t="shared" si="1"/>
        <v>0</v>
      </c>
      <c r="M19" s="7"/>
      <c r="N19" s="7"/>
      <c r="O19" s="7"/>
      <c r="P19" s="7"/>
      <c r="Q19" s="23">
        <f t="shared" si="2"/>
        <v>0</v>
      </c>
      <c r="R19" s="7">
        <f t="shared" si="3"/>
        <v>0</v>
      </c>
      <c r="S19" s="7"/>
      <c r="T19" s="22">
        <f t="shared" si="4"/>
        <v>0</v>
      </c>
      <c r="U19" s="7">
        <f t="shared" si="4"/>
        <v>0</v>
      </c>
      <c r="V19" s="24">
        <f t="shared" si="5"/>
        <v>0</v>
      </c>
      <c r="W19" s="7">
        <f>VLOOKUP(V19,'[1]GRADING SYSTEM'!$B$15:$D$24,2)</f>
        <v>9</v>
      </c>
      <c r="X19" s="7">
        <f t="shared" si="6"/>
        <v>2</v>
      </c>
      <c r="Y19" s="7" t="str">
        <f>VLOOKUP(V19,SETTINGS!$G$2:$I$11,3)</f>
        <v>Emerging (E )</v>
      </c>
      <c r="Z19" s="7" t="str">
        <f t="shared" si="7"/>
        <v>2nd</v>
      </c>
    </row>
    <row r="20" spans="1:26" ht="18.75">
      <c r="A20" s="4">
        <f>'STUDENT DETAILS'!A19</f>
        <v>0</v>
      </c>
      <c r="B20" s="4">
        <f>'STUDENT DETAILS'!B19</f>
        <v>0</v>
      </c>
      <c r="C20" s="4">
        <f>'STUDENT DETAILS'!C19</f>
        <v>0</v>
      </c>
      <c r="D20" s="7"/>
      <c r="E20" s="7"/>
      <c r="F20" s="7"/>
      <c r="G20" s="23">
        <f t="shared" si="0"/>
        <v>0</v>
      </c>
      <c r="H20" s="7"/>
      <c r="I20" s="7"/>
      <c r="J20" s="7"/>
      <c r="K20" s="7"/>
      <c r="L20" s="23">
        <f t="shared" si="1"/>
        <v>0</v>
      </c>
      <c r="M20" s="7"/>
      <c r="N20" s="7"/>
      <c r="O20" s="7"/>
      <c r="P20" s="7"/>
      <c r="Q20" s="23">
        <f t="shared" si="2"/>
        <v>0</v>
      </c>
      <c r="R20" s="7">
        <f t="shared" si="3"/>
        <v>0</v>
      </c>
      <c r="S20" s="7"/>
      <c r="T20" s="22">
        <f t="shared" si="4"/>
        <v>0</v>
      </c>
      <c r="U20" s="7">
        <f t="shared" si="4"/>
        <v>0</v>
      </c>
      <c r="V20" s="24">
        <f t="shared" si="5"/>
        <v>0</v>
      </c>
      <c r="W20" s="7">
        <f>VLOOKUP(V20,'[1]GRADING SYSTEM'!$B$15:$D$24,2)</f>
        <v>9</v>
      </c>
      <c r="X20" s="7">
        <f t="shared" si="6"/>
        <v>2</v>
      </c>
      <c r="Y20" s="7" t="str">
        <f>VLOOKUP(V20,SETTINGS!$G$2:$I$11,3)</f>
        <v>Emerging (E )</v>
      </c>
      <c r="Z20" s="7" t="str">
        <f t="shared" si="7"/>
        <v>2nd</v>
      </c>
    </row>
    <row r="21" spans="1:26" ht="18.75">
      <c r="A21" s="4">
        <f>'STUDENT DETAILS'!A20</f>
        <v>0</v>
      </c>
      <c r="B21" s="4">
        <f>'STUDENT DETAILS'!B20</f>
        <v>0</v>
      </c>
      <c r="C21" s="4">
        <f>'STUDENT DETAILS'!C20</f>
        <v>0</v>
      </c>
      <c r="D21" s="7"/>
      <c r="E21" s="7"/>
      <c r="F21" s="7"/>
      <c r="G21" s="23">
        <f t="shared" si="0"/>
        <v>0</v>
      </c>
      <c r="H21" s="7"/>
      <c r="I21" s="7"/>
      <c r="J21" s="7"/>
      <c r="K21" s="7"/>
      <c r="L21" s="23">
        <f t="shared" si="1"/>
        <v>0</v>
      </c>
      <c r="M21" s="7"/>
      <c r="N21" s="7"/>
      <c r="O21" s="7"/>
      <c r="P21" s="7"/>
      <c r="Q21" s="23">
        <f t="shared" si="2"/>
        <v>0</v>
      </c>
      <c r="R21" s="7">
        <f t="shared" si="3"/>
        <v>0</v>
      </c>
      <c r="S21" s="7"/>
      <c r="T21" s="22">
        <f t="shared" si="4"/>
        <v>0</v>
      </c>
      <c r="U21" s="7">
        <f t="shared" si="4"/>
        <v>0</v>
      </c>
      <c r="V21" s="24">
        <f t="shared" si="5"/>
        <v>0</v>
      </c>
      <c r="W21" s="7">
        <f>VLOOKUP(V21,'[1]GRADING SYSTEM'!$B$15:$D$24,2)</f>
        <v>9</v>
      </c>
      <c r="X21" s="7">
        <f t="shared" si="6"/>
        <v>2</v>
      </c>
      <c r="Y21" s="7" t="str">
        <f>VLOOKUP(V21,SETTINGS!$G$2:$I$11,3)</f>
        <v>Emerging (E )</v>
      </c>
      <c r="Z21" s="7" t="str">
        <f t="shared" si="7"/>
        <v>2nd</v>
      </c>
    </row>
    <row r="22" spans="1:26" ht="18.75">
      <c r="A22" s="4">
        <f>'STUDENT DETAILS'!A21</f>
        <v>0</v>
      </c>
      <c r="B22" s="4">
        <f>'STUDENT DETAILS'!B21</f>
        <v>0</v>
      </c>
      <c r="C22" s="4">
        <f>'STUDENT DETAILS'!C21</f>
        <v>0</v>
      </c>
      <c r="D22" s="7"/>
      <c r="E22" s="7"/>
      <c r="F22" s="7"/>
      <c r="G22" s="23">
        <f t="shared" si="0"/>
        <v>0</v>
      </c>
      <c r="H22" s="7"/>
      <c r="I22" s="7"/>
      <c r="J22" s="7"/>
      <c r="K22" s="7"/>
      <c r="L22" s="23">
        <f t="shared" si="1"/>
        <v>0</v>
      </c>
      <c r="M22" s="7"/>
      <c r="N22" s="7"/>
      <c r="O22" s="7"/>
      <c r="P22" s="7"/>
      <c r="Q22" s="23">
        <f t="shared" si="2"/>
        <v>0</v>
      </c>
      <c r="R22" s="7">
        <f t="shared" si="3"/>
        <v>0</v>
      </c>
      <c r="S22" s="7"/>
      <c r="T22" s="22">
        <f t="shared" si="4"/>
        <v>0</v>
      </c>
      <c r="U22" s="7">
        <f t="shared" si="4"/>
        <v>0</v>
      </c>
      <c r="V22" s="24">
        <f t="shared" si="5"/>
        <v>0</v>
      </c>
      <c r="W22" s="7">
        <f>VLOOKUP(V22,'[1]GRADING SYSTEM'!$B$15:$D$24,2)</f>
        <v>9</v>
      </c>
      <c r="X22" s="7">
        <f t="shared" si="6"/>
        <v>2</v>
      </c>
      <c r="Y22" s="7" t="str">
        <f>VLOOKUP(V22,SETTINGS!$G$2:$I$11,3)</f>
        <v>Emerging (E )</v>
      </c>
      <c r="Z22" s="7" t="str">
        <f t="shared" si="7"/>
        <v>2nd</v>
      </c>
    </row>
    <row r="23" spans="1:26" ht="18.75">
      <c r="A23" s="4">
        <f>'STUDENT DETAILS'!A22</f>
        <v>0</v>
      </c>
      <c r="B23" s="4">
        <f>'STUDENT DETAILS'!B22</f>
        <v>0</v>
      </c>
      <c r="C23" s="4">
        <f>'STUDENT DETAILS'!C22</f>
        <v>0</v>
      </c>
      <c r="D23" s="7"/>
      <c r="E23" s="7"/>
      <c r="F23" s="7"/>
      <c r="G23" s="23">
        <f t="shared" si="0"/>
        <v>0</v>
      </c>
      <c r="H23" s="7"/>
      <c r="I23" s="7"/>
      <c r="J23" s="7"/>
      <c r="K23" s="7"/>
      <c r="L23" s="23">
        <f t="shared" si="1"/>
        <v>0</v>
      </c>
      <c r="M23" s="7"/>
      <c r="N23" s="7"/>
      <c r="O23" s="7"/>
      <c r="P23" s="7"/>
      <c r="Q23" s="23">
        <f t="shared" si="2"/>
        <v>0</v>
      </c>
      <c r="R23" s="7">
        <f t="shared" si="3"/>
        <v>0</v>
      </c>
      <c r="S23" s="7"/>
      <c r="T23" s="22">
        <f t="shared" si="4"/>
        <v>0</v>
      </c>
      <c r="U23" s="7">
        <f t="shared" si="4"/>
        <v>0</v>
      </c>
      <c r="V23" s="24">
        <f t="shared" si="5"/>
        <v>0</v>
      </c>
      <c r="W23" s="7">
        <f>VLOOKUP(V23,'[1]GRADING SYSTEM'!$B$15:$D$24,2)</f>
        <v>9</v>
      </c>
      <c r="X23" s="7">
        <f t="shared" si="6"/>
        <v>2</v>
      </c>
      <c r="Y23" s="7" t="str">
        <f>VLOOKUP(V23,SETTINGS!$G$2:$I$11,3)</f>
        <v>Emerging (E )</v>
      </c>
      <c r="Z23" s="7" t="str">
        <f t="shared" si="7"/>
        <v>2nd</v>
      </c>
    </row>
    <row r="24" spans="1:26" ht="18.75">
      <c r="A24" s="4">
        <f>'STUDENT DETAILS'!A23</f>
        <v>0</v>
      </c>
      <c r="B24" s="4">
        <f>'STUDENT DETAILS'!B23</f>
        <v>0</v>
      </c>
      <c r="C24" s="4">
        <f>'STUDENT DETAILS'!C23</f>
        <v>0</v>
      </c>
      <c r="D24" s="7"/>
      <c r="E24" s="7"/>
      <c r="F24" s="7"/>
      <c r="G24" s="23">
        <f t="shared" si="0"/>
        <v>0</v>
      </c>
      <c r="H24" s="7"/>
      <c r="I24" s="7"/>
      <c r="J24" s="7"/>
      <c r="K24" s="7"/>
      <c r="L24" s="23">
        <f t="shared" si="1"/>
        <v>0</v>
      </c>
      <c r="M24" s="7"/>
      <c r="N24" s="7"/>
      <c r="O24" s="7"/>
      <c r="P24" s="7"/>
      <c r="Q24" s="23">
        <f t="shared" si="2"/>
        <v>0</v>
      </c>
      <c r="R24" s="7">
        <f t="shared" si="3"/>
        <v>0</v>
      </c>
      <c r="S24" s="7"/>
      <c r="T24" s="22">
        <f t="shared" si="4"/>
        <v>0</v>
      </c>
      <c r="U24" s="7">
        <f t="shared" si="4"/>
        <v>0</v>
      </c>
      <c r="V24" s="24">
        <f t="shared" si="5"/>
        <v>0</v>
      </c>
      <c r="W24" s="7">
        <f>VLOOKUP(V24,'[1]GRADING SYSTEM'!$B$15:$D$24,2)</f>
        <v>9</v>
      </c>
      <c r="X24" s="7">
        <f t="shared" si="6"/>
        <v>2</v>
      </c>
      <c r="Y24" s="7" t="str">
        <f>VLOOKUP(V24,SETTINGS!$G$2:$I$11,3)</f>
        <v>Emerging (E )</v>
      </c>
      <c r="Z24" s="7" t="str">
        <f t="shared" si="7"/>
        <v>2nd</v>
      </c>
    </row>
    <row r="25" spans="1:26" ht="18.75">
      <c r="A25" s="4">
        <f>'STUDENT DETAILS'!A24</f>
        <v>0</v>
      </c>
      <c r="B25" s="4">
        <f>'STUDENT DETAILS'!B24</f>
        <v>0</v>
      </c>
      <c r="C25" s="4">
        <f>'STUDENT DETAILS'!C24</f>
        <v>0</v>
      </c>
      <c r="D25" s="7"/>
      <c r="E25" s="7"/>
      <c r="F25" s="7"/>
      <c r="G25" s="23">
        <f t="shared" si="0"/>
        <v>0</v>
      </c>
      <c r="H25" s="7"/>
      <c r="I25" s="7"/>
      <c r="J25" s="7"/>
      <c r="K25" s="7"/>
      <c r="L25" s="23">
        <f t="shared" si="1"/>
        <v>0</v>
      </c>
      <c r="M25" s="7"/>
      <c r="N25" s="7"/>
      <c r="O25" s="7"/>
      <c r="P25" s="7"/>
      <c r="Q25" s="23">
        <f t="shared" si="2"/>
        <v>0</v>
      </c>
      <c r="R25" s="7">
        <f t="shared" si="3"/>
        <v>0</v>
      </c>
      <c r="S25" s="7"/>
      <c r="T25" s="22">
        <f t="shared" si="4"/>
        <v>0</v>
      </c>
      <c r="U25" s="7">
        <f t="shared" si="4"/>
        <v>0</v>
      </c>
      <c r="V25" s="24">
        <f t="shared" si="5"/>
        <v>0</v>
      </c>
      <c r="W25" s="7">
        <f>VLOOKUP(V25,'[1]GRADING SYSTEM'!$B$15:$D$24,2)</f>
        <v>9</v>
      </c>
      <c r="X25" s="7">
        <f t="shared" si="6"/>
        <v>2</v>
      </c>
      <c r="Y25" s="7" t="str">
        <f>VLOOKUP(V25,SETTINGS!$G$2:$I$11,3)</f>
        <v>Emerging (E )</v>
      </c>
      <c r="Z25" s="7" t="str">
        <f t="shared" si="7"/>
        <v>2nd</v>
      </c>
    </row>
    <row r="26" spans="1:26" ht="18.75">
      <c r="A26" s="4">
        <f>'STUDENT DETAILS'!A25</f>
        <v>0</v>
      </c>
      <c r="B26" s="4">
        <f>'STUDENT DETAILS'!B25</f>
        <v>0</v>
      </c>
      <c r="C26" s="4">
        <f>'STUDENT DETAILS'!C25</f>
        <v>0</v>
      </c>
      <c r="D26" s="7"/>
      <c r="E26" s="7"/>
      <c r="F26" s="7"/>
      <c r="G26" s="23">
        <f t="shared" si="0"/>
        <v>0</v>
      </c>
      <c r="H26" s="7"/>
      <c r="I26" s="7"/>
      <c r="J26" s="7"/>
      <c r="K26" s="7"/>
      <c r="L26" s="23">
        <f t="shared" si="1"/>
        <v>0</v>
      </c>
      <c r="M26" s="7"/>
      <c r="N26" s="7"/>
      <c r="O26" s="7"/>
      <c r="P26" s="7"/>
      <c r="Q26" s="23">
        <f t="shared" si="2"/>
        <v>0</v>
      </c>
      <c r="R26" s="7">
        <f t="shared" si="3"/>
        <v>0</v>
      </c>
      <c r="S26" s="7"/>
      <c r="T26" s="22">
        <f t="shared" si="4"/>
        <v>0</v>
      </c>
      <c r="U26" s="7">
        <f t="shared" si="4"/>
        <v>0</v>
      </c>
      <c r="V26" s="24">
        <f t="shared" si="5"/>
        <v>0</v>
      </c>
      <c r="W26" s="7">
        <f>VLOOKUP(V26,'[1]GRADING SYSTEM'!$B$15:$D$24,2)</f>
        <v>9</v>
      </c>
      <c r="X26" s="7">
        <f t="shared" si="6"/>
        <v>2</v>
      </c>
      <c r="Y26" s="7" t="str">
        <f>VLOOKUP(V26,SETTINGS!$G$2:$I$11,3)</f>
        <v>Emerging (E )</v>
      </c>
      <c r="Z26" s="7" t="str">
        <f t="shared" si="7"/>
        <v>2nd</v>
      </c>
    </row>
    <row r="27" spans="1:26" ht="18.75">
      <c r="A27" s="4">
        <f>'STUDENT DETAILS'!A26</f>
        <v>0</v>
      </c>
      <c r="B27" s="4">
        <f>'STUDENT DETAILS'!B26</f>
        <v>0</v>
      </c>
      <c r="C27" s="4">
        <f>'STUDENT DETAILS'!C26</f>
        <v>0</v>
      </c>
      <c r="D27" s="7"/>
      <c r="E27" s="7"/>
      <c r="F27" s="7"/>
      <c r="G27" s="23">
        <f t="shared" si="0"/>
        <v>0</v>
      </c>
      <c r="H27" s="7"/>
      <c r="I27" s="7"/>
      <c r="J27" s="7"/>
      <c r="K27" s="7"/>
      <c r="L27" s="23">
        <f t="shared" si="1"/>
        <v>0</v>
      </c>
      <c r="M27" s="7"/>
      <c r="N27" s="7"/>
      <c r="O27" s="7"/>
      <c r="P27" s="7"/>
      <c r="Q27" s="23">
        <f t="shared" si="2"/>
        <v>0</v>
      </c>
      <c r="R27" s="7">
        <f t="shared" si="3"/>
        <v>0</v>
      </c>
      <c r="S27" s="7"/>
      <c r="T27" s="22">
        <f t="shared" si="4"/>
        <v>0</v>
      </c>
      <c r="U27" s="7">
        <f t="shared" si="4"/>
        <v>0</v>
      </c>
      <c r="V27" s="24">
        <f t="shared" si="5"/>
        <v>0</v>
      </c>
      <c r="W27" s="7">
        <f>VLOOKUP(V27,'[1]GRADING SYSTEM'!$B$15:$D$24,2)</f>
        <v>9</v>
      </c>
      <c r="X27" s="7">
        <f t="shared" si="6"/>
        <v>2</v>
      </c>
      <c r="Y27" s="7" t="str">
        <f>VLOOKUP(V27,SETTINGS!$G$2:$I$11,3)</f>
        <v>Emerging (E )</v>
      </c>
      <c r="Z27" s="7" t="str">
        <f t="shared" si="7"/>
        <v>2nd</v>
      </c>
    </row>
    <row r="28" spans="1:26" ht="18.75">
      <c r="A28" s="4">
        <f>'STUDENT DETAILS'!A27</f>
        <v>0</v>
      </c>
      <c r="B28" s="4">
        <f>'STUDENT DETAILS'!B27</f>
        <v>0</v>
      </c>
      <c r="C28" s="4">
        <f>'STUDENT DETAILS'!C27</f>
        <v>0</v>
      </c>
      <c r="D28" s="7"/>
      <c r="E28" s="7"/>
      <c r="F28" s="7"/>
      <c r="G28" s="23">
        <f t="shared" si="0"/>
        <v>0</v>
      </c>
      <c r="H28" s="7"/>
      <c r="I28" s="7"/>
      <c r="J28" s="7"/>
      <c r="K28" s="7"/>
      <c r="L28" s="23">
        <f t="shared" si="1"/>
        <v>0</v>
      </c>
      <c r="M28" s="7"/>
      <c r="N28" s="7"/>
      <c r="O28" s="7"/>
      <c r="P28" s="7"/>
      <c r="Q28" s="23">
        <f t="shared" si="2"/>
        <v>0</v>
      </c>
      <c r="R28" s="7">
        <f t="shared" si="3"/>
        <v>0</v>
      </c>
      <c r="S28" s="7"/>
      <c r="T28" s="22">
        <f t="shared" si="4"/>
        <v>0</v>
      </c>
      <c r="U28" s="7">
        <f t="shared" si="4"/>
        <v>0</v>
      </c>
      <c r="V28" s="24">
        <f t="shared" si="5"/>
        <v>0</v>
      </c>
      <c r="W28" s="7">
        <f>VLOOKUP(V28,'[1]GRADING SYSTEM'!$B$15:$D$24,2)</f>
        <v>9</v>
      </c>
      <c r="X28" s="7">
        <f t="shared" si="6"/>
        <v>2</v>
      </c>
      <c r="Y28" s="7" t="str">
        <f>VLOOKUP(V28,SETTINGS!$G$2:$I$11,3)</f>
        <v>Emerging (E )</v>
      </c>
      <c r="Z28" s="7" t="str">
        <f t="shared" si="7"/>
        <v>2nd</v>
      </c>
    </row>
    <row r="29" spans="1:26" ht="18.75">
      <c r="A29" s="4">
        <f>'STUDENT DETAILS'!A28</f>
        <v>0</v>
      </c>
      <c r="B29" s="4">
        <f>'STUDENT DETAILS'!B28</f>
        <v>0</v>
      </c>
      <c r="C29" s="4">
        <f>'STUDENT DETAILS'!C28</f>
        <v>0</v>
      </c>
      <c r="D29" s="7"/>
      <c r="E29" s="7"/>
      <c r="F29" s="7"/>
      <c r="G29" s="23">
        <f t="shared" si="0"/>
        <v>0</v>
      </c>
      <c r="H29" s="7"/>
      <c r="I29" s="7"/>
      <c r="J29" s="7"/>
      <c r="K29" s="7"/>
      <c r="L29" s="23">
        <f t="shared" si="1"/>
        <v>0</v>
      </c>
      <c r="M29" s="7"/>
      <c r="N29" s="7"/>
      <c r="O29" s="7"/>
      <c r="P29" s="7"/>
      <c r="Q29" s="23">
        <f t="shared" si="2"/>
        <v>0</v>
      </c>
      <c r="R29" s="7">
        <f t="shared" si="3"/>
        <v>0</v>
      </c>
      <c r="S29" s="7"/>
      <c r="T29" s="22">
        <f t="shared" si="4"/>
        <v>0</v>
      </c>
      <c r="U29" s="7">
        <f t="shared" si="4"/>
        <v>0</v>
      </c>
      <c r="V29" s="24">
        <f t="shared" si="5"/>
        <v>0</v>
      </c>
      <c r="W29" s="7">
        <f>VLOOKUP(V29,'[1]GRADING SYSTEM'!$B$15:$D$24,2)</f>
        <v>9</v>
      </c>
      <c r="X29" s="7">
        <f t="shared" si="6"/>
        <v>2</v>
      </c>
      <c r="Y29" s="7" t="str">
        <f>VLOOKUP(V29,SETTINGS!$G$2:$I$11,3)</f>
        <v>Emerging (E )</v>
      </c>
      <c r="Z29" s="7" t="str">
        <f t="shared" si="7"/>
        <v>2nd</v>
      </c>
    </row>
    <row r="30" spans="1:26" ht="18.75">
      <c r="A30" s="4">
        <f>'STUDENT DETAILS'!A29</f>
        <v>0</v>
      </c>
      <c r="B30" s="4">
        <f>'STUDENT DETAILS'!B29</f>
        <v>0</v>
      </c>
      <c r="C30" s="4">
        <f>'STUDENT DETAILS'!C29</f>
        <v>0</v>
      </c>
      <c r="D30" s="7"/>
      <c r="E30" s="7"/>
      <c r="F30" s="7"/>
      <c r="G30" s="23">
        <f t="shared" si="0"/>
        <v>0</v>
      </c>
      <c r="H30" s="7"/>
      <c r="I30" s="7"/>
      <c r="J30" s="7"/>
      <c r="K30" s="7"/>
      <c r="L30" s="23">
        <f t="shared" si="1"/>
        <v>0</v>
      </c>
      <c r="M30" s="7"/>
      <c r="N30" s="7"/>
      <c r="O30" s="7"/>
      <c r="P30" s="7"/>
      <c r="Q30" s="23">
        <f t="shared" si="2"/>
        <v>0</v>
      </c>
      <c r="R30" s="7">
        <f t="shared" si="3"/>
        <v>0</v>
      </c>
      <c r="S30" s="7"/>
      <c r="T30" s="22">
        <f t="shared" si="4"/>
        <v>0</v>
      </c>
      <c r="U30" s="7">
        <f t="shared" si="4"/>
        <v>0</v>
      </c>
      <c r="V30" s="24">
        <f t="shared" si="5"/>
        <v>0</v>
      </c>
      <c r="W30" s="7">
        <f>VLOOKUP(V30,'[1]GRADING SYSTEM'!$B$15:$D$24,2)</f>
        <v>9</v>
      </c>
      <c r="X30" s="7">
        <f t="shared" si="6"/>
        <v>2</v>
      </c>
      <c r="Y30" s="7" t="str">
        <f>VLOOKUP(V30,SETTINGS!$G$2:$I$11,3)</f>
        <v>Emerging (E )</v>
      </c>
      <c r="Z30" s="7" t="str">
        <f t="shared" si="7"/>
        <v>2nd</v>
      </c>
    </row>
    <row r="31" spans="1:26" ht="18.75">
      <c r="A31" s="4">
        <f>'STUDENT DETAILS'!A30</f>
        <v>0</v>
      </c>
      <c r="B31" s="4">
        <f>'STUDENT DETAILS'!B30</f>
        <v>0</v>
      </c>
      <c r="C31" s="4">
        <f>'STUDENT DETAILS'!C30</f>
        <v>0</v>
      </c>
      <c r="D31" s="7"/>
      <c r="E31" s="7"/>
      <c r="F31" s="7"/>
      <c r="G31" s="23">
        <f t="shared" si="0"/>
        <v>0</v>
      </c>
      <c r="H31" s="7"/>
      <c r="I31" s="7"/>
      <c r="J31" s="7"/>
      <c r="K31" s="7"/>
      <c r="L31" s="23">
        <f t="shared" si="1"/>
        <v>0</v>
      </c>
      <c r="M31" s="7"/>
      <c r="N31" s="7"/>
      <c r="O31" s="7"/>
      <c r="P31" s="7"/>
      <c r="Q31" s="23">
        <f t="shared" si="2"/>
        <v>0</v>
      </c>
      <c r="R31" s="7">
        <f t="shared" si="3"/>
        <v>0</v>
      </c>
      <c r="S31" s="7"/>
      <c r="T31" s="22">
        <f t="shared" si="4"/>
        <v>0</v>
      </c>
      <c r="U31" s="7">
        <f t="shared" si="4"/>
        <v>0</v>
      </c>
      <c r="V31" s="24">
        <f t="shared" si="5"/>
        <v>0</v>
      </c>
      <c r="W31" s="7">
        <f>VLOOKUP(V31,'[1]GRADING SYSTEM'!$B$15:$D$24,2)</f>
        <v>9</v>
      </c>
      <c r="X31" s="7">
        <f t="shared" si="6"/>
        <v>2</v>
      </c>
      <c r="Y31" s="7" t="str">
        <f>VLOOKUP(V31,SETTINGS!$G$2:$I$11,3)</f>
        <v>Emerging (E )</v>
      </c>
      <c r="Z31" s="7" t="str">
        <f t="shared" si="7"/>
        <v>2nd</v>
      </c>
    </row>
    <row r="32" spans="1:26" ht="18.75">
      <c r="A32" s="4">
        <f>'STUDENT DETAILS'!A31</f>
        <v>0</v>
      </c>
      <c r="B32" s="4">
        <f>'STUDENT DETAILS'!B31</f>
        <v>0</v>
      </c>
      <c r="C32" s="4">
        <f>'STUDENT DETAILS'!C31</f>
        <v>0</v>
      </c>
      <c r="D32" s="7"/>
      <c r="E32" s="7"/>
      <c r="F32" s="7"/>
      <c r="G32" s="23">
        <f t="shared" si="0"/>
        <v>0</v>
      </c>
      <c r="H32" s="7"/>
      <c r="I32" s="7"/>
      <c r="J32" s="7"/>
      <c r="K32" s="7"/>
      <c r="L32" s="23">
        <f t="shared" si="1"/>
        <v>0</v>
      </c>
      <c r="M32" s="7"/>
      <c r="N32" s="7"/>
      <c r="O32" s="7"/>
      <c r="P32" s="7"/>
      <c r="Q32" s="23">
        <f t="shared" si="2"/>
        <v>0</v>
      </c>
      <c r="R32" s="7">
        <f t="shared" si="3"/>
        <v>0</v>
      </c>
      <c r="S32" s="7"/>
      <c r="T32" s="22">
        <f t="shared" si="4"/>
        <v>0</v>
      </c>
      <c r="U32" s="7">
        <f t="shared" si="4"/>
        <v>0</v>
      </c>
      <c r="V32" s="24">
        <f t="shared" si="5"/>
        <v>0</v>
      </c>
      <c r="W32" s="7">
        <f>VLOOKUP(V32,'[1]GRADING SYSTEM'!$B$15:$D$24,2)</f>
        <v>9</v>
      </c>
      <c r="X32" s="7">
        <f t="shared" si="6"/>
        <v>2</v>
      </c>
      <c r="Y32" s="7" t="str">
        <f>VLOOKUP(V32,SETTINGS!$G$2:$I$11,3)</f>
        <v>Emerging (E )</v>
      </c>
      <c r="Z32" s="7" t="str">
        <f t="shared" si="7"/>
        <v>2nd</v>
      </c>
    </row>
    <row r="33" spans="1:26" ht="18.75">
      <c r="A33" s="4">
        <f>'STUDENT DETAILS'!A32</f>
        <v>0</v>
      </c>
      <c r="B33" s="4">
        <f>'STUDENT DETAILS'!B32</f>
        <v>0</v>
      </c>
      <c r="C33" s="4">
        <f>'STUDENT DETAILS'!C32</f>
        <v>0</v>
      </c>
      <c r="D33" s="7"/>
      <c r="E33" s="7"/>
      <c r="F33" s="7"/>
      <c r="G33" s="23">
        <f t="shared" si="0"/>
        <v>0</v>
      </c>
      <c r="H33" s="7"/>
      <c r="I33" s="7"/>
      <c r="J33" s="7"/>
      <c r="K33" s="7"/>
      <c r="L33" s="23">
        <f t="shared" si="1"/>
        <v>0</v>
      </c>
      <c r="M33" s="7"/>
      <c r="N33" s="7"/>
      <c r="O33" s="7"/>
      <c r="P33" s="7"/>
      <c r="Q33" s="23">
        <f t="shared" si="2"/>
        <v>0</v>
      </c>
      <c r="R33" s="7">
        <f t="shared" si="3"/>
        <v>0</v>
      </c>
      <c r="S33" s="7"/>
      <c r="T33" s="22">
        <f t="shared" si="4"/>
        <v>0</v>
      </c>
      <c r="U33" s="7">
        <f t="shared" si="4"/>
        <v>0</v>
      </c>
      <c r="V33" s="24">
        <f t="shared" si="5"/>
        <v>0</v>
      </c>
      <c r="W33" s="7">
        <f>VLOOKUP(V33,'[1]GRADING SYSTEM'!$B$15:$D$24,2)</f>
        <v>9</v>
      </c>
      <c r="X33" s="7">
        <f t="shared" si="6"/>
        <v>2</v>
      </c>
      <c r="Y33" s="7" t="str">
        <f>VLOOKUP(V33,SETTINGS!$G$2:$I$11,3)</f>
        <v>Emerging (E )</v>
      </c>
      <c r="Z33" s="7" t="str">
        <f t="shared" si="7"/>
        <v>2nd</v>
      </c>
    </row>
    <row r="34" spans="1:26" ht="18.75">
      <c r="A34" s="4">
        <f>'STUDENT DETAILS'!A33</f>
        <v>0</v>
      </c>
      <c r="B34" s="4">
        <f>'STUDENT DETAILS'!B33</f>
        <v>0</v>
      </c>
      <c r="C34" s="4">
        <f>'STUDENT DETAILS'!C33</f>
        <v>0</v>
      </c>
      <c r="D34" s="7"/>
      <c r="E34" s="7"/>
      <c r="F34" s="7"/>
      <c r="G34" s="23">
        <f t="shared" si="0"/>
        <v>0</v>
      </c>
      <c r="H34" s="7"/>
      <c r="I34" s="7"/>
      <c r="J34" s="7"/>
      <c r="K34" s="7"/>
      <c r="L34" s="23">
        <f t="shared" si="1"/>
        <v>0</v>
      </c>
      <c r="M34" s="7"/>
      <c r="N34" s="7"/>
      <c r="O34" s="7"/>
      <c r="P34" s="7"/>
      <c r="Q34" s="23">
        <f t="shared" si="2"/>
        <v>0</v>
      </c>
      <c r="R34" s="7">
        <f t="shared" si="3"/>
        <v>0</v>
      </c>
      <c r="S34" s="7"/>
      <c r="T34" s="22">
        <f t="shared" si="4"/>
        <v>0</v>
      </c>
      <c r="U34" s="7">
        <f t="shared" si="4"/>
        <v>0</v>
      </c>
      <c r="V34" s="24">
        <f t="shared" si="5"/>
        <v>0</v>
      </c>
      <c r="W34" s="7">
        <f>VLOOKUP(V34,'[1]GRADING SYSTEM'!$B$15:$D$24,2)</f>
        <v>9</v>
      </c>
      <c r="X34" s="7">
        <f t="shared" si="6"/>
        <v>2</v>
      </c>
      <c r="Y34" s="7" t="str">
        <f>VLOOKUP(V34,SETTINGS!$G$2:$I$11,3)</f>
        <v>Emerging (E )</v>
      </c>
      <c r="Z34" s="7" t="str">
        <f t="shared" si="7"/>
        <v>2nd</v>
      </c>
    </row>
    <row r="35" spans="1:26" ht="18.75">
      <c r="A35" s="4">
        <f>'STUDENT DETAILS'!A34</f>
        <v>0</v>
      </c>
      <c r="B35" s="4">
        <f>'STUDENT DETAILS'!B34</f>
        <v>0</v>
      </c>
      <c r="C35" s="4">
        <f>'STUDENT DETAILS'!C34</f>
        <v>0</v>
      </c>
      <c r="D35" s="7"/>
      <c r="E35" s="7"/>
      <c r="F35" s="7"/>
      <c r="G35" s="23">
        <f t="shared" si="0"/>
        <v>0</v>
      </c>
      <c r="H35" s="7"/>
      <c r="I35" s="7"/>
      <c r="J35" s="7"/>
      <c r="K35" s="7"/>
      <c r="L35" s="23">
        <f t="shared" si="1"/>
        <v>0</v>
      </c>
      <c r="M35" s="7"/>
      <c r="N35" s="7"/>
      <c r="O35" s="7"/>
      <c r="P35" s="7"/>
      <c r="Q35" s="23">
        <f t="shared" si="2"/>
        <v>0</v>
      </c>
      <c r="R35" s="7">
        <f t="shared" si="3"/>
        <v>0</v>
      </c>
      <c r="S35" s="7"/>
      <c r="T35" s="22">
        <f t="shared" si="4"/>
        <v>0</v>
      </c>
      <c r="U35" s="7">
        <f t="shared" si="4"/>
        <v>0</v>
      </c>
      <c r="V35" s="24">
        <f t="shared" si="5"/>
        <v>0</v>
      </c>
      <c r="W35" s="7">
        <f>VLOOKUP(V35,'[1]GRADING SYSTEM'!$B$15:$D$24,2)</f>
        <v>9</v>
      </c>
      <c r="X35" s="7">
        <f t="shared" si="6"/>
        <v>2</v>
      </c>
      <c r="Y35" s="7" t="str">
        <f>VLOOKUP(V35,SETTINGS!$G$2:$I$11,3)</f>
        <v>Emerging (E )</v>
      </c>
      <c r="Z35" s="7" t="str">
        <f t="shared" si="7"/>
        <v>2nd</v>
      </c>
    </row>
    <row r="36" spans="1:26" ht="18.75">
      <c r="A36" s="4">
        <f>'STUDENT DETAILS'!A35</f>
        <v>0</v>
      </c>
      <c r="B36" s="4">
        <f>'STUDENT DETAILS'!B35</f>
        <v>0</v>
      </c>
      <c r="C36" s="4">
        <f>'STUDENT DETAILS'!C35</f>
        <v>0</v>
      </c>
      <c r="D36" s="7"/>
      <c r="E36" s="7"/>
      <c r="F36" s="7"/>
      <c r="G36" s="23">
        <f t="shared" si="0"/>
        <v>0</v>
      </c>
      <c r="H36" s="7"/>
      <c r="I36" s="7"/>
      <c r="J36" s="7"/>
      <c r="K36" s="7"/>
      <c r="L36" s="23">
        <f t="shared" si="1"/>
        <v>0</v>
      </c>
      <c r="M36" s="7"/>
      <c r="N36" s="7"/>
      <c r="O36" s="7"/>
      <c r="P36" s="7"/>
      <c r="Q36" s="23">
        <f t="shared" si="2"/>
        <v>0</v>
      </c>
      <c r="R36" s="7">
        <f t="shared" si="3"/>
        <v>0</v>
      </c>
      <c r="S36" s="7"/>
      <c r="T36" s="22">
        <f t="shared" si="4"/>
        <v>0</v>
      </c>
      <c r="U36" s="7">
        <f t="shared" si="4"/>
        <v>0</v>
      </c>
      <c r="V36" s="24">
        <f t="shared" si="5"/>
        <v>0</v>
      </c>
      <c r="W36" s="7">
        <f>VLOOKUP(V36,'[1]GRADING SYSTEM'!$B$15:$D$24,2)</f>
        <v>9</v>
      </c>
      <c r="X36" s="7">
        <f t="shared" si="6"/>
        <v>2</v>
      </c>
      <c r="Y36" s="7" t="str">
        <f>VLOOKUP(V36,SETTINGS!$G$2:$I$11,3)</f>
        <v>Emerging (E )</v>
      </c>
      <c r="Z36" s="7" t="str">
        <f t="shared" si="7"/>
        <v>2nd</v>
      </c>
    </row>
    <row r="37" spans="1:26" ht="18.75">
      <c r="A37" s="4">
        <f>'STUDENT DETAILS'!A36</f>
        <v>0</v>
      </c>
      <c r="B37" s="4">
        <f>'STUDENT DETAILS'!B36</f>
        <v>0</v>
      </c>
      <c r="C37" s="4">
        <f>'STUDENT DETAILS'!C36</f>
        <v>0</v>
      </c>
      <c r="D37" s="7"/>
      <c r="E37" s="7"/>
      <c r="F37" s="7"/>
      <c r="G37" s="23">
        <f t="shared" si="0"/>
        <v>0</v>
      </c>
      <c r="H37" s="7"/>
      <c r="I37" s="7"/>
      <c r="J37" s="7"/>
      <c r="K37" s="7"/>
      <c r="L37" s="23">
        <f t="shared" si="1"/>
        <v>0</v>
      </c>
      <c r="M37" s="7"/>
      <c r="N37" s="7"/>
      <c r="O37" s="7"/>
      <c r="P37" s="7"/>
      <c r="Q37" s="23">
        <f t="shared" si="2"/>
        <v>0</v>
      </c>
      <c r="R37" s="7">
        <f t="shared" si="3"/>
        <v>0</v>
      </c>
      <c r="S37" s="7"/>
      <c r="T37" s="22">
        <f t="shared" si="4"/>
        <v>0</v>
      </c>
      <c r="U37" s="7">
        <f t="shared" si="4"/>
        <v>0</v>
      </c>
      <c r="V37" s="24">
        <f t="shared" si="5"/>
        <v>0</v>
      </c>
      <c r="W37" s="7">
        <f>VLOOKUP(V37,'[1]GRADING SYSTEM'!$B$15:$D$24,2)</f>
        <v>9</v>
      </c>
      <c r="X37" s="7">
        <f t="shared" si="6"/>
        <v>2</v>
      </c>
      <c r="Y37" s="7" t="str">
        <f>VLOOKUP(V37,SETTINGS!$G$2:$I$11,3)</f>
        <v>Emerging (E )</v>
      </c>
      <c r="Z37" s="7" t="str">
        <f t="shared" si="7"/>
        <v>2nd</v>
      </c>
    </row>
    <row r="38" spans="1:26" ht="18.75">
      <c r="A38" s="4">
        <f>'STUDENT DETAILS'!A37</f>
        <v>0</v>
      </c>
      <c r="B38" s="4">
        <f>'STUDENT DETAILS'!B37</f>
        <v>0</v>
      </c>
      <c r="C38" s="4">
        <f>'STUDENT DETAILS'!C37</f>
        <v>0</v>
      </c>
      <c r="D38" s="7"/>
      <c r="E38" s="7"/>
      <c r="F38" s="7"/>
      <c r="G38" s="23">
        <f t="shared" si="0"/>
        <v>0</v>
      </c>
      <c r="H38" s="7"/>
      <c r="I38" s="7"/>
      <c r="J38" s="7"/>
      <c r="K38" s="7"/>
      <c r="L38" s="23">
        <f t="shared" si="1"/>
        <v>0</v>
      </c>
      <c r="M38" s="7"/>
      <c r="N38" s="7"/>
      <c r="O38" s="7"/>
      <c r="P38" s="7"/>
      <c r="Q38" s="23">
        <f t="shared" si="2"/>
        <v>0</v>
      </c>
      <c r="R38" s="7">
        <f t="shared" si="3"/>
        <v>0</v>
      </c>
      <c r="S38" s="7"/>
      <c r="T38" s="22">
        <f t="shared" si="4"/>
        <v>0</v>
      </c>
      <c r="U38" s="7">
        <f t="shared" si="4"/>
        <v>0</v>
      </c>
      <c r="V38" s="24">
        <f t="shared" si="5"/>
        <v>0</v>
      </c>
      <c r="W38" s="7">
        <f>VLOOKUP(V38,'[1]GRADING SYSTEM'!$B$15:$D$24,2)</f>
        <v>9</v>
      </c>
      <c r="X38" s="7">
        <f t="shared" si="6"/>
        <v>2</v>
      </c>
      <c r="Y38" s="7" t="str">
        <f>VLOOKUP(V38,SETTINGS!$G$2:$I$11,3)</f>
        <v>Emerging (E )</v>
      </c>
      <c r="Z38" s="7" t="str">
        <f t="shared" si="7"/>
        <v>2nd</v>
      </c>
    </row>
    <row r="39" spans="1:26" ht="18.75">
      <c r="A39" s="4">
        <f>'STUDENT DETAILS'!A38</f>
        <v>0</v>
      </c>
      <c r="B39" s="4">
        <f>'STUDENT DETAILS'!B38</f>
        <v>0</v>
      </c>
      <c r="C39" s="4">
        <f>'STUDENT DETAILS'!C38</f>
        <v>0</v>
      </c>
      <c r="D39" s="7"/>
      <c r="E39" s="7"/>
      <c r="F39" s="7"/>
      <c r="G39" s="23">
        <f t="shared" si="0"/>
        <v>0</v>
      </c>
      <c r="H39" s="7"/>
      <c r="I39" s="7"/>
      <c r="J39" s="7"/>
      <c r="K39" s="7"/>
      <c r="L39" s="23">
        <f t="shared" si="1"/>
        <v>0</v>
      </c>
      <c r="M39" s="7"/>
      <c r="N39" s="7"/>
      <c r="O39" s="7"/>
      <c r="P39" s="7"/>
      <c r="Q39" s="23">
        <f t="shared" si="2"/>
        <v>0</v>
      </c>
      <c r="R39" s="7">
        <f t="shared" si="3"/>
        <v>0</v>
      </c>
      <c r="S39" s="7"/>
      <c r="T39" s="22">
        <f t="shared" si="4"/>
        <v>0</v>
      </c>
      <c r="U39" s="7">
        <f t="shared" si="4"/>
        <v>0</v>
      </c>
      <c r="V39" s="24">
        <f t="shared" si="5"/>
        <v>0</v>
      </c>
      <c r="W39" s="7">
        <f>VLOOKUP(V39,'[1]GRADING SYSTEM'!$B$15:$D$24,2)</f>
        <v>9</v>
      </c>
      <c r="X39" s="7">
        <f t="shared" si="6"/>
        <v>2</v>
      </c>
      <c r="Y39" s="7" t="str">
        <f>VLOOKUP(V39,SETTINGS!$G$2:$I$11,3)</f>
        <v>Emerging (E )</v>
      </c>
      <c r="Z39" s="7" t="str">
        <f t="shared" si="7"/>
        <v>2nd</v>
      </c>
    </row>
    <row r="40" spans="1:26" ht="18.75">
      <c r="A40" s="4">
        <f>'STUDENT DETAILS'!A39</f>
        <v>0</v>
      </c>
      <c r="B40" s="4">
        <f>'STUDENT DETAILS'!B39</f>
        <v>0</v>
      </c>
      <c r="C40" s="4">
        <f>'STUDENT DETAILS'!C39</f>
        <v>0</v>
      </c>
      <c r="D40" s="7"/>
      <c r="E40" s="7"/>
      <c r="F40" s="7"/>
      <c r="G40" s="23">
        <f t="shared" si="0"/>
        <v>0</v>
      </c>
      <c r="H40" s="7"/>
      <c r="I40" s="7"/>
      <c r="J40" s="7"/>
      <c r="K40" s="7"/>
      <c r="L40" s="23">
        <f t="shared" si="1"/>
        <v>0</v>
      </c>
      <c r="M40" s="7"/>
      <c r="N40" s="7"/>
      <c r="O40" s="7"/>
      <c r="P40" s="7"/>
      <c r="Q40" s="23">
        <f t="shared" si="2"/>
        <v>0</v>
      </c>
      <c r="R40" s="7">
        <f t="shared" si="3"/>
        <v>0</v>
      </c>
      <c r="S40" s="7"/>
      <c r="T40" s="22">
        <f t="shared" si="4"/>
        <v>0</v>
      </c>
      <c r="U40" s="7">
        <f t="shared" si="4"/>
        <v>0</v>
      </c>
      <c r="V40" s="24">
        <f t="shared" si="5"/>
        <v>0</v>
      </c>
      <c r="W40" s="7">
        <f>VLOOKUP(V40,'[1]GRADING SYSTEM'!$B$15:$D$24,2)</f>
        <v>9</v>
      </c>
      <c r="X40" s="7">
        <f t="shared" si="6"/>
        <v>2</v>
      </c>
      <c r="Y40" s="7" t="str">
        <f>VLOOKUP(V40,SETTINGS!$G$2:$I$11,3)</f>
        <v>Emerging (E )</v>
      </c>
      <c r="Z40" s="7" t="str">
        <f t="shared" si="7"/>
        <v>2nd</v>
      </c>
    </row>
    <row r="41" spans="1:26" ht="18.75">
      <c r="A41" s="4">
        <f>'STUDENT DETAILS'!A40</f>
        <v>0</v>
      </c>
      <c r="B41" s="4">
        <f>'STUDENT DETAILS'!B40</f>
        <v>0</v>
      </c>
      <c r="C41" s="4">
        <f>'STUDENT DETAILS'!C40</f>
        <v>0</v>
      </c>
      <c r="D41" s="7"/>
      <c r="E41" s="7"/>
      <c r="F41" s="7"/>
      <c r="G41" s="23">
        <f t="shared" si="0"/>
        <v>0</v>
      </c>
      <c r="H41" s="7"/>
      <c r="I41" s="7"/>
      <c r="J41" s="7"/>
      <c r="K41" s="7"/>
      <c r="L41" s="23">
        <f t="shared" si="1"/>
        <v>0</v>
      </c>
      <c r="M41" s="7"/>
      <c r="N41" s="7"/>
      <c r="O41" s="7"/>
      <c r="P41" s="7"/>
      <c r="Q41" s="23">
        <f t="shared" si="2"/>
        <v>0</v>
      </c>
      <c r="R41" s="7">
        <f t="shared" si="3"/>
        <v>0</v>
      </c>
      <c r="S41" s="7"/>
      <c r="T41" s="22">
        <f t="shared" si="4"/>
        <v>0</v>
      </c>
      <c r="U41" s="7">
        <f t="shared" si="4"/>
        <v>0</v>
      </c>
      <c r="V41" s="24">
        <f t="shared" si="5"/>
        <v>0</v>
      </c>
      <c r="W41" s="7">
        <f>VLOOKUP(V41,'[1]GRADING SYSTEM'!$B$15:$D$24,2)</f>
        <v>9</v>
      </c>
      <c r="X41" s="7">
        <f t="shared" si="6"/>
        <v>2</v>
      </c>
      <c r="Y41" s="7" t="str">
        <f>VLOOKUP(V41,SETTINGS!$G$2:$I$11,3)</f>
        <v>Emerging (E )</v>
      </c>
      <c r="Z41" s="7" t="str">
        <f t="shared" si="7"/>
        <v>2nd</v>
      </c>
    </row>
    <row r="42" spans="1:26" ht="18.75">
      <c r="A42" s="4">
        <f>'STUDENT DETAILS'!A41</f>
        <v>0</v>
      </c>
      <c r="B42" s="4">
        <f>'STUDENT DETAILS'!B41</f>
        <v>0</v>
      </c>
      <c r="C42" s="4">
        <f>'STUDENT DETAILS'!C41</f>
        <v>0</v>
      </c>
      <c r="D42" s="7"/>
      <c r="E42" s="7"/>
      <c r="F42" s="7"/>
      <c r="G42" s="23">
        <f t="shared" si="0"/>
        <v>0</v>
      </c>
      <c r="H42" s="7"/>
      <c r="I42" s="7"/>
      <c r="J42" s="7"/>
      <c r="K42" s="7"/>
      <c r="L42" s="23">
        <f t="shared" si="1"/>
        <v>0</v>
      </c>
      <c r="M42" s="7"/>
      <c r="N42" s="7"/>
      <c r="O42" s="7"/>
      <c r="P42" s="7"/>
      <c r="Q42" s="23">
        <f t="shared" si="2"/>
        <v>0</v>
      </c>
      <c r="R42" s="7">
        <f t="shared" si="3"/>
        <v>0</v>
      </c>
      <c r="S42" s="7"/>
      <c r="T42" s="22">
        <f t="shared" si="4"/>
        <v>0</v>
      </c>
      <c r="U42" s="7">
        <f t="shared" si="4"/>
        <v>0</v>
      </c>
      <c r="V42" s="24">
        <f t="shared" si="5"/>
        <v>0</v>
      </c>
      <c r="W42" s="7">
        <f>VLOOKUP(V42,'[1]GRADING SYSTEM'!$B$15:$D$24,2)</f>
        <v>9</v>
      </c>
      <c r="X42" s="7">
        <f t="shared" si="6"/>
        <v>2</v>
      </c>
      <c r="Y42" s="7" t="str">
        <f>VLOOKUP(V42,SETTINGS!$G$2:$I$11,3)</f>
        <v>Emerging (E )</v>
      </c>
      <c r="Z42" s="7" t="str">
        <f t="shared" si="7"/>
        <v>2nd</v>
      </c>
    </row>
    <row r="43" spans="1:26" ht="18.75">
      <c r="A43" s="4">
        <f>'STUDENT DETAILS'!A42</f>
        <v>0</v>
      </c>
      <c r="B43" s="4">
        <f>'STUDENT DETAILS'!B42</f>
        <v>0</v>
      </c>
      <c r="C43" s="4">
        <f>'STUDENT DETAILS'!C42</f>
        <v>0</v>
      </c>
      <c r="D43" s="7"/>
      <c r="E43" s="7"/>
      <c r="F43" s="7"/>
      <c r="G43" s="23">
        <f t="shared" si="0"/>
        <v>0</v>
      </c>
      <c r="H43" s="7"/>
      <c r="I43" s="7"/>
      <c r="J43" s="7"/>
      <c r="K43" s="7"/>
      <c r="L43" s="23">
        <f t="shared" si="1"/>
        <v>0</v>
      </c>
      <c r="M43" s="7"/>
      <c r="N43" s="7"/>
      <c r="O43" s="7"/>
      <c r="P43" s="7"/>
      <c r="Q43" s="23">
        <f t="shared" si="2"/>
        <v>0</v>
      </c>
      <c r="R43" s="7">
        <f t="shared" si="3"/>
        <v>0</v>
      </c>
      <c r="S43" s="7"/>
      <c r="T43" s="22">
        <f t="shared" si="4"/>
        <v>0</v>
      </c>
      <c r="U43" s="7">
        <f t="shared" si="4"/>
        <v>0</v>
      </c>
      <c r="V43" s="24">
        <f t="shared" si="5"/>
        <v>0</v>
      </c>
      <c r="W43" s="7">
        <f>VLOOKUP(V43,'[1]GRADING SYSTEM'!$B$15:$D$24,2)</f>
        <v>9</v>
      </c>
      <c r="X43" s="7">
        <f t="shared" si="6"/>
        <v>2</v>
      </c>
      <c r="Y43" s="7" t="str">
        <f>VLOOKUP(V43,SETTINGS!$G$2:$I$11,3)</f>
        <v>Emerging (E )</v>
      </c>
      <c r="Z43" s="7" t="str">
        <f t="shared" si="7"/>
        <v>2nd</v>
      </c>
    </row>
    <row r="44" spans="1:26" ht="18.75">
      <c r="A44" s="4">
        <f>'STUDENT DETAILS'!A43</f>
        <v>0</v>
      </c>
      <c r="B44" s="4">
        <f>'STUDENT DETAILS'!B43</f>
        <v>0</v>
      </c>
      <c r="C44" s="4">
        <f>'STUDENT DETAILS'!C43</f>
        <v>0</v>
      </c>
      <c r="D44" s="7"/>
      <c r="E44" s="7"/>
      <c r="F44" s="7"/>
      <c r="G44" s="23">
        <f t="shared" si="0"/>
        <v>0</v>
      </c>
      <c r="H44" s="7"/>
      <c r="I44" s="7"/>
      <c r="J44" s="7"/>
      <c r="K44" s="7"/>
      <c r="L44" s="23">
        <f t="shared" si="1"/>
        <v>0</v>
      </c>
      <c r="M44" s="7"/>
      <c r="N44" s="7"/>
      <c r="O44" s="7"/>
      <c r="P44" s="7"/>
      <c r="Q44" s="23">
        <f t="shared" si="2"/>
        <v>0</v>
      </c>
      <c r="R44" s="7">
        <f t="shared" si="3"/>
        <v>0</v>
      </c>
      <c r="S44" s="7"/>
      <c r="T44" s="22">
        <f t="shared" si="4"/>
        <v>0</v>
      </c>
      <c r="U44" s="7">
        <f t="shared" si="4"/>
        <v>0</v>
      </c>
      <c r="V44" s="24">
        <f t="shared" si="5"/>
        <v>0</v>
      </c>
      <c r="W44" s="7">
        <f>VLOOKUP(V44,'[1]GRADING SYSTEM'!$B$15:$D$24,2)</f>
        <v>9</v>
      </c>
      <c r="X44" s="7">
        <f t="shared" si="6"/>
        <v>2</v>
      </c>
      <c r="Y44" s="7" t="str">
        <f>VLOOKUP(V44,SETTINGS!$G$2:$I$11,3)</f>
        <v>Emerging (E )</v>
      </c>
      <c r="Z44" s="7" t="str">
        <f t="shared" si="7"/>
        <v>2nd</v>
      </c>
    </row>
    <row r="45" spans="1:26" ht="18.75">
      <c r="A45" s="4">
        <f>'STUDENT DETAILS'!A44</f>
        <v>0</v>
      </c>
      <c r="B45" s="4">
        <f>'STUDENT DETAILS'!B44</f>
        <v>0</v>
      </c>
      <c r="C45" s="4">
        <f>'STUDENT DETAILS'!C44</f>
        <v>0</v>
      </c>
      <c r="D45" s="7"/>
      <c r="E45" s="7"/>
      <c r="F45" s="7"/>
      <c r="G45" s="23">
        <f t="shared" si="0"/>
        <v>0</v>
      </c>
      <c r="H45" s="7"/>
      <c r="I45" s="7"/>
      <c r="J45" s="7"/>
      <c r="K45" s="7"/>
      <c r="L45" s="23">
        <f t="shared" si="1"/>
        <v>0</v>
      </c>
      <c r="M45" s="7"/>
      <c r="N45" s="7"/>
      <c r="O45" s="7"/>
      <c r="P45" s="7"/>
      <c r="Q45" s="23">
        <f t="shared" si="2"/>
        <v>0</v>
      </c>
      <c r="R45" s="7">
        <f t="shared" si="3"/>
        <v>0</v>
      </c>
      <c r="S45" s="7"/>
      <c r="T45" s="22">
        <f t="shared" si="4"/>
        <v>0</v>
      </c>
      <c r="U45" s="7">
        <f t="shared" si="4"/>
        <v>0</v>
      </c>
      <c r="V45" s="24">
        <f t="shared" si="5"/>
        <v>0</v>
      </c>
      <c r="W45" s="7">
        <f>VLOOKUP(V45,'[1]GRADING SYSTEM'!$B$15:$D$24,2)</f>
        <v>9</v>
      </c>
      <c r="X45" s="7">
        <f t="shared" si="6"/>
        <v>2</v>
      </c>
      <c r="Y45" s="7" t="str">
        <f>VLOOKUP(V45,SETTINGS!$G$2:$I$11,3)</f>
        <v>Emerging (E )</v>
      </c>
      <c r="Z45" s="7" t="str">
        <f t="shared" si="7"/>
        <v>2nd</v>
      </c>
    </row>
    <row r="46" spans="1:26" ht="18.75">
      <c r="A46" s="4">
        <f>'STUDENT DETAILS'!A45</f>
        <v>0</v>
      </c>
      <c r="B46" s="4">
        <f>'STUDENT DETAILS'!B45</f>
        <v>0</v>
      </c>
      <c r="C46" s="4">
        <f>'STUDENT DETAILS'!C45</f>
        <v>0</v>
      </c>
      <c r="D46" s="7"/>
      <c r="E46" s="7"/>
      <c r="F46" s="7"/>
      <c r="G46" s="23">
        <f t="shared" si="0"/>
        <v>0</v>
      </c>
      <c r="H46" s="7"/>
      <c r="I46" s="7"/>
      <c r="J46" s="7"/>
      <c r="K46" s="7"/>
      <c r="L46" s="23">
        <f t="shared" si="1"/>
        <v>0</v>
      </c>
      <c r="M46" s="7"/>
      <c r="N46" s="7"/>
      <c r="O46" s="7"/>
      <c r="P46" s="7"/>
      <c r="Q46" s="23">
        <f t="shared" si="2"/>
        <v>0</v>
      </c>
      <c r="R46" s="7">
        <f t="shared" si="3"/>
        <v>0</v>
      </c>
      <c r="S46" s="7"/>
      <c r="T46" s="22">
        <f t="shared" si="4"/>
        <v>0</v>
      </c>
      <c r="U46" s="7">
        <f t="shared" si="4"/>
        <v>0</v>
      </c>
      <c r="V46" s="24">
        <f t="shared" si="5"/>
        <v>0</v>
      </c>
      <c r="W46" s="7">
        <f>VLOOKUP(V46,'[1]GRADING SYSTEM'!$B$15:$D$24,2)</f>
        <v>9</v>
      </c>
      <c r="X46" s="7">
        <f t="shared" si="6"/>
        <v>2</v>
      </c>
      <c r="Y46" s="7" t="str">
        <f>VLOOKUP(V46,SETTINGS!$G$2:$I$11,3)</f>
        <v>Emerging (E )</v>
      </c>
      <c r="Z46" s="7" t="str">
        <f t="shared" si="7"/>
        <v>2nd</v>
      </c>
    </row>
    <row r="47" spans="1:26" ht="18.75">
      <c r="A47" s="4">
        <f>'STUDENT DETAILS'!A46</f>
        <v>0</v>
      </c>
      <c r="B47" s="4">
        <f>'STUDENT DETAILS'!B46</f>
        <v>0</v>
      </c>
      <c r="C47" s="4">
        <f>'STUDENT DETAILS'!C46</f>
        <v>0</v>
      </c>
      <c r="D47" s="7"/>
      <c r="E47" s="7"/>
      <c r="F47" s="7"/>
      <c r="G47" s="23">
        <f t="shared" si="0"/>
        <v>0</v>
      </c>
      <c r="H47" s="7"/>
      <c r="I47" s="7"/>
      <c r="J47" s="7"/>
      <c r="K47" s="7"/>
      <c r="L47" s="23">
        <f t="shared" si="1"/>
        <v>0</v>
      </c>
      <c r="M47" s="7"/>
      <c r="N47" s="7"/>
      <c r="O47" s="7"/>
      <c r="P47" s="7"/>
      <c r="Q47" s="23">
        <f t="shared" si="2"/>
        <v>0</v>
      </c>
      <c r="R47" s="7">
        <f t="shared" si="3"/>
        <v>0</v>
      </c>
      <c r="S47" s="7"/>
      <c r="T47" s="22">
        <f t="shared" si="4"/>
        <v>0</v>
      </c>
      <c r="U47" s="7">
        <f t="shared" si="4"/>
        <v>0</v>
      </c>
      <c r="V47" s="24">
        <f t="shared" si="5"/>
        <v>0</v>
      </c>
      <c r="W47" s="7">
        <f>VLOOKUP(V47,'[1]GRADING SYSTEM'!$B$15:$D$24,2)</f>
        <v>9</v>
      </c>
      <c r="X47" s="7">
        <f t="shared" si="6"/>
        <v>2</v>
      </c>
      <c r="Y47" s="7" t="str">
        <f>VLOOKUP(V47,SETTINGS!$G$2:$I$11,3)</f>
        <v>Emerging (E )</v>
      </c>
      <c r="Z47" s="7" t="str">
        <f t="shared" si="7"/>
        <v>2nd</v>
      </c>
    </row>
    <row r="48" spans="1:26" ht="18.75">
      <c r="A48" s="4">
        <f>'STUDENT DETAILS'!A47</f>
        <v>0</v>
      </c>
      <c r="B48" s="4">
        <f>'STUDENT DETAILS'!B47</f>
        <v>0</v>
      </c>
      <c r="C48" s="4">
        <f>'STUDENT DETAILS'!C47</f>
        <v>0</v>
      </c>
      <c r="D48" s="7"/>
      <c r="E48" s="7"/>
      <c r="F48" s="7"/>
      <c r="G48" s="23">
        <f t="shared" si="0"/>
        <v>0</v>
      </c>
      <c r="H48" s="7"/>
      <c r="I48" s="7"/>
      <c r="J48" s="7"/>
      <c r="K48" s="7"/>
      <c r="L48" s="23">
        <f t="shared" si="1"/>
        <v>0</v>
      </c>
      <c r="M48" s="7"/>
      <c r="N48" s="7"/>
      <c r="O48" s="7"/>
      <c r="P48" s="7"/>
      <c r="Q48" s="23">
        <f t="shared" si="2"/>
        <v>0</v>
      </c>
      <c r="R48" s="7">
        <f t="shared" si="3"/>
        <v>0</v>
      </c>
      <c r="S48" s="7"/>
      <c r="T48" s="22">
        <f t="shared" si="4"/>
        <v>0</v>
      </c>
      <c r="U48" s="7">
        <f t="shared" si="4"/>
        <v>0</v>
      </c>
      <c r="V48" s="24">
        <f t="shared" si="5"/>
        <v>0</v>
      </c>
      <c r="W48" s="7">
        <f>VLOOKUP(V48,'[1]GRADING SYSTEM'!$B$15:$D$24,2)</f>
        <v>9</v>
      </c>
      <c r="X48" s="7">
        <f t="shared" si="6"/>
        <v>2</v>
      </c>
      <c r="Y48" s="7" t="str">
        <f>VLOOKUP(V48,SETTINGS!$G$2:$I$11,3)</f>
        <v>Emerging (E )</v>
      </c>
      <c r="Z48" s="7" t="str">
        <f t="shared" si="7"/>
        <v>2nd</v>
      </c>
    </row>
    <row r="49" spans="1:26" ht="18.75">
      <c r="A49" s="4">
        <f>'STUDENT DETAILS'!A48</f>
        <v>0</v>
      </c>
      <c r="B49" s="4">
        <f>'STUDENT DETAILS'!B48</f>
        <v>0</v>
      </c>
      <c r="C49" s="4">
        <f>'STUDENT DETAILS'!C48</f>
        <v>0</v>
      </c>
      <c r="D49" s="7"/>
      <c r="E49" s="7"/>
      <c r="F49" s="7"/>
      <c r="G49" s="23">
        <f t="shared" si="0"/>
        <v>0</v>
      </c>
      <c r="H49" s="7"/>
      <c r="I49" s="7"/>
      <c r="J49" s="7"/>
      <c r="K49" s="7"/>
      <c r="L49" s="23">
        <f t="shared" si="1"/>
        <v>0</v>
      </c>
      <c r="M49" s="7"/>
      <c r="N49" s="7"/>
      <c r="O49" s="7"/>
      <c r="P49" s="7"/>
      <c r="Q49" s="23">
        <f t="shared" si="2"/>
        <v>0</v>
      </c>
      <c r="R49" s="7">
        <f t="shared" si="3"/>
        <v>0</v>
      </c>
      <c r="S49" s="7"/>
      <c r="T49" s="22">
        <f t="shared" si="4"/>
        <v>0</v>
      </c>
      <c r="U49" s="7">
        <f t="shared" si="4"/>
        <v>0</v>
      </c>
      <c r="V49" s="24">
        <f t="shared" si="5"/>
        <v>0</v>
      </c>
      <c r="W49" s="7">
        <f>VLOOKUP(V49,'[1]GRADING SYSTEM'!$B$15:$D$24,2)</f>
        <v>9</v>
      </c>
      <c r="X49" s="7">
        <f t="shared" si="6"/>
        <v>2</v>
      </c>
      <c r="Y49" s="7" t="str">
        <f>VLOOKUP(V49,SETTINGS!$G$2:$I$11,3)</f>
        <v>Emerging (E )</v>
      </c>
      <c r="Z49" s="7" t="str">
        <f t="shared" si="7"/>
        <v>2nd</v>
      </c>
    </row>
    <row r="50" spans="1:26" ht="18.75">
      <c r="A50" s="4">
        <f>'STUDENT DETAILS'!A49</f>
        <v>0</v>
      </c>
      <c r="B50" s="4">
        <f>'STUDENT DETAILS'!B49</f>
        <v>0</v>
      </c>
      <c r="C50" s="4">
        <f>'STUDENT DETAILS'!C49</f>
        <v>0</v>
      </c>
      <c r="D50" s="7"/>
      <c r="E50" s="7"/>
      <c r="F50" s="7"/>
      <c r="G50" s="23">
        <f t="shared" si="0"/>
        <v>0</v>
      </c>
      <c r="H50" s="7"/>
      <c r="I50" s="7"/>
      <c r="J50" s="7"/>
      <c r="K50" s="7"/>
      <c r="L50" s="23">
        <f t="shared" si="1"/>
        <v>0</v>
      </c>
      <c r="M50" s="7"/>
      <c r="N50" s="7"/>
      <c r="O50" s="7"/>
      <c r="P50" s="7"/>
      <c r="Q50" s="23">
        <f t="shared" si="2"/>
        <v>0</v>
      </c>
      <c r="R50" s="7">
        <f t="shared" si="3"/>
        <v>0</v>
      </c>
      <c r="S50" s="7"/>
      <c r="T50" s="22">
        <f t="shared" si="4"/>
        <v>0</v>
      </c>
      <c r="U50" s="7">
        <f t="shared" si="4"/>
        <v>0</v>
      </c>
      <c r="V50" s="24">
        <f t="shared" si="5"/>
        <v>0</v>
      </c>
      <c r="W50" s="7">
        <f>VLOOKUP(V50,'[1]GRADING SYSTEM'!$B$15:$D$24,2)</f>
        <v>9</v>
      </c>
      <c r="X50" s="7">
        <f t="shared" si="6"/>
        <v>2</v>
      </c>
      <c r="Y50" s="7" t="str">
        <f>VLOOKUP(V50,SETTINGS!$G$2:$I$11,3)</f>
        <v>Emerging (E )</v>
      </c>
      <c r="Z50" s="7" t="str">
        <f t="shared" si="7"/>
        <v>2nd</v>
      </c>
    </row>
    <row r="51" spans="1:26" ht="18.75">
      <c r="A51" s="4">
        <f>'STUDENT DETAILS'!A50</f>
        <v>0</v>
      </c>
      <c r="B51" s="4">
        <f>'STUDENT DETAILS'!B50</f>
        <v>0</v>
      </c>
      <c r="C51" s="4">
        <f>'STUDENT DETAILS'!C50</f>
        <v>0</v>
      </c>
      <c r="D51" s="7"/>
      <c r="E51" s="7"/>
      <c r="F51" s="7"/>
      <c r="G51" s="23">
        <f t="shared" si="0"/>
        <v>0</v>
      </c>
      <c r="H51" s="7"/>
      <c r="I51" s="7"/>
      <c r="J51" s="7"/>
      <c r="K51" s="7"/>
      <c r="L51" s="23">
        <f t="shared" si="1"/>
        <v>0</v>
      </c>
      <c r="M51" s="7"/>
      <c r="N51" s="7"/>
      <c r="O51" s="7"/>
      <c r="P51" s="7"/>
      <c r="Q51" s="23">
        <f t="shared" si="2"/>
        <v>0</v>
      </c>
      <c r="R51" s="7">
        <f t="shared" si="3"/>
        <v>0</v>
      </c>
      <c r="S51" s="7"/>
      <c r="T51" s="22">
        <f t="shared" si="4"/>
        <v>0</v>
      </c>
      <c r="U51" s="7">
        <f t="shared" si="4"/>
        <v>0</v>
      </c>
      <c r="V51" s="24">
        <f t="shared" si="5"/>
        <v>0</v>
      </c>
      <c r="W51" s="7">
        <f>VLOOKUP(V51,'[1]GRADING SYSTEM'!$B$15:$D$24,2)</f>
        <v>9</v>
      </c>
      <c r="X51" s="7">
        <f t="shared" si="6"/>
        <v>2</v>
      </c>
      <c r="Y51" s="7" t="str">
        <f>VLOOKUP(V51,SETTINGS!$G$2:$I$11,3)</f>
        <v>Emerging (E )</v>
      </c>
      <c r="Z51" s="7" t="str">
        <f t="shared" si="7"/>
        <v>2nd</v>
      </c>
    </row>
    <row r="52" spans="1:26" ht="18.75">
      <c r="A52" s="4">
        <f>'STUDENT DETAILS'!A51</f>
        <v>0</v>
      </c>
      <c r="B52" s="4">
        <f>'STUDENT DETAILS'!B51</f>
        <v>0</v>
      </c>
      <c r="C52" s="4">
        <f>'STUDENT DETAILS'!C51</f>
        <v>0</v>
      </c>
      <c r="D52" s="7"/>
      <c r="E52" s="7"/>
      <c r="F52" s="7"/>
      <c r="G52" s="23">
        <f t="shared" si="0"/>
        <v>0</v>
      </c>
      <c r="H52" s="7"/>
      <c r="I52" s="7"/>
      <c r="J52" s="7"/>
      <c r="K52" s="7"/>
      <c r="L52" s="23">
        <f t="shared" si="1"/>
        <v>0</v>
      </c>
      <c r="M52" s="7"/>
      <c r="N52" s="7"/>
      <c r="O52" s="7"/>
      <c r="P52" s="7"/>
      <c r="Q52" s="23">
        <f t="shared" si="2"/>
        <v>0</v>
      </c>
      <c r="R52" s="7">
        <f t="shared" si="3"/>
        <v>0</v>
      </c>
      <c r="S52" s="7"/>
      <c r="T52" s="22">
        <f t="shared" si="4"/>
        <v>0</v>
      </c>
      <c r="U52" s="7">
        <f t="shared" si="4"/>
        <v>0</v>
      </c>
      <c r="V52" s="24">
        <f t="shared" si="5"/>
        <v>0</v>
      </c>
      <c r="W52" s="7">
        <f>VLOOKUP(V52,'[1]GRADING SYSTEM'!$B$15:$D$24,2)</f>
        <v>9</v>
      </c>
      <c r="X52" s="7">
        <f t="shared" si="6"/>
        <v>2</v>
      </c>
      <c r="Y52" s="7" t="str">
        <f>VLOOKUP(V52,SETTINGS!$G$2:$I$11,3)</f>
        <v>Emerging (E )</v>
      </c>
      <c r="Z52" s="7" t="str">
        <f t="shared" si="7"/>
        <v>2nd</v>
      </c>
    </row>
    <row r="53" spans="1:26" ht="18.75">
      <c r="A53" s="4">
        <f>'STUDENT DETAILS'!A52</f>
        <v>0</v>
      </c>
      <c r="B53" s="4">
        <f>'STUDENT DETAILS'!B52</f>
        <v>0</v>
      </c>
      <c r="C53" s="4">
        <f>'STUDENT DETAILS'!C52</f>
        <v>0</v>
      </c>
      <c r="D53" s="7"/>
      <c r="E53" s="7"/>
      <c r="F53" s="7"/>
      <c r="G53" s="23">
        <f t="shared" si="0"/>
        <v>0</v>
      </c>
      <c r="H53" s="7"/>
      <c r="I53" s="7"/>
      <c r="J53" s="7"/>
      <c r="K53" s="7"/>
      <c r="L53" s="23">
        <f t="shared" si="1"/>
        <v>0</v>
      </c>
      <c r="M53" s="7"/>
      <c r="N53" s="7"/>
      <c r="O53" s="7"/>
      <c r="P53" s="7"/>
      <c r="Q53" s="23">
        <f t="shared" si="2"/>
        <v>0</v>
      </c>
      <c r="R53" s="7">
        <f t="shared" si="3"/>
        <v>0</v>
      </c>
      <c r="S53" s="7"/>
      <c r="T53" s="22">
        <f t="shared" si="4"/>
        <v>0</v>
      </c>
      <c r="U53" s="7">
        <f t="shared" si="4"/>
        <v>0</v>
      </c>
      <c r="V53" s="24">
        <f t="shared" si="5"/>
        <v>0</v>
      </c>
      <c r="W53" s="7">
        <f>VLOOKUP(V53,'[1]GRADING SYSTEM'!$B$15:$D$24,2)</f>
        <v>9</v>
      </c>
      <c r="X53" s="7">
        <f t="shared" si="6"/>
        <v>2</v>
      </c>
      <c r="Y53" s="7" t="str">
        <f>VLOOKUP(V53,SETTINGS!$G$2:$I$11,3)</f>
        <v>Emerging (E )</v>
      </c>
      <c r="Z53" s="7" t="str">
        <f t="shared" si="7"/>
        <v>2nd</v>
      </c>
    </row>
    <row r="54" spans="1:26" ht="18.75">
      <c r="A54" s="4">
        <f>'STUDENT DETAILS'!A53</f>
        <v>0</v>
      </c>
      <c r="B54" s="4">
        <f>'STUDENT DETAILS'!B53</f>
        <v>0</v>
      </c>
      <c r="C54" s="4">
        <f>'STUDENT DETAILS'!C53</f>
        <v>0</v>
      </c>
      <c r="D54" s="7"/>
      <c r="E54" s="7"/>
      <c r="F54" s="7"/>
      <c r="G54" s="23">
        <f t="shared" si="0"/>
        <v>0</v>
      </c>
      <c r="H54" s="7"/>
      <c r="I54" s="7"/>
      <c r="J54" s="7"/>
      <c r="K54" s="7"/>
      <c r="L54" s="23">
        <f t="shared" si="1"/>
        <v>0</v>
      </c>
      <c r="M54" s="7"/>
      <c r="N54" s="7"/>
      <c r="O54" s="7"/>
      <c r="P54" s="7"/>
      <c r="Q54" s="23">
        <f t="shared" si="2"/>
        <v>0</v>
      </c>
      <c r="R54" s="7">
        <f t="shared" si="3"/>
        <v>0</v>
      </c>
      <c r="S54" s="7"/>
      <c r="T54" s="22">
        <f t="shared" si="4"/>
        <v>0</v>
      </c>
      <c r="U54" s="7">
        <f t="shared" si="4"/>
        <v>0</v>
      </c>
      <c r="V54" s="24">
        <f t="shared" si="5"/>
        <v>0</v>
      </c>
      <c r="W54" s="7">
        <f>VLOOKUP(V54,'[1]GRADING SYSTEM'!$B$15:$D$24,2)</f>
        <v>9</v>
      </c>
      <c r="X54" s="7">
        <f t="shared" si="6"/>
        <v>2</v>
      </c>
      <c r="Y54" s="7" t="str">
        <f>VLOOKUP(V54,SETTINGS!$G$2:$I$11,3)</f>
        <v>Emerging (E )</v>
      </c>
      <c r="Z54" s="7" t="str">
        <f t="shared" si="7"/>
        <v>2nd</v>
      </c>
    </row>
    <row r="55" spans="1:26" ht="18.75">
      <c r="A55" s="4">
        <f>'STUDENT DETAILS'!A54</f>
        <v>0</v>
      </c>
      <c r="B55" s="4">
        <f>'STUDENT DETAILS'!B54</f>
        <v>0</v>
      </c>
      <c r="C55" s="4">
        <f>'STUDENT DETAILS'!C54</f>
        <v>0</v>
      </c>
      <c r="D55" s="7"/>
      <c r="E55" s="7"/>
      <c r="F55" s="7"/>
      <c r="G55" s="23">
        <f t="shared" si="0"/>
        <v>0</v>
      </c>
      <c r="H55" s="7"/>
      <c r="I55" s="7"/>
      <c r="J55" s="7"/>
      <c r="K55" s="7"/>
      <c r="L55" s="23">
        <f t="shared" si="1"/>
        <v>0</v>
      </c>
      <c r="M55" s="7"/>
      <c r="N55" s="7"/>
      <c r="O55" s="7"/>
      <c r="P55" s="7"/>
      <c r="Q55" s="23">
        <f t="shared" si="2"/>
        <v>0</v>
      </c>
      <c r="R55" s="7">
        <f t="shared" si="3"/>
        <v>0</v>
      </c>
      <c r="S55" s="7"/>
      <c r="T55" s="22">
        <f t="shared" si="4"/>
        <v>0</v>
      </c>
      <c r="U55" s="7">
        <f t="shared" si="4"/>
        <v>0</v>
      </c>
      <c r="V55" s="24">
        <f t="shared" si="5"/>
        <v>0</v>
      </c>
      <c r="W55" s="7">
        <f>VLOOKUP(V55,'[1]GRADING SYSTEM'!$B$15:$D$24,2)</f>
        <v>9</v>
      </c>
      <c r="X55" s="7">
        <f t="shared" si="6"/>
        <v>2</v>
      </c>
      <c r="Y55" s="7" t="str">
        <f>VLOOKUP(V55,SETTINGS!$G$2:$I$11,3)</f>
        <v>Emerging (E )</v>
      </c>
      <c r="Z55" s="7" t="str">
        <f t="shared" si="7"/>
        <v>2nd</v>
      </c>
    </row>
    <row r="56" spans="1:26" ht="18.75">
      <c r="A56" s="4">
        <f>'STUDENT DETAILS'!A55</f>
        <v>0</v>
      </c>
      <c r="B56" s="4">
        <f>'STUDENT DETAILS'!B55</f>
        <v>0</v>
      </c>
      <c r="C56" s="4">
        <f>'STUDENT DETAILS'!C55</f>
        <v>0</v>
      </c>
      <c r="D56" s="7"/>
      <c r="E56" s="7"/>
      <c r="F56" s="7"/>
      <c r="G56" s="23">
        <f t="shared" si="0"/>
        <v>0</v>
      </c>
      <c r="H56" s="7"/>
      <c r="I56" s="7"/>
      <c r="J56" s="7"/>
      <c r="K56" s="7"/>
      <c r="L56" s="23">
        <f t="shared" si="1"/>
        <v>0</v>
      </c>
      <c r="M56" s="7"/>
      <c r="N56" s="7"/>
      <c r="O56" s="7"/>
      <c r="P56" s="7"/>
      <c r="Q56" s="23">
        <f t="shared" si="2"/>
        <v>0</v>
      </c>
      <c r="R56" s="7">
        <f t="shared" si="3"/>
        <v>0</v>
      </c>
      <c r="S56" s="7"/>
      <c r="T56" s="22">
        <f t="shared" si="4"/>
        <v>0</v>
      </c>
      <c r="U56" s="7">
        <f t="shared" si="4"/>
        <v>0</v>
      </c>
      <c r="V56" s="24">
        <f t="shared" si="5"/>
        <v>0</v>
      </c>
      <c r="W56" s="7">
        <f>VLOOKUP(V56,'[1]GRADING SYSTEM'!$B$15:$D$24,2)</f>
        <v>9</v>
      </c>
      <c r="X56" s="7">
        <f t="shared" si="6"/>
        <v>2</v>
      </c>
      <c r="Y56" s="7" t="str">
        <f>VLOOKUP(V56,SETTINGS!$G$2:$I$11,3)</f>
        <v>Emerging (E )</v>
      </c>
      <c r="Z56" s="7" t="str">
        <f t="shared" si="7"/>
        <v>2nd</v>
      </c>
    </row>
    <row r="57" spans="1:26" ht="18.75">
      <c r="A57" s="4">
        <f>'STUDENT DETAILS'!A56</f>
        <v>0</v>
      </c>
      <c r="B57" s="4">
        <f>'STUDENT DETAILS'!B56</f>
        <v>0</v>
      </c>
      <c r="C57" s="4">
        <f>'STUDENT DETAILS'!C56</f>
        <v>0</v>
      </c>
      <c r="D57" s="7"/>
      <c r="E57" s="7"/>
      <c r="F57" s="7"/>
      <c r="G57" s="23">
        <f t="shared" si="0"/>
        <v>0</v>
      </c>
      <c r="H57" s="7"/>
      <c r="I57" s="7"/>
      <c r="J57" s="7"/>
      <c r="K57" s="7"/>
      <c r="L57" s="23">
        <f t="shared" si="1"/>
        <v>0</v>
      </c>
      <c r="M57" s="7"/>
      <c r="N57" s="7"/>
      <c r="O57" s="7"/>
      <c r="P57" s="7"/>
      <c r="Q57" s="23">
        <f t="shared" si="2"/>
        <v>0</v>
      </c>
      <c r="R57" s="7">
        <f t="shared" si="3"/>
        <v>0</v>
      </c>
      <c r="S57" s="7"/>
      <c r="T57" s="22">
        <f t="shared" si="4"/>
        <v>0</v>
      </c>
      <c r="U57" s="7">
        <f t="shared" si="4"/>
        <v>0</v>
      </c>
      <c r="V57" s="24">
        <f t="shared" si="5"/>
        <v>0</v>
      </c>
      <c r="W57" s="7">
        <f>VLOOKUP(V57,'[1]GRADING SYSTEM'!$B$15:$D$24,2)</f>
        <v>9</v>
      </c>
      <c r="X57" s="7">
        <f t="shared" si="6"/>
        <v>2</v>
      </c>
      <c r="Y57" s="7" t="str">
        <f>VLOOKUP(V57,SETTINGS!$G$2:$I$11,3)</f>
        <v>Emerging (E )</v>
      </c>
      <c r="Z57" s="7" t="str">
        <f t="shared" si="7"/>
        <v>2nd</v>
      </c>
    </row>
    <row r="58" spans="1:26" ht="18.75">
      <c r="A58" s="4">
        <f>'STUDENT DETAILS'!A57</f>
        <v>0</v>
      </c>
      <c r="B58" s="4">
        <f>'STUDENT DETAILS'!B57</f>
        <v>0</v>
      </c>
      <c r="C58" s="4">
        <f>'STUDENT DETAILS'!C57</f>
        <v>0</v>
      </c>
      <c r="D58" s="7"/>
      <c r="E58" s="7"/>
      <c r="F58" s="7"/>
      <c r="G58" s="23">
        <f t="shared" si="0"/>
        <v>0</v>
      </c>
      <c r="H58" s="7"/>
      <c r="I58" s="7"/>
      <c r="J58" s="7"/>
      <c r="K58" s="7"/>
      <c r="L58" s="23">
        <f t="shared" si="1"/>
        <v>0</v>
      </c>
      <c r="M58" s="7"/>
      <c r="N58" s="7"/>
      <c r="O58" s="7"/>
      <c r="P58" s="7"/>
      <c r="Q58" s="23">
        <f t="shared" si="2"/>
        <v>0</v>
      </c>
      <c r="R58" s="7">
        <f t="shared" si="3"/>
        <v>0</v>
      </c>
      <c r="S58" s="7"/>
      <c r="T58" s="22">
        <f t="shared" si="4"/>
        <v>0</v>
      </c>
      <c r="U58" s="7">
        <f t="shared" si="4"/>
        <v>0</v>
      </c>
      <c r="V58" s="24">
        <f t="shared" si="5"/>
        <v>0</v>
      </c>
      <c r="W58" s="7">
        <f>VLOOKUP(V58,'[1]GRADING SYSTEM'!$B$15:$D$24,2)</f>
        <v>9</v>
      </c>
      <c r="X58" s="7">
        <f t="shared" si="6"/>
        <v>2</v>
      </c>
      <c r="Y58" s="7" t="str">
        <f>VLOOKUP(V58,SETTINGS!$G$2:$I$11,3)</f>
        <v>Emerging (E )</v>
      </c>
      <c r="Z58" s="7" t="str">
        <f t="shared" si="7"/>
        <v>2nd</v>
      </c>
    </row>
    <row r="59" spans="1:26" ht="18.75">
      <c r="A59" s="4">
        <f>'STUDENT DETAILS'!A58</f>
        <v>0</v>
      </c>
      <c r="B59" s="4">
        <f>'STUDENT DETAILS'!B58</f>
        <v>0</v>
      </c>
      <c r="C59" s="4">
        <f>'STUDENT DETAILS'!C58</f>
        <v>0</v>
      </c>
      <c r="D59" s="7"/>
      <c r="E59" s="7"/>
      <c r="F59" s="7"/>
      <c r="G59" s="23">
        <f t="shared" si="0"/>
        <v>0</v>
      </c>
      <c r="H59" s="7"/>
      <c r="I59" s="7"/>
      <c r="J59" s="7"/>
      <c r="K59" s="7"/>
      <c r="L59" s="23">
        <f t="shared" si="1"/>
        <v>0</v>
      </c>
      <c r="M59" s="7"/>
      <c r="N59" s="7"/>
      <c r="O59" s="7"/>
      <c r="P59" s="7"/>
      <c r="Q59" s="23">
        <f t="shared" si="2"/>
        <v>0</v>
      </c>
      <c r="R59" s="7">
        <f t="shared" si="3"/>
        <v>0</v>
      </c>
      <c r="S59" s="7"/>
      <c r="T59" s="22">
        <f t="shared" si="4"/>
        <v>0</v>
      </c>
      <c r="U59" s="7">
        <f t="shared" si="4"/>
        <v>0</v>
      </c>
      <c r="V59" s="24">
        <f t="shared" si="5"/>
        <v>0</v>
      </c>
      <c r="W59" s="7">
        <f>VLOOKUP(V59,'[1]GRADING SYSTEM'!$B$15:$D$24,2)</f>
        <v>9</v>
      </c>
      <c r="X59" s="7">
        <f t="shared" si="6"/>
        <v>2</v>
      </c>
      <c r="Y59" s="7" t="str">
        <f>VLOOKUP(V59,SETTINGS!$G$2:$I$11,3)</f>
        <v>Emerging (E )</v>
      </c>
      <c r="Z59" s="7" t="str">
        <f t="shared" si="7"/>
        <v>2nd</v>
      </c>
    </row>
    <row r="60" spans="1:26" ht="18.75">
      <c r="A60" s="4">
        <f>'STUDENT DETAILS'!A59</f>
        <v>0</v>
      </c>
      <c r="B60" s="4">
        <f>'STUDENT DETAILS'!B59</f>
        <v>0</v>
      </c>
      <c r="C60" s="4">
        <f>'STUDENT DETAILS'!C59</f>
        <v>0</v>
      </c>
      <c r="D60" s="7"/>
      <c r="E60" s="7"/>
      <c r="F60" s="7"/>
      <c r="G60" s="23">
        <f t="shared" si="0"/>
        <v>0</v>
      </c>
      <c r="H60" s="7"/>
      <c r="I60" s="7"/>
      <c r="J60" s="7"/>
      <c r="K60" s="7"/>
      <c r="L60" s="23">
        <f t="shared" si="1"/>
        <v>0</v>
      </c>
      <c r="M60" s="7"/>
      <c r="N60" s="7"/>
      <c r="O60" s="7"/>
      <c r="P60" s="7"/>
      <c r="Q60" s="23">
        <f t="shared" si="2"/>
        <v>0</v>
      </c>
      <c r="R60" s="7">
        <f t="shared" si="3"/>
        <v>0</v>
      </c>
      <c r="S60" s="7"/>
      <c r="T60" s="22">
        <f t="shared" si="4"/>
        <v>0</v>
      </c>
      <c r="U60" s="7">
        <f t="shared" si="4"/>
        <v>0</v>
      </c>
      <c r="V60" s="24">
        <f t="shared" si="5"/>
        <v>0</v>
      </c>
      <c r="W60" s="7">
        <f>VLOOKUP(V60,'[1]GRADING SYSTEM'!$B$15:$D$24,2)</f>
        <v>9</v>
      </c>
      <c r="X60" s="7">
        <f t="shared" si="6"/>
        <v>2</v>
      </c>
      <c r="Y60" s="7" t="str">
        <f>VLOOKUP(V60,SETTINGS!$G$2:$I$11,3)</f>
        <v>Emerging (E )</v>
      </c>
      <c r="Z60" s="7" t="str">
        <f t="shared" si="7"/>
        <v>2nd</v>
      </c>
    </row>
    <row r="61" spans="1:26" ht="18.75">
      <c r="A61" s="4">
        <f>'STUDENT DETAILS'!A60</f>
        <v>0</v>
      </c>
      <c r="B61" s="4">
        <f>'STUDENT DETAILS'!B60</f>
        <v>0</v>
      </c>
      <c r="C61" s="4">
        <f>'STUDENT DETAILS'!C60</f>
        <v>0</v>
      </c>
      <c r="D61" s="7"/>
      <c r="E61" s="7"/>
      <c r="F61" s="7"/>
      <c r="G61" s="23">
        <f t="shared" si="0"/>
        <v>0</v>
      </c>
      <c r="H61" s="7"/>
      <c r="I61" s="7"/>
      <c r="J61" s="7"/>
      <c r="K61" s="7"/>
      <c r="L61" s="23">
        <f t="shared" si="1"/>
        <v>0</v>
      </c>
      <c r="M61" s="7"/>
      <c r="N61" s="7"/>
      <c r="O61" s="7"/>
      <c r="P61" s="7"/>
      <c r="Q61" s="23">
        <f t="shared" si="2"/>
        <v>0</v>
      </c>
      <c r="R61" s="7">
        <f t="shared" si="3"/>
        <v>0</v>
      </c>
      <c r="S61" s="7"/>
      <c r="T61" s="22">
        <f t="shared" si="4"/>
        <v>0</v>
      </c>
      <c r="U61" s="7">
        <f t="shared" si="4"/>
        <v>0</v>
      </c>
      <c r="V61" s="24">
        <f t="shared" si="5"/>
        <v>0</v>
      </c>
      <c r="W61" s="7">
        <f>VLOOKUP(V61,'[1]GRADING SYSTEM'!$B$15:$D$24,2)</f>
        <v>9</v>
      </c>
      <c r="X61" s="7">
        <f t="shared" si="6"/>
        <v>2</v>
      </c>
      <c r="Y61" s="7" t="str">
        <f>VLOOKUP(V61,SETTINGS!$G$2:$I$11,3)</f>
        <v>Emerging (E )</v>
      </c>
      <c r="Z61" s="7" t="str">
        <f t="shared" si="7"/>
        <v>2nd</v>
      </c>
    </row>
    <row r="62" spans="1:26" ht="18.75">
      <c r="A62" s="4">
        <f>'STUDENT DETAILS'!A61</f>
        <v>0</v>
      </c>
      <c r="B62" s="4">
        <f>'STUDENT DETAILS'!B61</f>
        <v>0</v>
      </c>
      <c r="C62" s="4">
        <f>'STUDENT DETAILS'!C61</f>
        <v>0</v>
      </c>
      <c r="D62" s="7"/>
      <c r="E62" s="7"/>
      <c r="F62" s="7"/>
      <c r="G62" s="23">
        <f t="shared" si="0"/>
        <v>0</v>
      </c>
      <c r="H62" s="7"/>
      <c r="I62" s="7"/>
      <c r="J62" s="7"/>
      <c r="K62" s="7"/>
      <c r="L62" s="23">
        <f t="shared" si="1"/>
        <v>0</v>
      </c>
      <c r="M62" s="7"/>
      <c r="N62" s="7"/>
      <c r="O62" s="7"/>
      <c r="P62" s="7"/>
      <c r="Q62" s="23">
        <f t="shared" si="2"/>
        <v>0</v>
      </c>
      <c r="R62" s="7">
        <f t="shared" si="3"/>
        <v>0</v>
      </c>
      <c r="S62" s="7"/>
      <c r="T62" s="22">
        <f t="shared" si="4"/>
        <v>0</v>
      </c>
      <c r="U62" s="7">
        <f t="shared" si="4"/>
        <v>0</v>
      </c>
      <c r="V62" s="24">
        <f t="shared" si="5"/>
        <v>0</v>
      </c>
      <c r="W62" s="7">
        <f>VLOOKUP(V62,'[1]GRADING SYSTEM'!$B$15:$D$24,2)</f>
        <v>9</v>
      </c>
      <c r="X62" s="7">
        <f t="shared" si="6"/>
        <v>2</v>
      </c>
      <c r="Y62" s="7" t="str">
        <f>VLOOKUP(V62,SETTINGS!$G$2:$I$11,3)</f>
        <v>Emerging (E )</v>
      </c>
      <c r="Z62" s="7" t="str">
        <f t="shared" si="7"/>
        <v>2nd</v>
      </c>
    </row>
    <row r="63" spans="1:26" ht="18.75">
      <c r="A63" s="4">
        <f>'STUDENT DETAILS'!A62</f>
        <v>0</v>
      </c>
      <c r="B63" s="4">
        <f>'STUDENT DETAILS'!B62</f>
        <v>0</v>
      </c>
      <c r="C63" s="4">
        <f>'STUDENT DETAILS'!C62</f>
        <v>0</v>
      </c>
      <c r="D63" s="7"/>
      <c r="E63" s="7"/>
      <c r="F63" s="7"/>
      <c r="G63" s="23">
        <f t="shared" si="0"/>
        <v>0</v>
      </c>
      <c r="H63" s="7"/>
      <c r="I63" s="7"/>
      <c r="J63" s="7"/>
      <c r="K63" s="7"/>
      <c r="L63" s="23">
        <f t="shared" si="1"/>
        <v>0</v>
      </c>
      <c r="M63" s="7"/>
      <c r="N63" s="7"/>
      <c r="O63" s="7"/>
      <c r="P63" s="7"/>
      <c r="Q63" s="23">
        <f t="shared" si="2"/>
        <v>0</v>
      </c>
      <c r="R63" s="7">
        <f t="shared" si="3"/>
        <v>0</v>
      </c>
      <c r="S63" s="7"/>
      <c r="T63" s="22">
        <f t="shared" si="4"/>
        <v>0</v>
      </c>
      <c r="U63" s="7">
        <f t="shared" si="4"/>
        <v>0</v>
      </c>
      <c r="V63" s="24">
        <f t="shared" si="5"/>
        <v>0</v>
      </c>
      <c r="W63" s="7">
        <f>VLOOKUP(V63,'[1]GRADING SYSTEM'!$B$15:$D$24,2)</f>
        <v>9</v>
      </c>
      <c r="X63" s="7">
        <f t="shared" si="6"/>
        <v>2</v>
      </c>
      <c r="Y63" s="7" t="str">
        <f>VLOOKUP(V63,SETTINGS!$G$2:$I$11,3)</f>
        <v>Emerging (E )</v>
      </c>
      <c r="Z63" s="7" t="str">
        <f t="shared" si="7"/>
        <v>2nd</v>
      </c>
    </row>
    <row r="64" spans="1:26" ht="18.75">
      <c r="A64" s="4">
        <f>'STUDENT DETAILS'!A63</f>
        <v>0</v>
      </c>
      <c r="B64" s="4">
        <f>'STUDENT DETAILS'!B63</f>
        <v>0</v>
      </c>
      <c r="C64" s="4">
        <f>'STUDENT DETAILS'!C63</f>
        <v>0</v>
      </c>
      <c r="D64" s="7"/>
      <c r="E64" s="7"/>
      <c r="F64" s="7"/>
      <c r="G64" s="23">
        <f t="shared" si="0"/>
        <v>0</v>
      </c>
      <c r="H64" s="7"/>
      <c r="I64" s="7"/>
      <c r="J64" s="7"/>
      <c r="K64" s="7"/>
      <c r="L64" s="23">
        <f t="shared" si="1"/>
        <v>0</v>
      </c>
      <c r="M64" s="7"/>
      <c r="N64" s="7"/>
      <c r="O64" s="7"/>
      <c r="P64" s="7"/>
      <c r="Q64" s="23">
        <f t="shared" si="2"/>
        <v>0</v>
      </c>
      <c r="R64" s="7">
        <f t="shared" si="3"/>
        <v>0</v>
      </c>
      <c r="S64" s="7"/>
      <c r="T64" s="22">
        <f t="shared" si="4"/>
        <v>0</v>
      </c>
      <c r="U64" s="7">
        <f t="shared" si="4"/>
        <v>0</v>
      </c>
      <c r="V64" s="24">
        <f t="shared" si="5"/>
        <v>0</v>
      </c>
      <c r="W64" s="7">
        <f>VLOOKUP(V64,'[1]GRADING SYSTEM'!$B$15:$D$24,2)</f>
        <v>9</v>
      </c>
      <c r="X64" s="7">
        <f t="shared" si="6"/>
        <v>2</v>
      </c>
      <c r="Y64" s="7" t="str">
        <f>VLOOKUP(V64,SETTINGS!$G$2:$I$11,3)</f>
        <v>Emerging (E )</v>
      </c>
      <c r="Z64" s="7" t="str">
        <f t="shared" si="7"/>
        <v>2nd</v>
      </c>
    </row>
    <row r="65" spans="1:26" ht="18.75">
      <c r="A65" s="4">
        <f>'STUDENT DETAILS'!A64</f>
        <v>0</v>
      </c>
      <c r="B65" s="4">
        <f>'STUDENT DETAILS'!B64</f>
        <v>0</v>
      </c>
      <c r="C65" s="4">
        <f>'STUDENT DETAILS'!C64</f>
        <v>0</v>
      </c>
      <c r="D65" s="7"/>
      <c r="E65" s="7"/>
      <c r="F65" s="7"/>
      <c r="G65" s="23">
        <f t="shared" si="0"/>
        <v>0</v>
      </c>
      <c r="H65" s="7"/>
      <c r="I65" s="7"/>
      <c r="J65" s="7"/>
      <c r="K65" s="7"/>
      <c r="L65" s="23">
        <f t="shared" si="1"/>
        <v>0</v>
      </c>
      <c r="M65" s="7"/>
      <c r="N65" s="7"/>
      <c r="O65" s="7"/>
      <c r="P65" s="7"/>
      <c r="Q65" s="23">
        <f t="shared" si="2"/>
        <v>0</v>
      </c>
      <c r="R65" s="7">
        <f t="shared" si="3"/>
        <v>0</v>
      </c>
      <c r="S65" s="7"/>
      <c r="T65" s="22">
        <f t="shared" si="4"/>
        <v>0</v>
      </c>
      <c r="U65" s="7">
        <f t="shared" si="4"/>
        <v>0</v>
      </c>
      <c r="V65" s="24">
        <f t="shared" si="5"/>
        <v>0</v>
      </c>
      <c r="W65" s="7">
        <f>VLOOKUP(V65,'[1]GRADING SYSTEM'!$B$15:$D$24,2)</f>
        <v>9</v>
      </c>
      <c r="X65" s="7">
        <f t="shared" si="6"/>
        <v>2</v>
      </c>
      <c r="Y65" s="7" t="str">
        <f>VLOOKUP(V65,SETTINGS!$G$2:$I$11,3)</f>
        <v>Emerging (E )</v>
      </c>
      <c r="Z65" s="7" t="str">
        <f t="shared" si="7"/>
        <v>2nd</v>
      </c>
    </row>
    <row r="66" spans="1:26" ht="18.75">
      <c r="A66" s="4">
        <f>'STUDENT DETAILS'!A65</f>
        <v>0</v>
      </c>
      <c r="B66" s="4">
        <f>'STUDENT DETAILS'!B65</f>
        <v>0</v>
      </c>
      <c r="C66" s="4">
        <f>'STUDENT DETAILS'!C65</f>
        <v>0</v>
      </c>
      <c r="D66" s="7"/>
      <c r="E66" s="7"/>
      <c r="F66" s="7"/>
      <c r="G66" s="23">
        <f t="shared" si="0"/>
        <v>0</v>
      </c>
      <c r="H66" s="7"/>
      <c r="I66" s="7"/>
      <c r="J66" s="7"/>
      <c r="K66" s="7"/>
      <c r="L66" s="23">
        <f t="shared" si="1"/>
        <v>0</v>
      </c>
      <c r="M66" s="7"/>
      <c r="N66" s="7"/>
      <c r="O66" s="7"/>
      <c r="P66" s="7"/>
      <c r="Q66" s="23">
        <f t="shared" si="2"/>
        <v>0</v>
      </c>
      <c r="R66" s="7">
        <f t="shared" si="3"/>
        <v>0</v>
      </c>
      <c r="S66" s="7"/>
      <c r="T66" s="22">
        <f t="shared" si="4"/>
        <v>0</v>
      </c>
      <c r="U66" s="7">
        <f t="shared" si="4"/>
        <v>0</v>
      </c>
      <c r="V66" s="24">
        <f t="shared" si="5"/>
        <v>0</v>
      </c>
      <c r="W66" s="7">
        <f>VLOOKUP(V66,'[1]GRADING SYSTEM'!$B$15:$D$24,2)</f>
        <v>9</v>
      </c>
      <c r="X66" s="7">
        <f t="shared" si="6"/>
        <v>2</v>
      </c>
      <c r="Y66" s="7" t="str">
        <f>VLOOKUP(V66,SETTINGS!$G$2:$I$11,3)</f>
        <v>Emerging (E )</v>
      </c>
      <c r="Z66" s="7" t="str">
        <f t="shared" si="7"/>
        <v>2nd</v>
      </c>
    </row>
    <row r="67" spans="1:26" ht="18.75">
      <c r="A67" s="4">
        <f>'STUDENT DETAILS'!A66</f>
        <v>0</v>
      </c>
      <c r="B67" s="4">
        <f>'STUDENT DETAILS'!B66</f>
        <v>0</v>
      </c>
      <c r="C67" s="4">
        <f>'STUDENT DETAILS'!C66</f>
        <v>0</v>
      </c>
      <c r="D67" s="7"/>
      <c r="E67" s="7"/>
      <c r="F67" s="7"/>
      <c r="G67" s="23">
        <f t="shared" si="0"/>
        <v>0</v>
      </c>
      <c r="H67" s="7"/>
      <c r="I67" s="7"/>
      <c r="J67" s="7"/>
      <c r="K67" s="7"/>
      <c r="L67" s="23">
        <f t="shared" si="1"/>
        <v>0</v>
      </c>
      <c r="M67" s="7"/>
      <c r="N67" s="7"/>
      <c r="O67" s="7"/>
      <c r="P67" s="7"/>
      <c r="Q67" s="23">
        <f t="shared" si="2"/>
        <v>0</v>
      </c>
      <c r="R67" s="7">
        <f t="shared" si="3"/>
        <v>0</v>
      </c>
      <c r="S67" s="7"/>
      <c r="T67" s="22">
        <f t="shared" si="4"/>
        <v>0</v>
      </c>
      <c r="U67" s="7">
        <f t="shared" si="4"/>
        <v>0</v>
      </c>
      <c r="V67" s="24">
        <f t="shared" si="5"/>
        <v>0</v>
      </c>
      <c r="W67" s="7">
        <f>VLOOKUP(V67,'[1]GRADING SYSTEM'!$B$15:$D$24,2)</f>
        <v>9</v>
      </c>
      <c r="X67" s="7">
        <f t="shared" si="6"/>
        <v>2</v>
      </c>
      <c r="Y67" s="7" t="str">
        <f>VLOOKUP(V67,SETTINGS!$G$2:$I$11,3)</f>
        <v>Emerging (E )</v>
      </c>
      <c r="Z67" s="7" t="str">
        <f t="shared" si="7"/>
        <v>2nd</v>
      </c>
    </row>
    <row r="68" spans="1:26" ht="18.75">
      <c r="A68" s="4">
        <f>'STUDENT DETAILS'!A67</f>
        <v>0</v>
      </c>
      <c r="B68" s="4">
        <f>'STUDENT DETAILS'!B67</f>
        <v>0</v>
      </c>
      <c r="C68" s="4">
        <f>'STUDENT DETAILS'!C67</f>
        <v>0</v>
      </c>
      <c r="D68" s="7"/>
      <c r="E68" s="7"/>
      <c r="F68" s="7"/>
      <c r="G68" s="23">
        <f t="shared" ref="G68:G102" si="8">D68+E68+F68</f>
        <v>0</v>
      </c>
      <c r="H68" s="7"/>
      <c r="I68" s="7"/>
      <c r="J68" s="7"/>
      <c r="K68" s="7"/>
      <c r="L68" s="23">
        <f t="shared" ref="L68:L102" si="9">H68+I68+J68+K68</f>
        <v>0</v>
      </c>
      <c r="M68" s="7"/>
      <c r="N68" s="7"/>
      <c r="O68" s="7"/>
      <c r="P68" s="7"/>
      <c r="Q68" s="23">
        <f t="shared" ref="Q68:Q102" si="10">M68+N68+O68+P68</f>
        <v>0</v>
      </c>
      <c r="R68" s="7">
        <f t="shared" ref="R68:R102" si="11">G68+L68+Q68</f>
        <v>0</v>
      </c>
      <c r="S68" s="7"/>
      <c r="T68" s="22">
        <f t="shared" ref="T68:U102" si="12">0.5*R68</f>
        <v>0</v>
      </c>
      <c r="U68" s="7">
        <f t="shared" si="12"/>
        <v>0</v>
      </c>
      <c r="V68" s="24">
        <f t="shared" ref="V68:V102" si="13">T68+U68</f>
        <v>0</v>
      </c>
      <c r="W68" s="7">
        <f>VLOOKUP(V68,'[1]GRADING SYSTEM'!$B$15:$D$24,2)</f>
        <v>9</v>
      </c>
      <c r="X68" s="7">
        <f t="shared" ref="X68:X102" si="14">RANK(V68,$V$3:$V$102)</f>
        <v>2</v>
      </c>
      <c r="Y68" s="7" t="str">
        <f>VLOOKUP(V68,SETTINGS!$G$2:$I$11,3)</f>
        <v>Emerging (E )</v>
      </c>
      <c r="Z68" s="7" t="str">
        <f t="shared" ref="Z68:Z102" si="15">X68&amp;IF(AND(MOD(ABS(X68),100)&gt;=10,MOD(ABS(X68),100)&lt;=14),"th",CHOOSE(MOD(ABS(X68),10)+1,"th","st","nd","rd","th","th","th","th","th","th"))</f>
        <v>2nd</v>
      </c>
    </row>
    <row r="69" spans="1:26" ht="18.75">
      <c r="A69" s="4">
        <f>'STUDENT DETAILS'!A68</f>
        <v>0</v>
      </c>
      <c r="B69" s="4">
        <f>'STUDENT DETAILS'!B68</f>
        <v>0</v>
      </c>
      <c r="C69" s="4">
        <f>'STUDENT DETAILS'!C68</f>
        <v>0</v>
      </c>
      <c r="D69" s="7"/>
      <c r="E69" s="7"/>
      <c r="F69" s="7"/>
      <c r="G69" s="23">
        <f t="shared" si="8"/>
        <v>0</v>
      </c>
      <c r="H69" s="7"/>
      <c r="I69" s="7"/>
      <c r="J69" s="7"/>
      <c r="K69" s="7"/>
      <c r="L69" s="23">
        <f t="shared" si="9"/>
        <v>0</v>
      </c>
      <c r="M69" s="7"/>
      <c r="N69" s="7"/>
      <c r="O69" s="7"/>
      <c r="P69" s="7"/>
      <c r="Q69" s="23">
        <f t="shared" si="10"/>
        <v>0</v>
      </c>
      <c r="R69" s="7">
        <f t="shared" si="11"/>
        <v>0</v>
      </c>
      <c r="S69" s="7"/>
      <c r="T69" s="22">
        <f t="shared" si="12"/>
        <v>0</v>
      </c>
      <c r="U69" s="7">
        <f t="shared" si="12"/>
        <v>0</v>
      </c>
      <c r="V69" s="24">
        <f t="shared" si="13"/>
        <v>0</v>
      </c>
      <c r="W69" s="7">
        <f>VLOOKUP(V69,'[1]GRADING SYSTEM'!$B$15:$D$24,2)</f>
        <v>9</v>
      </c>
      <c r="X69" s="7">
        <f t="shared" si="14"/>
        <v>2</v>
      </c>
      <c r="Y69" s="7" t="str">
        <f>VLOOKUP(V69,SETTINGS!$G$2:$I$11,3)</f>
        <v>Emerging (E )</v>
      </c>
      <c r="Z69" s="7" t="str">
        <f t="shared" si="15"/>
        <v>2nd</v>
      </c>
    </row>
    <row r="70" spans="1:26" ht="18.75">
      <c r="A70" s="4">
        <f>'STUDENT DETAILS'!A69</f>
        <v>0</v>
      </c>
      <c r="B70" s="4">
        <f>'STUDENT DETAILS'!B69</f>
        <v>0</v>
      </c>
      <c r="C70" s="4">
        <f>'STUDENT DETAILS'!C69</f>
        <v>0</v>
      </c>
      <c r="D70" s="7"/>
      <c r="E70" s="7"/>
      <c r="F70" s="7"/>
      <c r="G70" s="23">
        <f t="shared" si="8"/>
        <v>0</v>
      </c>
      <c r="H70" s="7"/>
      <c r="I70" s="7"/>
      <c r="J70" s="7"/>
      <c r="K70" s="7"/>
      <c r="L70" s="23">
        <f t="shared" si="9"/>
        <v>0</v>
      </c>
      <c r="M70" s="7"/>
      <c r="N70" s="7"/>
      <c r="O70" s="7"/>
      <c r="P70" s="7"/>
      <c r="Q70" s="23">
        <f t="shared" si="10"/>
        <v>0</v>
      </c>
      <c r="R70" s="7">
        <f t="shared" si="11"/>
        <v>0</v>
      </c>
      <c r="S70" s="7"/>
      <c r="T70" s="22">
        <f t="shared" si="12"/>
        <v>0</v>
      </c>
      <c r="U70" s="7">
        <f t="shared" si="12"/>
        <v>0</v>
      </c>
      <c r="V70" s="24">
        <f t="shared" si="13"/>
        <v>0</v>
      </c>
      <c r="W70" s="7">
        <f>VLOOKUP(V70,'[1]GRADING SYSTEM'!$B$15:$D$24,2)</f>
        <v>9</v>
      </c>
      <c r="X70" s="7">
        <f t="shared" si="14"/>
        <v>2</v>
      </c>
      <c r="Y70" s="7" t="str">
        <f>VLOOKUP(V70,SETTINGS!$G$2:$I$11,3)</f>
        <v>Emerging (E )</v>
      </c>
      <c r="Z70" s="7" t="str">
        <f t="shared" si="15"/>
        <v>2nd</v>
      </c>
    </row>
    <row r="71" spans="1:26" ht="18.75">
      <c r="A71" s="4">
        <f>'STUDENT DETAILS'!A70</f>
        <v>0</v>
      </c>
      <c r="B71" s="4">
        <f>'STUDENT DETAILS'!B70</f>
        <v>0</v>
      </c>
      <c r="C71" s="4">
        <f>'STUDENT DETAILS'!C70</f>
        <v>0</v>
      </c>
      <c r="D71" s="7"/>
      <c r="E71" s="7"/>
      <c r="F71" s="7"/>
      <c r="G71" s="23">
        <f t="shared" si="8"/>
        <v>0</v>
      </c>
      <c r="H71" s="7"/>
      <c r="I71" s="7"/>
      <c r="J71" s="7"/>
      <c r="K71" s="7"/>
      <c r="L71" s="23">
        <f t="shared" si="9"/>
        <v>0</v>
      </c>
      <c r="M71" s="7"/>
      <c r="N71" s="7"/>
      <c r="O71" s="7"/>
      <c r="P71" s="7"/>
      <c r="Q71" s="23">
        <f t="shared" si="10"/>
        <v>0</v>
      </c>
      <c r="R71" s="7">
        <f t="shared" si="11"/>
        <v>0</v>
      </c>
      <c r="S71" s="7"/>
      <c r="T71" s="22">
        <f t="shared" si="12"/>
        <v>0</v>
      </c>
      <c r="U71" s="7">
        <f t="shared" si="12"/>
        <v>0</v>
      </c>
      <c r="V71" s="24">
        <f t="shared" si="13"/>
        <v>0</v>
      </c>
      <c r="W71" s="7">
        <f>VLOOKUP(V71,'[1]GRADING SYSTEM'!$B$15:$D$24,2)</f>
        <v>9</v>
      </c>
      <c r="X71" s="7">
        <f t="shared" si="14"/>
        <v>2</v>
      </c>
      <c r="Y71" s="7" t="str">
        <f>VLOOKUP(V71,SETTINGS!$G$2:$I$11,3)</f>
        <v>Emerging (E )</v>
      </c>
      <c r="Z71" s="7" t="str">
        <f t="shared" si="15"/>
        <v>2nd</v>
      </c>
    </row>
    <row r="72" spans="1:26" ht="18.75">
      <c r="A72" s="4">
        <f>'STUDENT DETAILS'!A71</f>
        <v>0</v>
      </c>
      <c r="B72" s="4">
        <f>'STUDENT DETAILS'!B71</f>
        <v>0</v>
      </c>
      <c r="C72" s="4">
        <f>'STUDENT DETAILS'!C71</f>
        <v>0</v>
      </c>
      <c r="D72" s="7"/>
      <c r="E72" s="7"/>
      <c r="F72" s="7"/>
      <c r="G72" s="23">
        <f t="shared" si="8"/>
        <v>0</v>
      </c>
      <c r="H72" s="7"/>
      <c r="I72" s="7"/>
      <c r="J72" s="7"/>
      <c r="K72" s="7"/>
      <c r="L72" s="23">
        <f t="shared" si="9"/>
        <v>0</v>
      </c>
      <c r="M72" s="7"/>
      <c r="N72" s="7"/>
      <c r="O72" s="7"/>
      <c r="P72" s="7"/>
      <c r="Q72" s="23">
        <f t="shared" si="10"/>
        <v>0</v>
      </c>
      <c r="R72" s="7">
        <f t="shared" si="11"/>
        <v>0</v>
      </c>
      <c r="S72" s="7"/>
      <c r="T72" s="22">
        <f t="shared" si="12"/>
        <v>0</v>
      </c>
      <c r="U72" s="7">
        <f t="shared" si="12"/>
        <v>0</v>
      </c>
      <c r="V72" s="24">
        <f t="shared" si="13"/>
        <v>0</v>
      </c>
      <c r="W72" s="7">
        <f>VLOOKUP(V72,'[1]GRADING SYSTEM'!$B$15:$D$24,2)</f>
        <v>9</v>
      </c>
      <c r="X72" s="7">
        <f t="shared" si="14"/>
        <v>2</v>
      </c>
      <c r="Y72" s="7" t="str">
        <f>VLOOKUP(V72,SETTINGS!$G$2:$I$11,3)</f>
        <v>Emerging (E )</v>
      </c>
      <c r="Z72" s="7" t="str">
        <f t="shared" si="15"/>
        <v>2nd</v>
      </c>
    </row>
    <row r="73" spans="1:26" ht="18.75">
      <c r="A73" s="4">
        <f>'STUDENT DETAILS'!A72</f>
        <v>0</v>
      </c>
      <c r="B73" s="4">
        <f>'STUDENT DETAILS'!B72</f>
        <v>0</v>
      </c>
      <c r="C73" s="4">
        <f>'STUDENT DETAILS'!C72</f>
        <v>0</v>
      </c>
      <c r="D73" s="7"/>
      <c r="E73" s="7"/>
      <c r="F73" s="7"/>
      <c r="G73" s="23">
        <f t="shared" si="8"/>
        <v>0</v>
      </c>
      <c r="H73" s="7"/>
      <c r="I73" s="7"/>
      <c r="J73" s="7"/>
      <c r="K73" s="7"/>
      <c r="L73" s="23">
        <f t="shared" si="9"/>
        <v>0</v>
      </c>
      <c r="M73" s="7"/>
      <c r="N73" s="7"/>
      <c r="O73" s="7"/>
      <c r="P73" s="7"/>
      <c r="Q73" s="23">
        <f t="shared" si="10"/>
        <v>0</v>
      </c>
      <c r="R73" s="7">
        <f t="shared" si="11"/>
        <v>0</v>
      </c>
      <c r="S73" s="7"/>
      <c r="T73" s="22">
        <f t="shared" si="12"/>
        <v>0</v>
      </c>
      <c r="U73" s="7">
        <f t="shared" si="12"/>
        <v>0</v>
      </c>
      <c r="V73" s="24">
        <f t="shared" si="13"/>
        <v>0</v>
      </c>
      <c r="W73" s="7">
        <f>VLOOKUP(V73,'[1]GRADING SYSTEM'!$B$15:$D$24,2)</f>
        <v>9</v>
      </c>
      <c r="X73" s="7">
        <f t="shared" si="14"/>
        <v>2</v>
      </c>
      <c r="Y73" s="7" t="str">
        <f>VLOOKUP(V73,SETTINGS!$G$2:$I$11,3)</f>
        <v>Emerging (E )</v>
      </c>
      <c r="Z73" s="7" t="str">
        <f t="shared" si="15"/>
        <v>2nd</v>
      </c>
    </row>
    <row r="74" spans="1:26" ht="18.75">
      <c r="A74" s="4">
        <f>'STUDENT DETAILS'!A73</f>
        <v>0</v>
      </c>
      <c r="B74" s="4">
        <f>'STUDENT DETAILS'!B73</f>
        <v>0</v>
      </c>
      <c r="C74" s="4">
        <f>'STUDENT DETAILS'!C73</f>
        <v>0</v>
      </c>
      <c r="D74" s="7"/>
      <c r="E74" s="7"/>
      <c r="F74" s="7"/>
      <c r="G74" s="23">
        <f t="shared" si="8"/>
        <v>0</v>
      </c>
      <c r="H74" s="7"/>
      <c r="I74" s="7"/>
      <c r="J74" s="7"/>
      <c r="K74" s="7"/>
      <c r="L74" s="23">
        <f t="shared" si="9"/>
        <v>0</v>
      </c>
      <c r="M74" s="7"/>
      <c r="N74" s="7"/>
      <c r="O74" s="7"/>
      <c r="P74" s="7"/>
      <c r="Q74" s="23">
        <f t="shared" si="10"/>
        <v>0</v>
      </c>
      <c r="R74" s="7">
        <f t="shared" si="11"/>
        <v>0</v>
      </c>
      <c r="S74" s="7"/>
      <c r="T74" s="22">
        <f t="shared" si="12"/>
        <v>0</v>
      </c>
      <c r="U74" s="7">
        <f t="shared" si="12"/>
        <v>0</v>
      </c>
      <c r="V74" s="24">
        <f t="shared" si="13"/>
        <v>0</v>
      </c>
      <c r="W74" s="7">
        <f>VLOOKUP(V74,'[1]GRADING SYSTEM'!$B$15:$D$24,2)</f>
        <v>9</v>
      </c>
      <c r="X74" s="7">
        <f t="shared" si="14"/>
        <v>2</v>
      </c>
      <c r="Y74" s="7" t="str">
        <f>VLOOKUP(V74,SETTINGS!$G$2:$I$11,3)</f>
        <v>Emerging (E )</v>
      </c>
      <c r="Z74" s="7" t="str">
        <f t="shared" si="15"/>
        <v>2nd</v>
      </c>
    </row>
    <row r="75" spans="1:26" ht="18.75">
      <c r="A75" s="4">
        <f>'STUDENT DETAILS'!A74</f>
        <v>0</v>
      </c>
      <c r="B75" s="4">
        <f>'STUDENT DETAILS'!B74</f>
        <v>0</v>
      </c>
      <c r="C75" s="4">
        <f>'STUDENT DETAILS'!C74</f>
        <v>0</v>
      </c>
      <c r="D75" s="7"/>
      <c r="E75" s="7"/>
      <c r="F75" s="7"/>
      <c r="G75" s="23">
        <f t="shared" si="8"/>
        <v>0</v>
      </c>
      <c r="H75" s="7"/>
      <c r="I75" s="7"/>
      <c r="J75" s="7"/>
      <c r="K75" s="7"/>
      <c r="L75" s="23">
        <f t="shared" si="9"/>
        <v>0</v>
      </c>
      <c r="M75" s="7"/>
      <c r="N75" s="7"/>
      <c r="O75" s="7"/>
      <c r="P75" s="7"/>
      <c r="Q75" s="23">
        <f t="shared" si="10"/>
        <v>0</v>
      </c>
      <c r="R75" s="7">
        <f t="shared" si="11"/>
        <v>0</v>
      </c>
      <c r="S75" s="7"/>
      <c r="T75" s="22">
        <f t="shared" si="12"/>
        <v>0</v>
      </c>
      <c r="U75" s="7">
        <f t="shared" si="12"/>
        <v>0</v>
      </c>
      <c r="V75" s="24">
        <f t="shared" si="13"/>
        <v>0</v>
      </c>
      <c r="W75" s="7">
        <f>VLOOKUP(V75,'[1]GRADING SYSTEM'!$B$15:$D$24,2)</f>
        <v>9</v>
      </c>
      <c r="X75" s="7">
        <f t="shared" si="14"/>
        <v>2</v>
      </c>
      <c r="Y75" s="7" t="str">
        <f>VLOOKUP(V75,SETTINGS!$G$2:$I$11,3)</f>
        <v>Emerging (E )</v>
      </c>
      <c r="Z75" s="7" t="str">
        <f t="shared" si="15"/>
        <v>2nd</v>
      </c>
    </row>
    <row r="76" spans="1:26" ht="18.75">
      <c r="A76" s="4">
        <f>'STUDENT DETAILS'!A75</f>
        <v>0</v>
      </c>
      <c r="B76" s="4">
        <f>'STUDENT DETAILS'!B75</f>
        <v>0</v>
      </c>
      <c r="C76" s="4">
        <f>'STUDENT DETAILS'!C75</f>
        <v>0</v>
      </c>
      <c r="D76" s="7"/>
      <c r="E76" s="7"/>
      <c r="F76" s="7"/>
      <c r="G76" s="23">
        <f t="shared" si="8"/>
        <v>0</v>
      </c>
      <c r="H76" s="7"/>
      <c r="I76" s="7"/>
      <c r="J76" s="7"/>
      <c r="K76" s="7"/>
      <c r="L76" s="23">
        <f t="shared" si="9"/>
        <v>0</v>
      </c>
      <c r="M76" s="7"/>
      <c r="N76" s="7"/>
      <c r="O76" s="7"/>
      <c r="P76" s="7"/>
      <c r="Q76" s="23">
        <f t="shared" si="10"/>
        <v>0</v>
      </c>
      <c r="R76" s="7">
        <f t="shared" si="11"/>
        <v>0</v>
      </c>
      <c r="S76" s="7"/>
      <c r="T76" s="22">
        <f t="shared" si="12"/>
        <v>0</v>
      </c>
      <c r="U76" s="7">
        <f t="shared" si="12"/>
        <v>0</v>
      </c>
      <c r="V76" s="24">
        <f t="shared" si="13"/>
        <v>0</v>
      </c>
      <c r="W76" s="7">
        <f>VLOOKUP(V76,'[1]GRADING SYSTEM'!$B$15:$D$24,2)</f>
        <v>9</v>
      </c>
      <c r="X76" s="7">
        <f t="shared" si="14"/>
        <v>2</v>
      </c>
      <c r="Y76" s="7" t="str">
        <f>VLOOKUP(V76,SETTINGS!$G$2:$I$11,3)</f>
        <v>Emerging (E )</v>
      </c>
      <c r="Z76" s="7" t="str">
        <f t="shared" si="15"/>
        <v>2nd</v>
      </c>
    </row>
    <row r="77" spans="1:26" ht="18.75">
      <c r="A77" s="4">
        <f>'STUDENT DETAILS'!A76</f>
        <v>0</v>
      </c>
      <c r="B77" s="4">
        <f>'STUDENT DETAILS'!B76</f>
        <v>0</v>
      </c>
      <c r="C77" s="4">
        <f>'STUDENT DETAILS'!C76</f>
        <v>0</v>
      </c>
      <c r="D77" s="7"/>
      <c r="E77" s="7"/>
      <c r="F77" s="7"/>
      <c r="G77" s="23">
        <f t="shared" si="8"/>
        <v>0</v>
      </c>
      <c r="H77" s="7"/>
      <c r="I77" s="7"/>
      <c r="J77" s="7"/>
      <c r="K77" s="7"/>
      <c r="L77" s="23">
        <f t="shared" si="9"/>
        <v>0</v>
      </c>
      <c r="M77" s="7"/>
      <c r="N77" s="7"/>
      <c r="O77" s="7"/>
      <c r="P77" s="7"/>
      <c r="Q77" s="23">
        <f t="shared" si="10"/>
        <v>0</v>
      </c>
      <c r="R77" s="7">
        <f t="shared" si="11"/>
        <v>0</v>
      </c>
      <c r="S77" s="7"/>
      <c r="T77" s="22">
        <f t="shared" si="12"/>
        <v>0</v>
      </c>
      <c r="U77" s="7">
        <f t="shared" si="12"/>
        <v>0</v>
      </c>
      <c r="V77" s="24">
        <f t="shared" si="13"/>
        <v>0</v>
      </c>
      <c r="W77" s="7">
        <f>VLOOKUP(V77,'[1]GRADING SYSTEM'!$B$15:$D$24,2)</f>
        <v>9</v>
      </c>
      <c r="X77" s="7">
        <f t="shared" si="14"/>
        <v>2</v>
      </c>
      <c r="Y77" s="7" t="str">
        <f>VLOOKUP(V77,SETTINGS!$G$2:$I$11,3)</f>
        <v>Emerging (E )</v>
      </c>
      <c r="Z77" s="7" t="str">
        <f t="shared" si="15"/>
        <v>2nd</v>
      </c>
    </row>
    <row r="78" spans="1:26" ht="18.75">
      <c r="A78" s="4">
        <f>'STUDENT DETAILS'!A77</f>
        <v>0</v>
      </c>
      <c r="B78" s="4">
        <f>'STUDENT DETAILS'!B77</f>
        <v>0</v>
      </c>
      <c r="C78" s="4">
        <f>'STUDENT DETAILS'!C77</f>
        <v>0</v>
      </c>
      <c r="D78" s="7"/>
      <c r="E78" s="7"/>
      <c r="F78" s="7"/>
      <c r="G78" s="23">
        <f t="shared" si="8"/>
        <v>0</v>
      </c>
      <c r="H78" s="7"/>
      <c r="I78" s="7"/>
      <c r="J78" s="7"/>
      <c r="K78" s="7"/>
      <c r="L78" s="23">
        <f t="shared" si="9"/>
        <v>0</v>
      </c>
      <c r="M78" s="7"/>
      <c r="N78" s="7"/>
      <c r="O78" s="7"/>
      <c r="P78" s="7"/>
      <c r="Q78" s="23">
        <f t="shared" si="10"/>
        <v>0</v>
      </c>
      <c r="R78" s="7">
        <f t="shared" si="11"/>
        <v>0</v>
      </c>
      <c r="S78" s="7"/>
      <c r="T78" s="22">
        <f t="shared" si="12"/>
        <v>0</v>
      </c>
      <c r="U78" s="7">
        <f t="shared" si="12"/>
        <v>0</v>
      </c>
      <c r="V78" s="24">
        <f t="shared" si="13"/>
        <v>0</v>
      </c>
      <c r="W78" s="7">
        <f>VLOOKUP(V78,'[1]GRADING SYSTEM'!$B$15:$D$24,2)</f>
        <v>9</v>
      </c>
      <c r="X78" s="7">
        <f t="shared" si="14"/>
        <v>2</v>
      </c>
      <c r="Y78" s="7" t="str">
        <f>VLOOKUP(V78,SETTINGS!$G$2:$I$11,3)</f>
        <v>Emerging (E )</v>
      </c>
      <c r="Z78" s="7" t="str">
        <f t="shared" si="15"/>
        <v>2nd</v>
      </c>
    </row>
    <row r="79" spans="1:26" ht="18.75">
      <c r="A79" s="4">
        <f>'STUDENT DETAILS'!A78</f>
        <v>0</v>
      </c>
      <c r="B79" s="4">
        <f>'STUDENT DETAILS'!B78</f>
        <v>0</v>
      </c>
      <c r="C79" s="4">
        <f>'STUDENT DETAILS'!C78</f>
        <v>0</v>
      </c>
      <c r="D79" s="7"/>
      <c r="E79" s="7"/>
      <c r="F79" s="7"/>
      <c r="G79" s="23">
        <f t="shared" si="8"/>
        <v>0</v>
      </c>
      <c r="H79" s="7"/>
      <c r="I79" s="7"/>
      <c r="J79" s="7"/>
      <c r="K79" s="7"/>
      <c r="L79" s="23">
        <f t="shared" si="9"/>
        <v>0</v>
      </c>
      <c r="M79" s="7"/>
      <c r="N79" s="7"/>
      <c r="O79" s="7"/>
      <c r="P79" s="7"/>
      <c r="Q79" s="23">
        <f t="shared" si="10"/>
        <v>0</v>
      </c>
      <c r="R79" s="7">
        <f t="shared" si="11"/>
        <v>0</v>
      </c>
      <c r="S79" s="7"/>
      <c r="T79" s="22">
        <f t="shared" si="12"/>
        <v>0</v>
      </c>
      <c r="U79" s="7">
        <f t="shared" si="12"/>
        <v>0</v>
      </c>
      <c r="V79" s="24">
        <f t="shared" si="13"/>
        <v>0</v>
      </c>
      <c r="W79" s="7">
        <f>VLOOKUP(V79,'[1]GRADING SYSTEM'!$B$15:$D$24,2)</f>
        <v>9</v>
      </c>
      <c r="X79" s="7">
        <f t="shared" si="14"/>
        <v>2</v>
      </c>
      <c r="Y79" s="7" t="str">
        <f>VLOOKUP(V79,SETTINGS!$G$2:$I$11,3)</f>
        <v>Emerging (E )</v>
      </c>
      <c r="Z79" s="7" t="str">
        <f t="shared" si="15"/>
        <v>2nd</v>
      </c>
    </row>
    <row r="80" spans="1:26" ht="18.75">
      <c r="A80" s="4">
        <f>'STUDENT DETAILS'!A79</f>
        <v>0</v>
      </c>
      <c r="B80" s="4">
        <f>'STUDENT DETAILS'!B79</f>
        <v>0</v>
      </c>
      <c r="C80" s="4">
        <f>'STUDENT DETAILS'!C79</f>
        <v>0</v>
      </c>
      <c r="D80" s="7"/>
      <c r="E80" s="7"/>
      <c r="F80" s="7"/>
      <c r="G80" s="23">
        <f t="shared" si="8"/>
        <v>0</v>
      </c>
      <c r="H80" s="7"/>
      <c r="I80" s="7"/>
      <c r="J80" s="7"/>
      <c r="K80" s="7"/>
      <c r="L80" s="23">
        <f t="shared" si="9"/>
        <v>0</v>
      </c>
      <c r="M80" s="7"/>
      <c r="N80" s="7"/>
      <c r="O80" s="7"/>
      <c r="P80" s="7"/>
      <c r="Q80" s="23">
        <f t="shared" si="10"/>
        <v>0</v>
      </c>
      <c r="R80" s="7">
        <f t="shared" si="11"/>
        <v>0</v>
      </c>
      <c r="S80" s="7"/>
      <c r="T80" s="22">
        <f t="shared" si="12"/>
        <v>0</v>
      </c>
      <c r="U80" s="7">
        <f t="shared" si="12"/>
        <v>0</v>
      </c>
      <c r="V80" s="24">
        <f t="shared" si="13"/>
        <v>0</v>
      </c>
      <c r="W80" s="7">
        <f>VLOOKUP(V80,'[1]GRADING SYSTEM'!$B$15:$D$24,2)</f>
        <v>9</v>
      </c>
      <c r="X80" s="7">
        <f t="shared" si="14"/>
        <v>2</v>
      </c>
      <c r="Y80" s="7" t="str">
        <f>VLOOKUP(V80,SETTINGS!$G$2:$I$11,3)</f>
        <v>Emerging (E )</v>
      </c>
      <c r="Z80" s="7" t="str">
        <f t="shared" si="15"/>
        <v>2nd</v>
      </c>
    </row>
    <row r="81" spans="1:26" ht="18.75">
      <c r="A81" s="4">
        <f>'STUDENT DETAILS'!A80</f>
        <v>0</v>
      </c>
      <c r="B81" s="4">
        <f>'STUDENT DETAILS'!B80</f>
        <v>0</v>
      </c>
      <c r="C81" s="4">
        <f>'STUDENT DETAILS'!C80</f>
        <v>0</v>
      </c>
      <c r="D81" s="7"/>
      <c r="E81" s="7"/>
      <c r="F81" s="7"/>
      <c r="G81" s="23">
        <f t="shared" si="8"/>
        <v>0</v>
      </c>
      <c r="H81" s="7"/>
      <c r="I81" s="7"/>
      <c r="J81" s="7"/>
      <c r="K81" s="7"/>
      <c r="L81" s="23">
        <f t="shared" si="9"/>
        <v>0</v>
      </c>
      <c r="M81" s="7"/>
      <c r="N81" s="7"/>
      <c r="O81" s="7"/>
      <c r="P81" s="7"/>
      <c r="Q81" s="23">
        <f t="shared" si="10"/>
        <v>0</v>
      </c>
      <c r="R81" s="7">
        <f t="shared" si="11"/>
        <v>0</v>
      </c>
      <c r="S81" s="7"/>
      <c r="T81" s="22">
        <f t="shared" si="12"/>
        <v>0</v>
      </c>
      <c r="U81" s="7">
        <f t="shared" si="12"/>
        <v>0</v>
      </c>
      <c r="V81" s="24">
        <f t="shared" si="13"/>
        <v>0</v>
      </c>
      <c r="W81" s="7">
        <f>VLOOKUP(V81,'[1]GRADING SYSTEM'!$B$15:$D$24,2)</f>
        <v>9</v>
      </c>
      <c r="X81" s="7">
        <f t="shared" si="14"/>
        <v>2</v>
      </c>
      <c r="Y81" s="7" t="str">
        <f>VLOOKUP(V81,SETTINGS!$G$2:$I$11,3)</f>
        <v>Emerging (E )</v>
      </c>
      <c r="Z81" s="7" t="str">
        <f t="shared" si="15"/>
        <v>2nd</v>
      </c>
    </row>
    <row r="82" spans="1:26" ht="18.75">
      <c r="A82" s="4">
        <f>'STUDENT DETAILS'!A81</f>
        <v>0</v>
      </c>
      <c r="B82" s="4">
        <f>'STUDENT DETAILS'!B81</f>
        <v>0</v>
      </c>
      <c r="C82" s="4">
        <f>'STUDENT DETAILS'!C81</f>
        <v>0</v>
      </c>
      <c r="D82" s="7"/>
      <c r="E82" s="7"/>
      <c r="F82" s="7"/>
      <c r="G82" s="23">
        <f t="shared" si="8"/>
        <v>0</v>
      </c>
      <c r="H82" s="7"/>
      <c r="I82" s="7"/>
      <c r="J82" s="7"/>
      <c r="K82" s="7"/>
      <c r="L82" s="23">
        <f t="shared" si="9"/>
        <v>0</v>
      </c>
      <c r="M82" s="7"/>
      <c r="N82" s="7"/>
      <c r="O82" s="7"/>
      <c r="P82" s="7"/>
      <c r="Q82" s="23">
        <f t="shared" si="10"/>
        <v>0</v>
      </c>
      <c r="R82" s="7">
        <f t="shared" si="11"/>
        <v>0</v>
      </c>
      <c r="S82" s="7"/>
      <c r="T82" s="22">
        <f t="shared" si="12"/>
        <v>0</v>
      </c>
      <c r="U82" s="7">
        <f t="shared" si="12"/>
        <v>0</v>
      </c>
      <c r="V82" s="24">
        <f t="shared" si="13"/>
        <v>0</v>
      </c>
      <c r="W82" s="7">
        <f>VLOOKUP(V82,'[1]GRADING SYSTEM'!$B$15:$D$24,2)</f>
        <v>9</v>
      </c>
      <c r="X82" s="7">
        <f t="shared" si="14"/>
        <v>2</v>
      </c>
      <c r="Y82" s="7" t="str">
        <f>VLOOKUP(V82,SETTINGS!$G$2:$I$11,3)</f>
        <v>Emerging (E )</v>
      </c>
      <c r="Z82" s="7" t="str">
        <f t="shared" si="15"/>
        <v>2nd</v>
      </c>
    </row>
    <row r="83" spans="1:26" ht="18.75">
      <c r="A83" s="4">
        <f>'STUDENT DETAILS'!A82</f>
        <v>0</v>
      </c>
      <c r="B83" s="4">
        <f>'STUDENT DETAILS'!B82</f>
        <v>0</v>
      </c>
      <c r="C83" s="4">
        <f>'STUDENT DETAILS'!C82</f>
        <v>0</v>
      </c>
      <c r="D83" s="7"/>
      <c r="E83" s="7"/>
      <c r="F83" s="7"/>
      <c r="G83" s="23">
        <f t="shared" si="8"/>
        <v>0</v>
      </c>
      <c r="H83" s="7"/>
      <c r="I83" s="7"/>
      <c r="J83" s="7"/>
      <c r="K83" s="7"/>
      <c r="L83" s="23">
        <f t="shared" si="9"/>
        <v>0</v>
      </c>
      <c r="M83" s="7"/>
      <c r="N83" s="7"/>
      <c r="O83" s="7"/>
      <c r="P83" s="7"/>
      <c r="Q83" s="23">
        <f t="shared" si="10"/>
        <v>0</v>
      </c>
      <c r="R83" s="7">
        <f t="shared" si="11"/>
        <v>0</v>
      </c>
      <c r="S83" s="7"/>
      <c r="T83" s="22">
        <f t="shared" si="12"/>
        <v>0</v>
      </c>
      <c r="U83" s="7">
        <f t="shared" si="12"/>
        <v>0</v>
      </c>
      <c r="V83" s="24">
        <f t="shared" si="13"/>
        <v>0</v>
      </c>
      <c r="W83" s="7">
        <f>VLOOKUP(V83,'[1]GRADING SYSTEM'!$B$15:$D$24,2)</f>
        <v>9</v>
      </c>
      <c r="X83" s="7">
        <f t="shared" si="14"/>
        <v>2</v>
      </c>
      <c r="Y83" s="7" t="str">
        <f>VLOOKUP(V83,SETTINGS!$G$2:$I$11,3)</f>
        <v>Emerging (E )</v>
      </c>
      <c r="Z83" s="7" t="str">
        <f t="shared" si="15"/>
        <v>2nd</v>
      </c>
    </row>
    <row r="84" spans="1:26" ht="18.75">
      <c r="A84" s="4">
        <f>'STUDENT DETAILS'!A83</f>
        <v>0</v>
      </c>
      <c r="B84" s="4">
        <f>'STUDENT DETAILS'!B83</f>
        <v>0</v>
      </c>
      <c r="C84" s="4">
        <f>'STUDENT DETAILS'!C83</f>
        <v>0</v>
      </c>
      <c r="D84" s="7"/>
      <c r="E84" s="7"/>
      <c r="F84" s="7"/>
      <c r="G84" s="23">
        <f t="shared" si="8"/>
        <v>0</v>
      </c>
      <c r="H84" s="7"/>
      <c r="I84" s="7"/>
      <c r="J84" s="7"/>
      <c r="K84" s="7"/>
      <c r="L84" s="23">
        <f t="shared" si="9"/>
        <v>0</v>
      </c>
      <c r="M84" s="7"/>
      <c r="N84" s="7"/>
      <c r="O84" s="7"/>
      <c r="P84" s="7"/>
      <c r="Q84" s="23">
        <f t="shared" si="10"/>
        <v>0</v>
      </c>
      <c r="R84" s="7">
        <f t="shared" si="11"/>
        <v>0</v>
      </c>
      <c r="S84" s="7"/>
      <c r="T84" s="22">
        <f t="shared" si="12"/>
        <v>0</v>
      </c>
      <c r="U84" s="7">
        <f t="shared" si="12"/>
        <v>0</v>
      </c>
      <c r="V84" s="24">
        <f t="shared" si="13"/>
        <v>0</v>
      </c>
      <c r="W84" s="7">
        <f>VLOOKUP(V84,'[1]GRADING SYSTEM'!$B$15:$D$24,2)</f>
        <v>9</v>
      </c>
      <c r="X84" s="7">
        <f t="shared" si="14"/>
        <v>2</v>
      </c>
      <c r="Y84" s="7" t="str">
        <f>VLOOKUP(V84,SETTINGS!$G$2:$I$11,3)</f>
        <v>Emerging (E )</v>
      </c>
      <c r="Z84" s="7" t="str">
        <f t="shared" si="15"/>
        <v>2nd</v>
      </c>
    </row>
    <row r="85" spans="1:26" ht="18.75">
      <c r="A85" s="4">
        <f>'STUDENT DETAILS'!A84</f>
        <v>0</v>
      </c>
      <c r="B85" s="4">
        <f>'STUDENT DETAILS'!B84</f>
        <v>0</v>
      </c>
      <c r="C85" s="4">
        <f>'STUDENT DETAILS'!C84</f>
        <v>0</v>
      </c>
      <c r="D85" s="7"/>
      <c r="E85" s="7"/>
      <c r="F85" s="7"/>
      <c r="G85" s="23">
        <f t="shared" si="8"/>
        <v>0</v>
      </c>
      <c r="H85" s="7"/>
      <c r="I85" s="7"/>
      <c r="J85" s="7"/>
      <c r="K85" s="7"/>
      <c r="L85" s="23">
        <f t="shared" si="9"/>
        <v>0</v>
      </c>
      <c r="M85" s="7"/>
      <c r="N85" s="7"/>
      <c r="O85" s="7"/>
      <c r="P85" s="7"/>
      <c r="Q85" s="23">
        <f t="shared" si="10"/>
        <v>0</v>
      </c>
      <c r="R85" s="7">
        <f t="shared" si="11"/>
        <v>0</v>
      </c>
      <c r="S85" s="7"/>
      <c r="T85" s="22">
        <f t="shared" si="12"/>
        <v>0</v>
      </c>
      <c r="U85" s="7">
        <f t="shared" si="12"/>
        <v>0</v>
      </c>
      <c r="V85" s="24">
        <f t="shared" si="13"/>
        <v>0</v>
      </c>
      <c r="W85" s="7">
        <f>VLOOKUP(V85,'[1]GRADING SYSTEM'!$B$15:$D$24,2)</f>
        <v>9</v>
      </c>
      <c r="X85" s="7">
        <f t="shared" si="14"/>
        <v>2</v>
      </c>
      <c r="Y85" s="7" t="str">
        <f>VLOOKUP(V85,SETTINGS!$G$2:$I$11,3)</f>
        <v>Emerging (E )</v>
      </c>
      <c r="Z85" s="7" t="str">
        <f t="shared" si="15"/>
        <v>2nd</v>
      </c>
    </row>
    <row r="86" spans="1:26" ht="18.75">
      <c r="A86" s="4">
        <f>'STUDENT DETAILS'!A85</f>
        <v>0</v>
      </c>
      <c r="B86" s="4">
        <f>'STUDENT DETAILS'!B85</f>
        <v>0</v>
      </c>
      <c r="C86" s="4">
        <f>'STUDENT DETAILS'!C85</f>
        <v>0</v>
      </c>
      <c r="D86" s="7"/>
      <c r="E86" s="7"/>
      <c r="F86" s="7"/>
      <c r="G86" s="23">
        <f t="shared" si="8"/>
        <v>0</v>
      </c>
      <c r="H86" s="7"/>
      <c r="I86" s="7"/>
      <c r="J86" s="7"/>
      <c r="K86" s="7"/>
      <c r="L86" s="23">
        <f t="shared" si="9"/>
        <v>0</v>
      </c>
      <c r="M86" s="7"/>
      <c r="N86" s="7"/>
      <c r="O86" s="7"/>
      <c r="P86" s="7"/>
      <c r="Q86" s="23">
        <f t="shared" si="10"/>
        <v>0</v>
      </c>
      <c r="R86" s="7">
        <f t="shared" si="11"/>
        <v>0</v>
      </c>
      <c r="S86" s="7"/>
      <c r="T86" s="22">
        <f t="shared" si="12"/>
        <v>0</v>
      </c>
      <c r="U86" s="7">
        <f t="shared" si="12"/>
        <v>0</v>
      </c>
      <c r="V86" s="24">
        <f t="shared" si="13"/>
        <v>0</v>
      </c>
      <c r="W86" s="7">
        <f>VLOOKUP(V86,'[1]GRADING SYSTEM'!$B$15:$D$24,2)</f>
        <v>9</v>
      </c>
      <c r="X86" s="7">
        <f t="shared" si="14"/>
        <v>2</v>
      </c>
      <c r="Y86" s="7" t="str">
        <f>VLOOKUP(V86,SETTINGS!$G$2:$I$11,3)</f>
        <v>Emerging (E )</v>
      </c>
      <c r="Z86" s="7" t="str">
        <f t="shared" si="15"/>
        <v>2nd</v>
      </c>
    </row>
    <row r="87" spans="1:26" ht="18.75">
      <c r="A87" s="4">
        <f>'STUDENT DETAILS'!A86</f>
        <v>0</v>
      </c>
      <c r="B87" s="4">
        <f>'STUDENT DETAILS'!B86</f>
        <v>0</v>
      </c>
      <c r="C87" s="4">
        <f>'STUDENT DETAILS'!C86</f>
        <v>0</v>
      </c>
      <c r="D87" s="7"/>
      <c r="E87" s="7"/>
      <c r="F87" s="7"/>
      <c r="G87" s="23">
        <f t="shared" si="8"/>
        <v>0</v>
      </c>
      <c r="H87" s="7"/>
      <c r="I87" s="7"/>
      <c r="J87" s="7"/>
      <c r="K87" s="7"/>
      <c r="L87" s="23">
        <f t="shared" si="9"/>
        <v>0</v>
      </c>
      <c r="M87" s="7"/>
      <c r="N87" s="7"/>
      <c r="O87" s="7"/>
      <c r="P87" s="7"/>
      <c r="Q87" s="23">
        <f t="shared" si="10"/>
        <v>0</v>
      </c>
      <c r="R87" s="7">
        <f t="shared" si="11"/>
        <v>0</v>
      </c>
      <c r="S87" s="7"/>
      <c r="T87" s="22">
        <f t="shared" si="12"/>
        <v>0</v>
      </c>
      <c r="U87" s="7">
        <f t="shared" si="12"/>
        <v>0</v>
      </c>
      <c r="V87" s="24">
        <f t="shared" si="13"/>
        <v>0</v>
      </c>
      <c r="W87" s="7">
        <f>VLOOKUP(V87,'[1]GRADING SYSTEM'!$B$15:$D$24,2)</f>
        <v>9</v>
      </c>
      <c r="X87" s="7">
        <f t="shared" si="14"/>
        <v>2</v>
      </c>
      <c r="Y87" s="7" t="str">
        <f>VLOOKUP(V87,SETTINGS!$G$2:$I$11,3)</f>
        <v>Emerging (E )</v>
      </c>
      <c r="Z87" s="7" t="str">
        <f t="shared" si="15"/>
        <v>2nd</v>
      </c>
    </row>
    <row r="88" spans="1:26" ht="18.75">
      <c r="A88" s="4">
        <f>'STUDENT DETAILS'!A87</f>
        <v>0</v>
      </c>
      <c r="B88" s="4">
        <f>'STUDENT DETAILS'!B87</f>
        <v>0</v>
      </c>
      <c r="C88" s="4">
        <f>'STUDENT DETAILS'!C87</f>
        <v>0</v>
      </c>
      <c r="D88" s="7"/>
      <c r="E88" s="7"/>
      <c r="F88" s="7"/>
      <c r="G88" s="23">
        <f t="shared" si="8"/>
        <v>0</v>
      </c>
      <c r="H88" s="7"/>
      <c r="I88" s="7"/>
      <c r="J88" s="7"/>
      <c r="K88" s="7"/>
      <c r="L88" s="23">
        <f t="shared" si="9"/>
        <v>0</v>
      </c>
      <c r="M88" s="7"/>
      <c r="N88" s="7"/>
      <c r="O88" s="7"/>
      <c r="P88" s="7"/>
      <c r="Q88" s="23">
        <f t="shared" si="10"/>
        <v>0</v>
      </c>
      <c r="R88" s="7">
        <f t="shared" si="11"/>
        <v>0</v>
      </c>
      <c r="S88" s="7"/>
      <c r="T88" s="22">
        <f t="shared" si="12"/>
        <v>0</v>
      </c>
      <c r="U88" s="7">
        <f t="shared" si="12"/>
        <v>0</v>
      </c>
      <c r="V88" s="24">
        <f t="shared" si="13"/>
        <v>0</v>
      </c>
      <c r="W88" s="7">
        <f>VLOOKUP(V88,'[1]GRADING SYSTEM'!$B$15:$D$24,2)</f>
        <v>9</v>
      </c>
      <c r="X88" s="7">
        <f t="shared" si="14"/>
        <v>2</v>
      </c>
      <c r="Y88" s="7" t="str">
        <f>VLOOKUP(V88,SETTINGS!$G$2:$I$11,3)</f>
        <v>Emerging (E )</v>
      </c>
      <c r="Z88" s="7" t="str">
        <f t="shared" si="15"/>
        <v>2nd</v>
      </c>
    </row>
    <row r="89" spans="1:26" ht="18.75">
      <c r="A89" s="4">
        <f>'STUDENT DETAILS'!A88</f>
        <v>0</v>
      </c>
      <c r="B89" s="4">
        <f>'STUDENT DETAILS'!B88</f>
        <v>0</v>
      </c>
      <c r="C89" s="4">
        <f>'STUDENT DETAILS'!C88</f>
        <v>0</v>
      </c>
      <c r="D89" s="7"/>
      <c r="E89" s="7"/>
      <c r="F89" s="7"/>
      <c r="G89" s="23">
        <f t="shared" si="8"/>
        <v>0</v>
      </c>
      <c r="H89" s="7"/>
      <c r="I89" s="7"/>
      <c r="J89" s="7"/>
      <c r="K89" s="7"/>
      <c r="L89" s="23">
        <f t="shared" si="9"/>
        <v>0</v>
      </c>
      <c r="M89" s="7"/>
      <c r="N89" s="7"/>
      <c r="O89" s="7"/>
      <c r="P89" s="7"/>
      <c r="Q89" s="23">
        <f t="shared" si="10"/>
        <v>0</v>
      </c>
      <c r="R89" s="7">
        <f t="shared" si="11"/>
        <v>0</v>
      </c>
      <c r="S89" s="7"/>
      <c r="T89" s="22">
        <f t="shared" si="12"/>
        <v>0</v>
      </c>
      <c r="U89" s="7">
        <f t="shared" si="12"/>
        <v>0</v>
      </c>
      <c r="V89" s="24">
        <f t="shared" si="13"/>
        <v>0</v>
      </c>
      <c r="W89" s="7">
        <f>VLOOKUP(V89,'[1]GRADING SYSTEM'!$B$15:$D$24,2)</f>
        <v>9</v>
      </c>
      <c r="X89" s="7">
        <f t="shared" si="14"/>
        <v>2</v>
      </c>
      <c r="Y89" s="7" t="str">
        <f>VLOOKUP(V89,SETTINGS!$G$2:$I$11,3)</f>
        <v>Emerging (E )</v>
      </c>
      <c r="Z89" s="7" t="str">
        <f t="shared" si="15"/>
        <v>2nd</v>
      </c>
    </row>
    <row r="90" spans="1:26" ht="18.75">
      <c r="A90" s="4">
        <f>'STUDENT DETAILS'!A89</f>
        <v>0</v>
      </c>
      <c r="B90" s="4">
        <f>'STUDENT DETAILS'!B89</f>
        <v>0</v>
      </c>
      <c r="C90" s="4">
        <f>'STUDENT DETAILS'!C89</f>
        <v>0</v>
      </c>
      <c r="D90" s="7"/>
      <c r="E90" s="7"/>
      <c r="F90" s="7"/>
      <c r="G90" s="23">
        <f t="shared" si="8"/>
        <v>0</v>
      </c>
      <c r="H90" s="7"/>
      <c r="I90" s="7"/>
      <c r="J90" s="7"/>
      <c r="K90" s="7"/>
      <c r="L90" s="23">
        <f t="shared" si="9"/>
        <v>0</v>
      </c>
      <c r="M90" s="7"/>
      <c r="N90" s="7"/>
      <c r="O90" s="7"/>
      <c r="P90" s="7"/>
      <c r="Q90" s="23">
        <f t="shared" si="10"/>
        <v>0</v>
      </c>
      <c r="R90" s="7">
        <f t="shared" si="11"/>
        <v>0</v>
      </c>
      <c r="S90" s="7"/>
      <c r="T90" s="22">
        <f t="shared" si="12"/>
        <v>0</v>
      </c>
      <c r="U90" s="7">
        <f t="shared" si="12"/>
        <v>0</v>
      </c>
      <c r="V90" s="24">
        <f t="shared" si="13"/>
        <v>0</v>
      </c>
      <c r="W90" s="7">
        <f>VLOOKUP(V90,'[1]GRADING SYSTEM'!$B$15:$D$24,2)</f>
        <v>9</v>
      </c>
      <c r="X90" s="7">
        <f t="shared" si="14"/>
        <v>2</v>
      </c>
      <c r="Y90" s="7" t="str">
        <f>VLOOKUP(V90,SETTINGS!$G$2:$I$11,3)</f>
        <v>Emerging (E )</v>
      </c>
      <c r="Z90" s="7" t="str">
        <f t="shared" si="15"/>
        <v>2nd</v>
      </c>
    </row>
    <row r="91" spans="1:26" ht="18.75">
      <c r="A91" s="4">
        <f>'STUDENT DETAILS'!A90</f>
        <v>0</v>
      </c>
      <c r="B91" s="4">
        <f>'STUDENT DETAILS'!B90</f>
        <v>0</v>
      </c>
      <c r="C91" s="4">
        <f>'STUDENT DETAILS'!C90</f>
        <v>0</v>
      </c>
      <c r="D91" s="7"/>
      <c r="E91" s="7"/>
      <c r="F91" s="7"/>
      <c r="G91" s="23">
        <f t="shared" si="8"/>
        <v>0</v>
      </c>
      <c r="H91" s="7"/>
      <c r="I91" s="7"/>
      <c r="J91" s="7"/>
      <c r="K91" s="7"/>
      <c r="L91" s="23">
        <f t="shared" si="9"/>
        <v>0</v>
      </c>
      <c r="M91" s="7"/>
      <c r="N91" s="7"/>
      <c r="O91" s="7"/>
      <c r="P91" s="7"/>
      <c r="Q91" s="23">
        <f t="shared" si="10"/>
        <v>0</v>
      </c>
      <c r="R91" s="7">
        <f t="shared" si="11"/>
        <v>0</v>
      </c>
      <c r="S91" s="7"/>
      <c r="T91" s="22">
        <f t="shared" si="12"/>
        <v>0</v>
      </c>
      <c r="U91" s="7">
        <f t="shared" si="12"/>
        <v>0</v>
      </c>
      <c r="V91" s="24">
        <f t="shared" si="13"/>
        <v>0</v>
      </c>
      <c r="W91" s="7">
        <f>VLOOKUP(V91,'[1]GRADING SYSTEM'!$B$15:$D$24,2)</f>
        <v>9</v>
      </c>
      <c r="X91" s="7">
        <f t="shared" si="14"/>
        <v>2</v>
      </c>
      <c r="Y91" s="7" t="str">
        <f>VLOOKUP(V91,SETTINGS!$G$2:$I$11,3)</f>
        <v>Emerging (E )</v>
      </c>
      <c r="Z91" s="7" t="str">
        <f t="shared" si="15"/>
        <v>2nd</v>
      </c>
    </row>
    <row r="92" spans="1:26" ht="18.75">
      <c r="A92" s="4">
        <f>'STUDENT DETAILS'!A91</f>
        <v>0</v>
      </c>
      <c r="B92" s="4">
        <f>'STUDENT DETAILS'!B91</f>
        <v>0</v>
      </c>
      <c r="C92" s="4">
        <f>'STUDENT DETAILS'!C91</f>
        <v>0</v>
      </c>
      <c r="D92" s="7"/>
      <c r="E92" s="7"/>
      <c r="F92" s="7"/>
      <c r="G92" s="23">
        <f t="shared" si="8"/>
        <v>0</v>
      </c>
      <c r="H92" s="7"/>
      <c r="I92" s="7"/>
      <c r="J92" s="7"/>
      <c r="K92" s="7"/>
      <c r="L92" s="23">
        <f t="shared" si="9"/>
        <v>0</v>
      </c>
      <c r="M92" s="7"/>
      <c r="N92" s="7"/>
      <c r="O92" s="7"/>
      <c r="P92" s="7"/>
      <c r="Q92" s="23">
        <f t="shared" si="10"/>
        <v>0</v>
      </c>
      <c r="R92" s="7">
        <f t="shared" si="11"/>
        <v>0</v>
      </c>
      <c r="S92" s="7"/>
      <c r="T92" s="22">
        <f t="shared" si="12"/>
        <v>0</v>
      </c>
      <c r="U92" s="7">
        <f t="shared" si="12"/>
        <v>0</v>
      </c>
      <c r="V92" s="24">
        <f t="shared" si="13"/>
        <v>0</v>
      </c>
      <c r="W92" s="7">
        <f>VLOOKUP(V92,'[1]GRADING SYSTEM'!$B$15:$D$24,2)</f>
        <v>9</v>
      </c>
      <c r="X92" s="7">
        <f t="shared" si="14"/>
        <v>2</v>
      </c>
      <c r="Y92" s="7" t="str">
        <f>VLOOKUP(V92,SETTINGS!$G$2:$I$11,3)</f>
        <v>Emerging (E )</v>
      </c>
      <c r="Z92" s="7" t="str">
        <f t="shared" si="15"/>
        <v>2nd</v>
      </c>
    </row>
    <row r="93" spans="1:26" ht="18.75">
      <c r="A93" s="4">
        <f>'STUDENT DETAILS'!A92</f>
        <v>0</v>
      </c>
      <c r="B93" s="4">
        <f>'STUDENT DETAILS'!B92</f>
        <v>0</v>
      </c>
      <c r="C93" s="4">
        <f>'STUDENT DETAILS'!C92</f>
        <v>0</v>
      </c>
      <c r="D93" s="7"/>
      <c r="E93" s="7"/>
      <c r="F93" s="7"/>
      <c r="G93" s="23">
        <f t="shared" si="8"/>
        <v>0</v>
      </c>
      <c r="H93" s="7"/>
      <c r="I93" s="7"/>
      <c r="J93" s="7"/>
      <c r="K93" s="7"/>
      <c r="L93" s="23">
        <f t="shared" si="9"/>
        <v>0</v>
      </c>
      <c r="M93" s="7"/>
      <c r="N93" s="7"/>
      <c r="O93" s="7"/>
      <c r="P93" s="7"/>
      <c r="Q93" s="23">
        <f t="shared" si="10"/>
        <v>0</v>
      </c>
      <c r="R93" s="7">
        <f t="shared" si="11"/>
        <v>0</v>
      </c>
      <c r="S93" s="7"/>
      <c r="T93" s="22">
        <f t="shared" si="12"/>
        <v>0</v>
      </c>
      <c r="U93" s="7">
        <f t="shared" si="12"/>
        <v>0</v>
      </c>
      <c r="V93" s="24">
        <f t="shared" si="13"/>
        <v>0</v>
      </c>
      <c r="W93" s="7">
        <f>VLOOKUP(V93,'[1]GRADING SYSTEM'!$B$15:$D$24,2)</f>
        <v>9</v>
      </c>
      <c r="X93" s="7">
        <f t="shared" si="14"/>
        <v>2</v>
      </c>
      <c r="Y93" s="7" t="str">
        <f>VLOOKUP(V93,SETTINGS!$G$2:$I$11,3)</f>
        <v>Emerging (E )</v>
      </c>
      <c r="Z93" s="7" t="str">
        <f t="shared" si="15"/>
        <v>2nd</v>
      </c>
    </row>
    <row r="94" spans="1:26" ht="18.75">
      <c r="A94" s="4">
        <f>'STUDENT DETAILS'!A93</f>
        <v>0</v>
      </c>
      <c r="B94" s="4">
        <f>'STUDENT DETAILS'!B93</f>
        <v>0</v>
      </c>
      <c r="C94" s="4">
        <f>'STUDENT DETAILS'!C93</f>
        <v>0</v>
      </c>
      <c r="D94" s="7"/>
      <c r="E94" s="7"/>
      <c r="F94" s="7"/>
      <c r="G94" s="23">
        <f t="shared" si="8"/>
        <v>0</v>
      </c>
      <c r="H94" s="7"/>
      <c r="I94" s="7"/>
      <c r="J94" s="7"/>
      <c r="K94" s="7"/>
      <c r="L94" s="23">
        <f t="shared" si="9"/>
        <v>0</v>
      </c>
      <c r="M94" s="7"/>
      <c r="N94" s="7"/>
      <c r="O94" s="7"/>
      <c r="P94" s="7"/>
      <c r="Q94" s="23">
        <f t="shared" si="10"/>
        <v>0</v>
      </c>
      <c r="R94" s="7">
        <f t="shared" si="11"/>
        <v>0</v>
      </c>
      <c r="S94" s="7"/>
      <c r="T94" s="22">
        <f t="shared" si="12"/>
        <v>0</v>
      </c>
      <c r="U94" s="7">
        <f t="shared" si="12"/>
        <v>0</v>
      </c>
      <c r="V94" s="24">
        <f t="shared" si="13"/>
        <v>0</v>
      </c>
      <c r="W94" s="7">
        <f>VLOOKUP(V94,'[1]GRADING SYSTEM'!$B$15:$D$24,2)</f>
        <v>9</v>
      </c>
      <c r="X94" s="7">
        <f t="shared" si="14"/>
        <v>2</v>
      </c>
      <c r="Y94" s="7" t="str">
        <f>VLOOKUP(V94,SETTINGS!$G$2:$I$11,3)</f>
        <v>Emerging (E )</v>
      </c>
      <c r="Z94" s="7" t="str">
        <f t="shared" si="15"/>
        <v>2nd</v>
      </c>
    </row>
    <row r="95" spans="1:26" ht="18.75">
      <c r="A95" s="4">
        <f>'STUDENT DETAILS'!A94</f>
        <v>0</v>
      </c>
      <c r="B95" s="4">
        <f>'STUDENT DETAILS'!B94</f>
        <v>0</v>
      </c>
      <c r="C95" s="4">
        <f>'STUDENT DETAILS'!C94</f>
        <v>0</v>
      </c>
      <c r="D95" s="7"/>
      <c r="E95" s="7"/>
      <c r="F95" s="7"/>
      <c r="G95" s="23">
        <f t="shared" si="8"/>
        <v>0</v>
      </c>
      <c r="H95" s="7"/>
      <c r="I95" s="7"/>
      <c r="J95" s="7"/>
      <c r="K95" s="7"/>
      <c r="L95" s="23">
        <f t="shared" si="9"/>
        <v>0</v>
      </c>
      <c r="M95" s="7"/>
      <c r="N95" s="7"/>
      <c r="O95" s="7"/>
      <c r="P95" s="7"/>
      <c r="Q95" s="23">
        <f t="shared" si="10"/>
        <v>0</v>
      </c>
      <c r="R95" s="7">
        <f t="shared" si="11"/>
        <v>0</v>
      </c>
      <c r="S95" s="7"/>
      <c r="T95" s="22">
        <f t="shared" si="12"/>
        <v>0</v>
      </c>
      <c r="U95" s="7">
        <f t="shared" si="12"/>
        <v>0</v>
      </c>
      <c r="V95" s="24">
        <f t="shared" si="13"/>
        <v>0</v>
      </c>
      <c r="W95" s="7">
        <f>VLOOKUP(V95,'[1]GRADING SYSTEM'!$B$15:$D$24,2)</f>
        <v>9</v>
      </c>
      <c r="X95" s="7">
        <f t="shared" si="14"/>
        <v>2</v>
      </c>
      <c r="Y95" s="7" t="str">
        <f>VLOOKUP(V95,SETTINGS!$G$2:$I$11,3)</f>
        <v>Emerging (E )</v>
      </c>
      <c r="Z95" s="7" t="str">
        <f t="shared" si="15"/>
        <v>2nd</v>
      </c>
    </row>
    <row r="96" spans="1:26" ht="18.75">
      <c r="A96" s="4">
        <f>'STUDENT DETAILS'!A95</f>
        <v>0</v>
      </c>
      <c r="B96" s="4">
        <f>'STUDENT DETAILS'!B95</f>
        <v>0</v>
      </c>
      <c r="C96" s="4">
        <f>'STUDENT DETAILS'!C95</f>
        <v>0</v>
      </c>
      <c r="D96" s="7"/>
      <c r="E96" s="7"/>
      <c r="F96" s="7"/>
      <c r="G96" s="23">
        <f t="shared" si="8"/>
        <v>0</v>
      </c>
      <c r="H96" s="7"/>
      <c r="I96" s="7"/>
      <c r="J96" s="7"/>
      <c r="K96" s="7"/>
      <c r="L96" s="23">
        <f t="shared" si="9"/>
        <v>0</v>
      </c>
      <c r="M96" s="7"/>
      <c r="N96" s="7"/>
      <c r="O96" s="7"/>
      <c r="P96" s="7"/>
      <c r="Q96" s="23">
        <f t="shared" si="10"/>
        <v>0</v>
      </c>
      <c r="R96" s="7">
        <f t="shared" si="11"/>
        <v>0</v>
      </c>
      <c r="S96" s="7"/>
      <c r="T96" s="22">
        <f t="shared" si="12"/>
        <v>0</v>
      </c>
      <c r="U96" s="7">
        <f t="shared" si="12"/>
        <v>0</v>
      </c>
      <c r="V96" s="24">
        <f t="shared" si="13"/>
        <v>0</v>
      </c>
      <c r="W96" s="7">
        <f>VLOOKUP(V96,'[1]GRADING SYSTEM'!$B$15:$D$24,2)</f>
        <v>9</v>
      </c>
      <c r="X96" s="7">
        <f t="shared" si="14"/>
        <v>2</v>
      </c>
      <c r="Y96" s="7" t="str">
        <f>VLOOKUP(V96,SETTINGS!$G$2:$I$11,3)</f>
        <v>Emerging (E )</v>
      </c>
      <c r="Z96" s="7" t="str">
        <f t="shared" si="15"/>
        <v>2nd</v>
      </c>
    </row>
    <row r="97" spans="1:26" ht="18.75">
      <c r="A97" s="4">
        <f>'STUDENT DETAILS'!A96</f>
        <v>0</v>
      </c>
      <c r="B97" s="4">
        <f>'STUDENT DETAILS'!B96</f>
        <v>0</v>
      </c>
      <c r="C97" s="4">
        <f>'STUDENT DETAILS'!C96</f>
        <v>0</v>
      </c>
      <c r="D97" s="7"/>
      <c r="E97" s="7"/>
      <c r="F97" s="7"/>
      <c r="G97" s="23">
        <f t="shared" si="8"/>
        <v>0</v>
      </c>
      <c r="H97" s="7"/>
      <c r="I97" s="7"/>
      <c r="J97" s="7"/>
      <c r="K97" s="7"/>
      <c r="L97" s="23">
        <f t="shared" si="9"/>
        <v>0</v>
      </c>
      <c r="M97" s="7"/>
      <c r="N97" s="7"/>
      <c r="O97" s="7"/>
      <c r="P97" s="7"/>
      <c r="Q97" s="23">
        <f t="shared" si="10"/>
        <v>0</v>
      </c>
      <c r="R97" s="7">
        <f t="shared" si="11"/>
        <v>0</v>
      </c>
      <c r="S97" s="7"/>
      <c r="T97" s="22">
        <f t="shared" si="12"/>
        <v>0</v>
      </c>
      <c r="U97" s="7">
        <f t="shared" si="12"/>
        <v>0</v>
      </c>
      <c r="V97" s="24">
        <f t="shared" si="13"/>
        <v>0</v>
      </c>
      <c r="W97" s="7">
        <f>VLOOKUP(V97,'[1]GRADING SYSTEM'!$B$15:$D$24,2)</f>
        <v>9</v>
      </c>
      <c r="X97" s="7">
        <f t="shared" si="14"/>
        <v>2</v>
      </c>
      <c r="Y97" s="7" t="str">
        <f>VLOOKUP(V97,SETTINGS!$G$2:$I$11,3)</f>
        <v>Emerging (E )</v>
      </c>
      <c r="Z97" s="7" t="str">
        <f t="shared" si="15"/>
        <v>2nd</v>
      </c>
    </row>
    <row r="98" spans="1:26" ht="18.75">
      <c r="A98" s="4">
        <f>'STUDENT DETAILS'!A97</f>
        <v>0</v>
      </c>
      <c r="B98" s="4">
        <f>'STUDENT DETAILS'!B97</f>
        <v>0</v>
      </c>
      <c r="C98" s="4">
        <f>'STUDENT DETAILS'!C97</f>
        <v>0</v>
      </c>
      <c r="D98" s="7"/>
      <c r="E98" s="7"/>
      <c r="F98" s="7"/>
      <c r="G98" s="23">
        <f t="shared" si="8"/>
        <v>0</v>
      </c>
      <c r="H98" s="7"/>
      <c r="I98" s="7"/>
      <c r="J98" s="7"/>
      <c r="K98" s="7"/>
      <c r="L98" s="23">
        <f t="shared" si="9"/>
        <v>0</v>
      </c>
      <c r="M98" s="7"/>
      <c r="N98" s="7"/>
      <c r="O98" s="7"/>
      <c r="P98" s="7"/>
      <c r="Q98" s="23">
        <f t="shared" si="10"/>
        <v>0</v>
      </c>
      <c r="R98" s="7">
        <f t="shared" si="11"/>
        <v>0</v>
      </c>
      <c r="S98" s="7"/>
      <c r="T98" s="22">
        <f t="shared" si="12"/>
        <v>0</v>
      </c>
      <c r="U98" s="7">
        <f t="shared" si="12"/>
        <v>0</v>
      </c>
      <c r="V98" s="24">
        <f t="shared" si="13"/>
        <v>0</v>
      </c>
      <c r="W98" s="7">
        <f>VLOOKUP(V98,'[1]GRADING SYSTEM'!$B$15:$D$24,2)</f>
        <v>9</v>
      </c>
      <c r="X98" s="7">
        <f t="shared" si="14"/>
        <v>2</v>
      </c>
      <c r="Y98" s="7" t="str">
        <f>VLOOKUP(V98,SETTINGS!$G$2:$I$11,3)</f>
        <v>Emerging (E )</v>
      </c>
      <c r="Z98" s="7" t="str">
        <f t="shared" si="15"/>
        <v>2nd</v>
      </c>
    </row>
    <row r="99" spans="1:26" ht="18.75">
      <c r="A99" s="4">
        <f>'STUDENT DETAILS'!A98</f>
        <v>0</v>
      </c>
      <c r="B99" s="4">
        <f>'STUDENT DETAILS'!B98</f>
        <v>0</v>
      </c>
      <c r="C99" s="4">
        <f>'STUDENT DETAILS'!C98</f>
        <v>0</v>
      </c>
      <c r="D99" s="7"/>
      <c r="E99" s="7"/>
      <c r="F99" s="7"/>
      <c r="G99" s="23">
        <f t="shared" si="8"/>
        <v>0</v>
      </c>
      <c r="H99" s="7"/>
      <c r="I99" s="7"/>
      <c r="J99" s="7"/>
      <c r="K99" s="7"/>
      <c r="L99" s="23">
        <f t="shared" si="9"/>
        <v>0</v>
      </c>
      <c r="M99" s="7"/>
      <c r="N99" s="7"/>
      <c r="O99" s="7"/>
      <c r="P99" s="7"/>
      <c r="Q99" s="23">
        <f t="shared" si="10"/>
        <v>0</v>
      </c>
      <c r="R99" s="7">
        <f t="shared" si="11"/>
        <v>0</v>
      </c>
      <c r="S99" s="7"/>
      <c r="T99" s="22">
        <f t="shared" si="12"/>
        <v>0</v>
      </c>
      <c r="U99" s="7">
        <f t="shared" si="12"/>
        <v>0</v>
      </c>
      <c r="V99" s="24">
        <f t="shared" si="13"/>
        <v>0</v>
      </c>
      <c r="W99" s="7">
        <f>VLOOKUP(V99,'[1]GRADING SYSTEM'!$B$15:$D$24,2)</f>
        <v>9</v>
      </c>
      <c r="X99" s="7">
        <f t="shared" si="14"/>
        <v>2</v>
      </c>
      <c r="Y99" s="7" t="str">
        <f>VLOOKUP(V99,SETTINGS!$G$2:$I$11,3)</f>
        <v>Emerging (E )</v>
      </c>
      <c r="Z99" s="7" t="str">
        <f t="shared" si="15"/>
        <v>2nd</v>
      </c>
    </row>
    <row r="100" spans="1:26" ht="18.75">
      <c r="A100" s="4">
        <f>'STUDENT DETAILS'!A99</f>
        <v>0</v>
      </c>
      <c r="B100" s="4">
        <f>'STUDENT DETAILS'!B99</f>
        <v>0</v>
      </c>
      <c r="C100" s="4">
        <f>'STUDENT DETAILS'!C99</f>
        <v>0</v>
      </c>
      <c r="D100" s="7"/>
      <c r="E100" s="7"/>
      <c r="F100" s="7"/>
      <c r="G100" s="23">
        <f t="shared" si="8"/>
        <v>0</v>
      </c>
      <c r="H100" s="7"/>
      <c r="I100" s="7"/>
      <c r="J100" s="7"/>
      <c r="K100" s="7"/>
      <c r="L100" s="23">
        <f t="shared" si="9"/>
        <v>0</v>
      </c>
      <c r="M100" s="7"/>
      <c r="N100" s="7"/>
      <c r="O100" s="7"/>
      <c r="P100" s="7"/>
      <c r="Q100" s="23">
        <f t="shared" si="10"/>
        <v>0</v>
      </c>
      <c r="R100" s="7">
        <f t="shared" si="11"/>
        <v>0</v>
      </c>
      <c r="S100" s="7"/>
      <c r="T100" s="22">
        <f t="shared" si="12"/>
        <v>0</v>
      </c>
      <c r="U100" s="7">
        <f t="shared" si="12"/>
        <v>0</v>
      </c>
      <c r="V100" s="24">
        <f t="shared" si="13"/>
        <v>0</v>
      </c>
      <c r="W100" s="7">
        <f>VLOOKUP(V100,'[1]GRADING SYSTEM'!$B$15:$D$24,2)</f>
        <v>9</v>
      </c>
      <c r="X100" s="7">
        <f t="shared" si="14"/>
        <v>2</v>
      </c>
      <c r="Y100" s="7" t="str">
        <f>VLOOKUP(V100,SETTINGS!$G$2:$I$11,3)</f>
        <v>Emerging (E )</v>
      </c>
      <c r="Z100" s="7" t="str">
        <f t="shared" si="15"/>
        <v>2nd</v>
      </c>
    </row>
    <row r="101" spans="1:26" ht="18.75">
      <c r="A101" s="4">
        <f>'STUDENT DETAILS'!A100</f>
        <v>0</v>
      </c>
      <c r="B101" s="4">
        <f>'STUDENT DETAILS'!B100</f>
        <v>0</v>
      </c>
      <c r="C101" s="4">
        <f>'STUDENT DETAILS'!C100</f>
        <v>0</v>
      </c>
      <c r="D101" s="7"/>
      <c r="E101" s="7"/>
      <c r="F101" s="7"/>
      <c r="G101" s="23">
        <f t="shared" si="8"/>
        <v>0</v>
      </c>
      <c r="H101" s="7"/>
      <c r="I101" s="7"/>
      <c r="J101" s="7"/>
      <c r="K101" s="7"/>
      <c r="L101" s="23">
        <f t="shared" si="9"/>
        <v>0</v>
      </c>
      <c r="M101" s="7"/>
      <c r="N101" s="7"/>
      <c r="O101" s="7"/>
      <c r="P101" s="7"/>
      <c r="Q101" s="23">
        <f t="shared" si="10"/>
        <v>0</v>
      </c>
      <c r="R101" s="7">
        <f t="shared" si="11"/>
        <v>0</v>
      </c>
      <c r="S101" s="7"/>
      <c r="T101" s="22">
        <f t="shared" si="12"/>
        <v>0</v>
      </c>
      <c r="U101" s="7">
        <f t="shared" si="12"/>
        <v>0</v>
      </c>
      <c r="V101" s="24">
        <f t="shared" si="13"/>
        <v>0</v>
      </c>
      <c r="W101" s="7">
        <f>VLOOKUP(V101,'[1]GRADING SYSTEM'!$B$15:$D$24,2)</f>
        <v>9</v>
      </c>
      <c r="X101" s="7">
        <f t="shared" si="14"/>
        <v>2</v>
      </c>
      <c r="Y101" s="7" t="str">
        <f>VLOOKUP(V101,SETTINGS!$G$2:$I$11,3)</f>
        <v>Emerging (E )</v>
      </c>
      <c r="Z101" s="7" t="str">
        <f t="shared" si="15"/>
        <v>2nd</v>
      </c>
    </row>
    <row r="102" spans="1:26" ht="18.75">
      <c r="A102" s="4">
        <f>'STUDENT DETAILS'!A101</f>
        <v>0</v>
      </c>
      <c r="B102" s="4">
        <f>'STUDENT DETAILS'!B101</f>
        <v>0</v>
      </c>
      <c r="C102" s="4">
        <f>'STUDENT DETAILS'!C101</f>
        <v>0</v>
      </c>
      <c r="D102" s="7"/>
      <c r="E102" s="7"/>
      <c r="F102" s="7"/>
      <c r="G102" s="23">
        <f t="shared" si="8"/>
        <v>0</v>
      </c>
      <c r="H102" s="7"/>
      <c r="I102" s="7"/>
      <c r="J102" s="7"/>
      <c r="K102" s="7"/>
      <c r="L102" s="23">
        <f t="shared" si="9"/>
        <v>0</v>
      </c>
      <c r="M102" s="7"/>
      <c r="N102" s="7"/>
      <c r="O102" s="7"/>
      <c r="P102" s="7"/>
      <c r="Q102" s="23">
        <f t="shared" si="10"/>
        <v>0</v>
      </c>
      <c r="R102" s="7">
        <f t="shared" si="11"/>
        <v>0</v>
      </c>
      <c r="S102" s="7"/>
      <c r="T102" s="22">
        <f t="shared" si="12"/>
        <v>0</v>
      </c>
      <c r="U102" s="7">
        <f t="shared" si="12"/>
        <v>0</v>
      </c>
      <c r="V102" s="24">
        <f t="shared" si="13"/>
        <v>0</v>
      </c>
      <c r="W102" s="7">
        <f>VLOOKUP(V102,'[1]GRADING SYSTEM'!$B$15:$D$24,2)</f>
        <v>9</v>
      </c>
      <c r="X102" s="7">
        <f t="shared" si="14"/>
        <v>2</v>
      </c>
      <c r="Y102" s="7" t="str">
        <f>VLOOKUP(V102,SETTINGS!$G$2:$I$11,3)</f>
        <v>Emerging (E )</v>
      </c>
      <c r="Z102" s="7" t="str">
        <f t="shared" si="15"/>
        <v>2nd</v>
      </c>
    </row>
    <row r="103" spans="1:26" ht="18.75">
      <c r="A103" s="4"/>
      <c r="B103" s="4"/>
      <c r="C103" s="4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7"/>
    </row>
    <row r="104" spans="1:26" ht="18.75">
      <c r="A104" s="4"/>
      <c r="B104" s="4"/>
      <c r="C104" s="4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7"/>
    </row>
    <row r="105" spans="1:26" ht="18.75">
      <c r="A105" s="4"/>
      <c r="B105" s="4"/>
      <c r="C105" s="4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7"/>
    </row>
    <row r="106" spans="1:26" ht="18.75">
      <c r="A106" s="4"/>
      <c r="B106" s="4"/>
      <c r="C106" s="4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7"/>
    </row>
    <row r="107" spans="1:26" ht="18.75">
      <c r="A107" s="4"/>
      <c r="B107" s="4"/>
      <c r="C107" s="4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7"/>
    </row>
    <row r="108" spans="1:26" ht="18.75">
      <c r="A108" s="4"/>
      <c r="B108" s="4"/>
      <c r="C108" s="4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7"/>
    </row>
    <row r="109" spans="1:26" ht="18.75">
      <c r="A109" s="4"/>
      <c r="B109" s="4"/>
      <c r="C109" s="4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7"/>
    </row>
    <row r="110" spans="1:26" ht="18.75">
      <c r="A110" s="4"/>
      <c r="B110" s="4"/>
      <c r="C110" s="4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7"/>
    </row>
    <row r="111" spans="1:26" ht="18.75">
      <c r="A111" s="4"/>
      <c r="B111" s="4"/>
      <c r="C111" s="4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7"/>
    </row>
    <row r="112" spans="1:26" ht="18.75">
      <c r="A112" s="4"/>
      <c r="B112" s="4"/>
      <c r="C112" s="4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7"/>
    </row>
    <row r="113" spans="1:26" ht="18.75">
      <c r="A113" s="4"/>
      <c r="B113" s="4"/>
      <c r="C113" s="4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7"/>
    </row>
    <row r="114" spans="1:26" ht="18.75">
      <c r="A114" s="4"/>
      <c r="B114" s="4"/>
      <c r="C114" s="4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7"/>
    </row>
    <row r="115" spans="1:26" ht="18.75">
      <c r="A115" s="4"/>
      <c r="B115" s="4"/>
      <c r="C115" s="4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7"/>
    </row>
    <row r="116" spans="1:26" ht="18.75">
      <c r="A116" s="4"/>
      <c r="B116" s="4"/>
      <c r="C116" s="4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7"/>
    </row>
    <row r="117" spans="1:26" ht="18.75">
      <c r="A117" s="4"/>
      <c r="B117" s="4"/>
      <c r="C117" s="4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7"/>
    </row>
    <row r="118" spans="1:26" ht="18.75">
      <c r="A118" s="4"/>
      <c r="B118" s="4"/>
      <c r="C118" s="4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7"/>
    </row>
    <row r="119" spans="1:26" ht="18.75">
      <c r="A119" s="4"/>
      <c r="B119" s="4"/>
      <c r="C119" s="4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7"/>
    </row>
    <row r="120" spans="1:26" ht="18.75">
      <c r="A120" s="4"/>
      <c r="B120" s="4"/>
      <c r="C120" s="4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7"/>
    </row>
    <row r="121" spans="1:26" ht="18.75">
      <c r="A121" s="4"/>
      <c r="B121" s="4"/>
      <c r="C121" s="4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7"/>
    </row>
    <row r="122" spans="1:26" ht="18.75">
      <c r="A122" s="4"/>
      <c r="B122" s="4"/>
      <c r="C122" s="4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7"/>
    </row>
    <row r="123" spans="1:26" ht="18.75">
      <c r="A123" s="4"/>
      <c r="B123" s="4"/>
      <c r="C123" s="4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7"/>
    </row>
    <row r="124" spans="1:26" ht="18.75">
      <c r="A124" s="4"/>
      <c r="B124" s="4"/>
      <c r="C124" s="4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7"/>
    </row>
    <row r="125" spans="1:26" ht="18.75">
      <c r="A125" s="4"/>
      <c r="B125" s="4"/>
      <c r="C125" s="4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7"/>
    </row>
    <row r="126" spans="1:26" ht="18.75">
      <c r="A126" s="4"/>
      <c r="B126" s="4"/>
      <c r="C126" s="4"/>
      <c r="D126" s="10"/>
      <c r="E126" s="10"/>
      <c r="F126" s="10"/>
      <c r="G126" s="10"/>
      <c r="H126" s="10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7"/>
    </row>
    <row r="127" spans="1:26" ht="18.75">
      <c r="A127" s="4"/>
      <c r="B127" s="4"/>
      <c r="C127" s="4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7"/>
    </row>
    <row r="128" spans="1:26" ht="18.75">
      <c r="A128" s="4"/>
      <c r="B128" s="4"/>
      <c r="C128" s="4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7"/>
    </row>
    <row r="129" spans="1:26" ht="18.75">
      <c r="A129" s="4"/>
      <c r="B129" s="4"/>
      <c r="C129" s="4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7"/>
    </row>
    <row r="130" spans="1:26" ht="18.75">
      <c r="A130" s="4"/>
      <c r="B130" s="4"/>
      <c r="C130" s="4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7"/>
    </row>
    <row r="131" spans="1:26" ht="18.75">
      <c r="A131" s="4"/>
      <c r="B131" s="4"/>
      <c r="C131" s="4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7"/>
    </row>
    <row r="132" spans="1:26" ht="18.75">
      <c r="A132" s="4"/>
      <c r="B132" s="4"/>
      <c r="C132" s="4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7"/>
    </row>
    <row r="133" spans="1:26" ht="18.75">
      <c r="A133" s="4"/>
      <c r="B133" s="4"/>
      <c r="C133" s="4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7"/>
    </row>
    <row r="134" spans="1:26" ht="18.75">
      <c r="A134" s="4"/>
      <c r="B134" s="4"/>
      <c r="C134" s="4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7"/>
    </row>
    <row r="135" spans="1:26" ht="18.75">
      <c r="A135" s="4"/>
      <c r="B135" s="4"/>
      <c r="C135" s="4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7"/>
    </row>
    <row r="136" spans="1:26" ht="18.75">
      <c r="A136" s="4"/>
      <c r="B136" s="4"/>
      <c r="C136" s="4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7"/>
    </row>
    <row r="137" spans="1:26" ht="18.75">
      <c r="A137" s="4"/>
      <c r="B137" s="4"/>
      <c r="C137" s="4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7"/>
    </row>
    <row r="138" spans="1:26" ht="18.75">
      <c r="A138" s="4"/>
      <c r="B138" s="4"/>
      <c r="C138" s="4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7"/>
    </row>
    <row r="139" spans="1:26" ht="18.75">
      <c r="A139" s="4"/>
      <c r="B139" s="4"/>
      <c r="C139" s="4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7"/>
    </row>
    <row r="140" spans="1:26" ht="18.75">
      <c r="A140" s="4"/>
      <c r="B140" s="4"/>
      <c r="C140" s="4"/>
      <c r="D140" s="10"/>
      <c r="E140" s="10"/>
      <c r="F140" s="10"/>
      <c r="G140" s="10"/>
      <c r="H140" s="10"/>
      <c r="I140" s="10"/>
      <c r="J140" s="10"/>
      <c r="K140" s="10"/>
      <c r="L140" s="10"/>
      <c r="M140" s="10"/>
      <c r="N140" s="10"/>
      <c r="O140" s="10"/>
      <c r="P140" s="10"/>
      <c r="Q140" s="10"/>
      <c r="R140" s="10"/>
      <c r="S140" s="10"/>
      <c r="T140" s="10"/>
      <c r="U140" s="10"/>
      <c r="V140" s="10"/>
      <c r="W140" s="10"/>
      <c r="X140" s="10"/>
      <c r="Y140" s="10"/>
      <c r="Z140" s="7"/>
    </row>
    <row r="141" spans="1:26" ht="18.75">
      <c r="A141" s="4"/>
      <c r="B141" s="4"/>
      <c r="C141" s="4"/>
      <c r="D141" s="10"/>
      <c r="E141" s="10"/>
      <c r="F141" s="10"/>
      <c r="G141" s="10"/>
      <c r="H141" s="10"/>
      <c r="I141" s="10"/>
      <c r="J141" s="10"/>
      <c r="K141" s="10"/>
      <c r="L141" s="10"/>
      <c r="M141" s="10"/>
      <c r="N141" s="10"/>
      <c r="O141" s="10"/>
      <c r="P141" s="10"/>
      <c r="Q141" s="10"/>
      <c r="R141" s="10"/>
      <c r="S141" s="10"/>
      <c r="T141" s="10"/>
      <c r="U141" s="10"/>
      <c r="V141" s="10"/>
      <c r="W141" s="10"/>
      <c r="X141" s="10"/>
      <c r="Y141" s="10"/>
      <c r="Z141" s="7"/>
    </row>
    <row r="142" spans="1:26" ht="18.75">
      <c r="A142" s="4"/>
      <c r="B142" s="4"/>
      <c r="C142" s="4"/>
      <c r="D142" s="10"/>
      <c r="E142" s="10"/>
      <c r="F142" s="10"/>
      <c r="G142" s="10"/>
      <c r="H142" s="10"/>
      <c r="I142" s="10"/>
      <c r="J142" s="10"/>
      <c r="K142" s="10"/>
      <c r="L142" s="10"/>
      <c r="M142" s="10"/>
      <c r="N142" s="10"/>
      <c r="O142" s="10"/>
      <c r="P142" s="10"/>
      <c r="Q142" s="10"/>
      <c r="R142" s="10"/>
      <c r="S142" s="10"/>
      <c r="T142" s="10"/>
      <c r="U142" s="10"/>
      <c r="V142" s="10"/>
      <c r="W142" s="10"/>
      <c r="X142" s="10"/>
      <c r="Y142" s="10"/>
      <c r="Z142" s="7"/>
    </row>
    <row r="143" spans="1:26" ht="18.75">
      <c r="A143" s="4"/>
      <c r="B143" s="4"/>
      <c r="C143" s="4"/>
      <c r="D143" s="10"/>
      <c r="E143" s="10"/>
      <c r="F143" s="10"/>
      <c r="G143" s="10"/>
      <c r="H143" s="10"/>
      <c r="I143" s="10"/>
      <c r="J143" s="10"/>
      <c r="K143" s="10"/>
      <c r="L143" s="10"/>
      <c r="M143" s="10"/>
      <c r="N143" s="10"/>
      <c r="O143" s="10"/>
      <c r="P143" s="10"/>
      <c r="Q143" s="10"/>
      <c r="R143" s="10"/>
      <c r="S143" s="10"/>
      <c r="T143" s="10"/>
      <c r="U143" s="10"/>
      <c r="V143" s="10"/>
      <c r="W143" s="10"/>
      <c r="X143" s="10"/>
      <c r="Y143" s="10"/>
      <c r="Z143" s="7"/>
    </row>
    <row r="144" spans="1:26" ht="18.75">
      <c r="A144" s="4"/>
      <c r="B144" s="4"/>
      <c r="C144" s="4"/>
      <c r="D144" s="10"/>
      <c r="E144" s="10"/>
      <c r="F144" s="10"/>
      <c r="G144" s="10"/>
      <c r="H144" s="10"/>
      <c r="I144" s="10"/>
      <c r="J144" s="10"/>
      <c r="K144" s="10"/>
      <c r="L144" s="10"/>
      <c r="M144" s="10"/>
      <c r="N144" s="10"/>
      <c r="O144" s="10"/>
      <c r="P144" s="10"/>
      <c r="Q144" s="10"/>
      <c r="R144" s="10"/>
      <c r="S144" s="10"/>
      <c r="T144" s="10"/>
      <c r="U144" s="10"/>
      <c r="V144" s="10"/>
      <c r="W144" s="10"/>
      <c r="X144" s="10"/>
      <c r="Y144" s="10"/>
      <c r="Z144" s="7"/>
    </row>
    <row r="145" spans="1:26" ht="18.75">
      <c r="A145" s="4"/>
      <c r="B145" s="4"/>
      <c r="C145" s="4"/>
      <c r="D145" s="10"/>
      <c r="E145" s="10"/>
      <c r="F145" s="10"/>
      <c r="G145" s="10"/>
      <c r="H145" s="10"/>
      <c r="I145" s="10"/>
      <c r="J145" s="10"/>
      <c r="K145" s="10"/>
      <c r="L145" s="10"/>
      <c r="M145" s="10"/>
      <c r="N145" s="10"/>
      <c r="O145" s="10"/>
      <c r="P145" s="10"/>
      <c r="Q145" s="10"/>
      <c r="R145" s="10"/>
      <c r="S145" s="10"/>
      <c r="T145" s="10"/>
      <c r="U145" s="10"/>
      <c r="V145" s="10"/>
      <c r="W145" s="10"/>
      <c r="X145" s="10"/>
      <c r="Y145" s="10"/>
      <c r="Z145" s="7"/>
    </row>
    <row r="146" spans="1:26" ht="18.75">
      <c r="A146" s="4"/>
      <c r="B146" s="4"/>
      <c r="C146" s="4"/>
      <c r="D146" s="10"/>
      <c r="E146" s="10"/>
      <c r="F146" s="10"/>
      <c r="G146" s="10"/>
      <c r="H146" s="10"/>
      <c r="I146" s="10"/>
      <c r="J146" s="10"/>
      <c r="K146" s="10"/>
      <c r="L146" s="10"/>
      <c r="M146" s="10"/>
      <c r="N146" s="10"/>
      <c r="O146" s="10"/>
      <c r="P146" s="10"/>
      <c r="Q146" s="10"/>
      <c r="R146" s="10"/>
      <c r="S146" s="10"/>
      <c r="T146" s="10"/>
      <c r="U146" s="10"/>
      <c r="V146" s="10"/>
      <c r="W146" s="10"/>
      <c r="X146" s="10"/>
      <c r="Y146" s="10"/>
      <c r="Z146" s="7"/>
    </row>
    <row r="147" spans="1:26" ht="18.75">
      <c r="A147" s="4"/>
      <c r="B147" s="4"/>
      <c r="C147" s="4"/>
      <c r="D147" s="10"/>
      <c r="E147" s="10"/>
      <c r="F147" s="10"/>
      <c r="G147" s="10"/>
      <c r="H147" s="10"/>
      <c r="I147" s="10"/>
      <c r="J147" s="10"/>
      <c r="K147" s="10"/>
      <c r="L147" s="10"/>
      <c r="M147" s="10"/>
      <c r="N147" s="10"/>
      <c r="O147" s="10"/>
      <c r="P147" s="10"/>
      <c r="Q147" s="10"/>
      <c r="R147" s="10"/>
      <c r="S147" s="10"/>
      <c r="T147" s="10"/>
      <c r="U147" s="10"/>
      <c r="V147" s="10"/>
      <c r="W147" s="10"/>
      <c r="X147" s="10"/>
      <c r="Y147" s="10"/>
      <c r="Z147" s="7"/>
    </row>
    <row r="148" spans="1:26" ht="18.75">
      <c r="A148" s="4"/>
      <c r="B148" s="4"/>
      <c r="C148" s="4"/>
      <c r="D148" s="10"/>
      <c r="E148" s="10"/>
      <c r="F148" s="10"/>
      <c r="G148" s="10"/>
      <c r="H148" s="10"/>
      <c r="I148" s="10"/>
      <c r="J148" s="10"/>
      <c r="K148" s="10"/>
      <c r="L148" s="10"/>
      <c r="M148" s="10"/>
      <c r="N148" s="10"/>
      <c r="O148" s="10"/>
      <c r="P148" s="10"/>
      <c r="Q148" s="10"/>
      <c r="R148" s="10"/>
      <c r="S148" s="10"/>
      <c r="T148" s="10"/>
      <c r="U148" s="10"/>
      <c r="V148" s="10"/>
      <c r="W148" s="10"/>
      <c r="X148" s="10"/>
      <c r="Y148" s="10"/>
      <c r="Z148" s="7"/>
    </row>
    <row r="149" spans="1:26" ht="18.75">
      <c r="A149" s="4"/>
      <c r="B149" s="4"/>
      <c r="C149" s="4"/>
      <c r="D149" s="10"/>
      <c r="E149" s="10"/>
      <c r="F149" s="10"/>
      <c r="G149" s="10"/>
      <c r="H149" s="10"/>
      <c r="I149" s="10"/>
      <c r="J149" s="10"/>
      <c r="K149" s="10"/>
      <c r="L149" s="10"/>
      <c r="M149" s="10"/>
      <c r="N149" s="10"/>
      <c r="O149" s="10"/>
      <c r="P149" s="10"/>
      <c r="Q149" s="10"/>
      <c r="R149" s="10"/>
      <c r="S149" s="10"/>
      <c r="T149" s="10"/>
      <c r="U149" s="10"/>
      <c r="V149" s="10"/>
      <c r="W149" s="10"/>
      <c r="X149" s="10"/>
      <c r="Y149" s="10"/>
      <c r="Z149" s="7"/>
    </row>
    <row r="150" spans="1:26" ht="18.75">
      <c r="A150" s="4"/>
      <c r="B150" s="4"/>
      <c r="C150" s="4"/>
      <c r="D150" s="10"/>
      <c r="E150" s="10"/>
      <c r="F150" s="10"/>
      <c r="G150" s="10"/>
      <c r="H150" s="10"/>
      <c r="I150" s="10"/>
      <c r="J150" s="10"/>
      <c r="K150" s="10"/>
      <c r="L150" s="10"/>
      <c r="M150" s="10"/>
      <c r="N150" s="10"/>
      <c r="O150" s="10"/>
      <c r="P150" s="10"/>
      <c r="Q150" s="10"/>
      <c r="R150" s="10"/>
      <c r="S150" s="10"/>
      <c r="T150" s="10"/>
      <c r="U150" s="10"/>
      <c r="V150" s="10"/>
      <c r="W150" s="10"/>
      <c r="X150" s="10"/>
      <c r="Y150" s="10"/>
      <c r="Z150" s="7"/>
    </row>
    <row r="151" spans="1:26" ht="18.75">
      <c r="A151" s="4"/>
      <c r="B151" s="4"/>
      <c r="C151" s="4"/>
      <c r="D151" s="10"/>
      <c r="E151" s="10"/>
      <c r="F151" s="10"/>
      <c r="G151" s="10"/>
      <c r="H151" s="10"/>
      <c r="I151" s="10"/>
      <c r="J151" s="10"/>
      <c r="K151" s="10"/>
      <c r="L151" s="10"/>
      <c r="M151" s="10"/>
      <c r="N151" s="10"/>
      <c r="O151" s="10"/>
      <c r="P151" s="10"/>
      <c r="Q151" s="10"/>
      <c r="R151" s="10"/>
      <c r="S151" s="10"/>
      <c r="T151" s="10"/>
      <c r="U151" s="10"/>
      <c r="V151" s="10"/>
      <c r="W151" s="10"/>
      <c r="X151" s="10"/>
      <c r="Y151" s="10"/>
      <c r="Z151" s="7"/>
    </row>
    <row r="152" spans="1:26" ht="18.75">
      <c r="A152" s="4"/>
      <c r="B152" s="4"/>
      <c r="C152" s="4"/>
      <c r="D152" s="10"/>
      <c r="E152" s="10"/>
      <c r="F152" s="10"/>
      <c r="G152" s="10"/>
      <c r="H152" s="10"/>
      <c r="I152" s="10"/>
      <c r="J152" s="10"/>
      <c r="K152" s="10"/>
      <c r="L152" s="10"/>
      <c r="M152" s="10"/>
      <c r="N152" s="10"/>
      <c r="O152" s="10"/>
      <c r="P152" s="10"/>
      <c r="Q152" s="10"/>
      <c r="R152" s="10"/>
      <c r="S152" s="10"/>
      <c r="T152" s="10"/>
      <c r="U152" s="10"/>
      <c r="V152" s="10"/>
      <c r="W152" s="10"/>
      <c r="X152" s="10"/>
      <c r="Y152" s="10"/>
      <c r="Z152" s="7"/>
    </row>
    <row r="153" spans="1:26" ht="18.75">
      <c r="A153" s="4"/>
      <c r="B153" s="4"/>
      <c r="C153" s="4"/>
      <c r="D153" s="10"/>
      <c r="E153" s="10"/>
      <c r="F153" s="10"/>
      <c r="G153" s="10"/>
      <c r="H153" s="10"/>
      <c r="I153" s="10"/>
      <c r="J153" s="10"/>
      <c r="K153" s="10"/>
      <c r="L153" s="10"/>
      <c r="M153" s="10"/>
      <c r="N153" s="10"/>
      <c r="O153" s="10"/>
      <c r="P153" s="10"/>
      <c r="Q153" s="10"/>
      <c r="R153" s="10"/>
      <c r="S153" s="10"/>
      <c r="T153" s="10"/>
      <c r="U153" s="10"/>
      <c r="V153" s="10"/>
      <c r="W153" s="10"/>
      <c r="X153" s="10"/>
      <c r="Y153" s="10"/>
      <c r="Z153" s="7"/>
    </row>
    <row r="154" spans="1:26" ht="18.75">
      <c r="A154" s="4"/>
      <c r="B154" s="4"/>
      <c r="C154" s="4"/>
      <c r="D154" s="10"/>
      <c r="E154" s="10"/>
      <c r="F154" s="10"/>
      <c r="G154" s="10"/>
      <c r="H154" s="10"/>
      <c r="I154" s="10"/>
      <c r="J154" s="10"/>
      <c r="K154" s="10"/>
      <c r="L154" s="10"/>
      <c r="M154" s="10"/>
      <c r="N154" s="10"/>
      <c r="O154" s="10"/>
      <c r="P154" s="10"/>
      <c r="Q154" s="10"/>
      <c r="R154" s="10"/>
      <c r="S154" s="10"/>
      <c r="T154" s="10"/>
      <c r="U154" s="10"/>
      <c r="V154" s="10"/>
      <c r="W154" s="10"/>
      <c r="X154" s="10"/>
      <c r="Y154" s="10"/>
      <c r="Z154" s="7"/>
    </row>
    <row r="155" spans="1:26" ht="18.75">
      <c r="A155" s="4"/>
      <c r="B155" s="4"/>
      <c r="C155" s="4"/>
      <c r="D155" s="10"/>
      <c r="E155" s="10"/>
      <c r="F155" s="10"/>
      <c r="G155" s="10"/>
      <c r="H155" s="10"/>
      <c r="I155" s="10"/>
      <c r="J155" s="10"/>
      <c r="K155" s="10"/>
      <c r="L155" s="10"/>
      <c r="M155" s="10"/>
      <c r="N155" s="10"/>
      <c r="O155" s="10"/>
      <c r="P155" s="10"/>
      <c r="Q155" s="10"/>
      <c r="R155" s="10"/>
      <c r="S155" s="10"/>
      <c r="T155" s="10"/>
      <c r="U155" s="10"/>
      <c r="V155" s="10"/>
      <c r="W155" s="10"/>
      <c r="X155" s="10"/>
      <c r="Y155" s="10"/>
      <c r="Z155" s="7"/>
    </row>
    <row r="156" spans="1:26" ht="18.75">
      <c r="A156" s="4"/>
      <c r="B156" s="4"/>
      <c r="C156" s="4"/>
      <c r="D156" s="10"/>
      <c r="E156" s="10"/>
      <c r="F156" s="10"/>
      <c r="G156" s="10"/>
      <c r="H156" s="10"/>
      <c r="I156" s="10"/>
      <c r="J156" s="10"/>
      <c r="K156" s="10"/>
      <c r="L156" s="10"/>
      <c r="M156" s="10"/>
      <c r="N156" s="10"/>
      <c r="O156" s="10"/>
      <c r="P156" s="10"/>
      <c r="Q156" s="10"/>
      <c r="R156" s="10"/>
      <c r="S156" s="10"/>
      <c r="T156" s="10"/>
      <c r="U156" s="10"/>
      <c r="V156" s="10"/>
      <c r="W156" s="10"/>
      <c r="X156" s="10"/>
      <c r="Y156" s="10"/>
      <c r="Z156" s="7"/>
    </row>
    <row r="157" spans="1:26" ht="18.75">
      <c r="A157" s="4"/>
      <c r="B157" s="4"/>
      <c r="C157" s="4"/>
      <c r="D157" s="10"/>
      <c r="E157" s="10"/>
      <c r="F157" s="10"/>
      <c r="G157" s="10"/>
      <c r="H157" s="10"/>
      <c r="I157" s="10"/>
      <c r="J157" s="10"/>
      <c r="K157" s="10"/>
      <c r="L157" s="10"/>
      <c r="M157" s="10"/>
      <c r="N157" s="10"/>
      <c r="O157" s="10"/>
      <c r="P157" s="10"/>
      <c r="Q157" s="10"/>
      <c r="R157" s="10"/>
      <c r="S157" s="10"/>
      <c r="T157" s="10"/>
      <c r="U157" s="10"/>
      <c r="V157" s="10"/>
      <c r="W157" s="10"/>
      <c r="X157" s="10"/>
      <c r="Y157" s="10"/>
      <c r="Z157" s="7"/>
    </row>
    <row r="158" spans="1:26" ht="18.75">
      <c r="A158" s="4"/>
      <c r="B158" s="4"/>
      <c r="C158" s="4"/>
      <c r="D158" s="10"/>
      <c r="E158" s="10"/>
      <c r="F158" s="10"/>
      <c r="G158" s="10"/>
      <c r="H158" s="10"/>
      <c r="I158" s="10"/>
      <c r="J158" s="10"/>
      <c r="K158" s="10"/>
      <c r="L158" s="10"/>
      <c r="M158" s="10"/>
      <c r="N158" s="10"/>
      <c r="O158" s="10"/>
      <c r="P158" s="10"/>
      <c r="Q158" s="10"/>
      <c r="R158" s="10"/>
      <c r="S158" s="10"/>
      <c r="T158" s="10"/>
      <c r="U158" s="10"/>
      <c r="V158" s="10"/>
      <c r="W158" s="10"/>
      <c r="X158" s="10"/>
      <c r="Y158" s="10"/>
      <c r="Z158" s="7"/>
    </row>
    <row r="159" spans="1:26" ht="18.75">
      <c r="A159" s="4"/>
      <c r="B159" s="4"/>
      <c r="C159" s="4"/>
      <c r="D159" s="10"/>
      <c r="E159" s="10"/>
      <c r="F159" s="10"/>
      <c r="G159" s="10"/>
      <c r="H159" s="10"/>
      <c r="I159" s="10"/>
      <c r="J159" s="10"/>
      <c r="K159" s="10"/>
      <c r="L159" s="10"/>
      <c r="M159" s="10"/>
      <c r="N159" s="10"/>
      <c r="O159" s="10"/>
      <c r="P159" s="10"/>
      <c r="Q159" s="10"/>
      <c r="R159" s="10"/>
      <c r="S159" s="10"/>
      <c r="T159" s="10"/>
      <c r="U159" s="10"/>
      <c r="V159" s="10"/>
      <c r="W159" s="10"/>
      <c r="X159" s="10"/>
      <c r="Y159" s="10"/>
      <c r="Z159" s="7"/>
    </row>
    <row r="160" spans="1:26" ht="18.75">
      <c r="A160" s="4"/>
      <c r="B160" s="4"/>
      <c r="C160" s="4"/>
      <c r="D160" s="10"/>
      <c r="E160" s="10"/>
      <c r="F160" s="10"/>
      <c r="G160" s="10"/>
      <c r="H160" s="10"/>
      <c r="I160" s="10"/>
      <c r="J160" s="10"/>
      <c r="K160" s="10"/>
      <c r="L160" s="10"/>
      <c r="M160" s="10"/>
      <c r="N160" s="10"/>
      <c r="O160" s="10"/>
      <c r="P160" s="10"/>
      <c r="Q160" s="10"/>
      <c r="R160" s="10"/>
      <c r="S160" s="10"/>
      <c r="T160" s="10"/>
      <c r="U160" s="10"/>
      <c r="V160" s="10"/>
      <c r="W160" s="10"/>
      <c r="X160" s="10"/>
      <c r="Y160" s="10"/>
      <c r="Z160" s="7"/>
    </row>
    <row r="161" spans="1:26" ht="18.75">
      <c r="A161" s="4"/>
      <c r="B161" s="4"/>
      <c r="C161" s="4"/>
      <c r="D161" s="10"/>
      <c r="E161" s="10"/>
      <c r="F161" s="10"/>
      <c r="G161" s="10"/>
      <c r="H161" s="10"/>
      <c r="I161" s="10"/>
      <c r="J161" s="10"/>
      <c r="K161" s="10"/>
      <c r="L161" s="10"/>
      <c r="M161" s="10"/>
      <c r="N161" s="10"/>
      <c r="O161" s="10"/>
      <c r="P161" s="10"/>
      <c r="Q161" s="10"/>
      <c r="R161" s="10"/>
      <c r="S161" s="10"/>
      <c r="T161" s="10"/>
      <c r="U161" s="10"/>
      <c r="V161" s="10"/>
      <c r="W161" s="10"/>
      <c r="X161" s="10"/>
      <c r="Y161" s="10"/>
      <c r="Z161" s="7"/>
    </row>
    <row r="162" spans="1:26" ht="18.75">
      <c r="A162" s="4"/>
      <c r="B162" s="4"/>
      <c r="C162" s="4"/>
      <c r="D162" s="10"/>
      <c r="E162" s="10"/>
      <c r="F162" s="10"/>
      <c r="G162" s="10"/>
      <c r="H162" s="10"/>
      <c r="I162" s="10"/>
      <c r="J162" s="10"/>
      <c r="K162" s="10"/>
      <c r="L162" s="10"/>
      <c r="M162" s="10"/>
      <c r="N162" s="10"/>
      <c r="O162" s="10"/>
      <c r="P162" s="10"/>
      <c r="Q162" s="10"/>
      <c r="R162" s="10"/>
      <c r="S162" s="10"/>
      <c r="T162" s="10"/>
      <c r="U162" s="10"/>
      <c r="V162" s="10"/>
      <c r="W162" s="10"/>
      <c r="X162" s="10"/>
      <c r="Y162" s="10"/>
      <c r="Z162" s="7"/>
    </row>
    <row r="163" spans="1:26" ht="18.75">
      <c r="A163" s="4"/>
      <c r="B163" s="4"/>
      <c r="C163" s="4"/>
      <c r="D163" s="10"/>
      <c r="E163" s="10"/>
      <c r="F163" s="10"/>
      <c r="G163" s="10"/>
      <c r="H163" s="10"/>
      <c r="I163" s="10"/>
      <c r="J163" s="10"/>
      <c r="K163" s="10"/>
      <c r="L163" s="10"/>
      <c r="M163" s="10"/>
      <c r="N163" s="10"/>
      <c r="O163" s="10"/>
      <c r="P163" s="10"/>
      <c r="Q163" s="10"/>
      <c r="R163" s="10"/>
      <c r="S163" s="10"/>
      <c r="T163" s="10"/>
      <c r="U163" s="10"/>
      <c r="V163" s="10"/>
      <c r="W163" s="10"/>
      <c r="X163" s="10"/>
      <c r="Y163" s="10"/>
      <c r="Z163" s="7"/>
    </row>
    <row r="164" spans="1:26" ht="18.75">
      <c r="A164" s="4"/>
      <c r="B164" s="4"/>
      <c r="C164" s="4"/>
      <c r="D164" s="10"/>
      <c r="E164" s="10"/>
      <c r="F164" s="10"/>
      <c r="G164" s="10"/>
      <c r="H164" s="10"/>
      <c r="I164" s="10"/>
      <c r="J164" s="10"/>
      <c r="K164" s="10"/>
      <c r="L164" s="10"/>
      <c r="M164" s="10"/>
      <c r="N164" s="10"/>
      <c r="O164" s="10"/>
      <c r="P164" s="10"/>
      <c r="Q164" s="10"/>
      <c r="R164" s="10"/>
      <c r="S164" s="10"/>
      <c r="T164" s="10"/>
      <c r="U164" s="10"/>
      <c r="V164" s="10"/>
      <c r="W164" s="10"/>
      <c r="X164" s="10"/>
      <c r="Y164" s="10"/>
      <c r="Z164" s="7"/>
    </row>
    <row r="165" spans="1:26" ht="18.75">
      <c r="A165" s="4"/>
      <c r="B165" s="4"/>
      <c r="C165" s="4"/>
      <c r="D165" s="10"/>
      <c r="E165" s="10"/>
      <c r="F165" s="10"/>
      <c r="G165" s="10"/>
      <c r="H165" s="10"/>
      <c r="I165" s="10"/>
      <c r="J165" s="10"/>
      <c r="K165" s="10"/>
      <c r="L165" s="10"/>
      <c r="M165" s="10"/>
      <c r="N165" s="10"/>
      <c r="O165" s="10"/>
      <c r="P165" s="10"/>
      <c r="Q165" s="10"/>
      <c r="R165" s="10"/>
      <c r="S165" s="10"/>
      <c r="T165" s="10"/>
      <c r="U165" s="10"/>
      <c r="V165" s="10"/>
      <c r="W165" s="10"/>
      <c r="X165" s="10"/>
      <c r="Y165" s="10"/>
      <c r="Z165" s="7"/>
    </row>
    <row r="166" spans="1:26" ht="18.75">
      <c r="A166" s="4"/>
      <c r="B166" s="4"/>
      <c r="C166" s="4"/>
      <c r="D166" s="10"/>
      <c r="E166" s="10"/>
      <c r="F166" s="10"/>
      <c r="G166" s="10"/>
      <c r="H166" s="10"/>
      <c r="I166" s="10"/>
      <c r="J166" s="10"/>
      <c r="K166" s="10"/>
      <c r="L166" s="10"/>
      <c r="M166" s="10"/>
      <c r="N166" s="10"/>
      <c r="O166" s="10"/>
      <c r="P166" s="10"/>
      <c r="Q166" s="10"/>
      <c r="R166" s="10"/>
      <c r="S166" s="10"/>
      <c r="T166" s="10"/>
      <c r="U166" s="10"/>
      <c r="V166" s="10"/>
      <c r="W166" s="10"/>
      <c r="X166" s="10"/>
      <c r="Y166" s="10"/>
      <c r="Z166" s="7"/>
    </row>
    <row r="167" spans="1:26" ht="18.75">
      <c r="A167" s="4"/>
      <c r="B167" s="4"/>
      <c r="C167" s="4"/>
      <c r="D167" s="10"/>
      <c r="E167" s="10"/>
      <c r="F167" s="10"/>
      <c r="G167" s="10"/>
      <c r="H167" s="10"/>
      <c r="I167" s="10"/>
      <c r="J167" s="10"/>
      <c r="K167" s="10"/>
      <c r="L167" s="10"/>
      <c r="M167" s="10"/>
      <c r="N167" s="10"/>
      <c r="O167" s="10"/>
      <c r="P167" s="10"/>
      <c r="Q167" s="10"/>
      <c r="R167" s="10"/>
      <c r="S167" s="10"/>
      <c r="T167" s="10"/>
      <c r="U167" s="10"/>
      <c r="V167" s="10"/>
      <c r="W167" s="10"/>
      <c r="X167" s="10"/>
      <c r="Y167" s="10"/>
      <c r="Z167" s="7"/>
    </row>
    <row r="168" spans="1:26" ht="18.75">
      <c r="A168" s="4"/>
      <c r="B168" s="4"/>
      <c r="C168" s="4"/>
      <c r="D168" s="10"/>
      <c r="E168" s="10"/>
      <c r="F168" s="10"/>
      <c r="G168" s="10"/>
      <c r="H168" s="10"/>
      <c r="I168" s="10"/>
      <c r="J168" s="10"/>
      <c r="K168" s="10"/>
      <c r="L168" s="10"/>
      <c r="M168" s="10"/>
      <c r="N168" s="10"/>
      <c r="O168" s="10"/>
      <c r="P168" s="10"/>
      <c r="Q168" s="10"/>
      <c r="R168" s="10"/>
      <c r="S168" s="10"/>
      <c r="T168" s="10"/>
      <c r="U168" s="10"/>
      <c r="V168" s="10"/>
      <c r="W168" s="10"/>
      <c r="X168" s="10"/>
      <c r="Y168" s="10"/>
      <c r="Z168" s="7"/>
    </row>
    <row r="169" spans="1:26" ht="18.75">
      <c r="A169" s="4"/>
      <c r="B169" s="4"/>
      <c r="C169" s="4"/>
      <c r="D169" s="10"/>
      <c r="E169" s="10"/>
      <c r="F169" s="10"/>
      <c r="G169" s="10"/>
      <c r="H169" s="10"/>
      <c r="I169" s="10"/>
      <c r="J169" s="10"/>
      <c r="K169" s="10"/>
      <c r="L169" s="10"/>
      <c r="M169" s="10"/>
      <c r="N169" s="10"/>
      <c r="O169" s="10"/>
      <c r="P169" s="10"/>
      <c r="Q169" s="10"/>
      <c r="R169" s="10"/>
      <c r="S169" s="10"/>
      <c r="T169" s="10"/>
      <c r="U169" s="10"/>
      <c r="V169" s="10"/>
      <c r="W169" s="10"/>
      <c r="X169" s="10"/>
      <c r="Y169" s="10"/>
      <c r="Z169" s="7"/>
    </row>
    <row r="170" spans="1:26" ht="18.75">
      <c r="A170" s="4"/>
      <c r="B170" s="4"/>
      <c r="C170" s="4"/>
      <c r="D170" s="10"/>
      <c r="E170" s="10"/>
      <c r="F170" s="10"/>
      <c r="G170" s="10"/>
      <c r="H170" s="10"/>
      <c r="I170" s="10"/>
      <c r="J170" s="10"/>
      <c r="K170" s="10"/>
      <c r="L170" s="10"/>
      <c r="M170" s="10"/>
      <c r="N170" s="10"/>
      <c r="O170" s="10"/>
      <c r="P170" s="10"/>
      <c r="Q170" s="10"/>
      <c r="R170" s="10"/>
      <c r="S170" s="10"/>
      <c r="T170" s="10"/>
      <c r="U170" s="10"/>
      <c r="V170" s="10"/>
      <c r="W170" s="10"/>
      <c r="X170" s="10"/>
      <c r="Y170" s="10"/>
      <c r="Z170" s="7"/>
    </row>
    <row r="171" spans="1:26" ht="18.75">
      <c r="A171" s="4"/>
      <c r="B171" s="4"/>
      <c r="C171" s="4"/>
      <c r="D171" s="10"/>
      <c r="E171" s="10"/>
      <c r="F171" s="10"/>
      <c r="G171" s="10"/>
      <c r="H171" s="10"/>
      <c r="I171" s="10"/>
      <c r="J171" s="10"/>
      <c r="K171" s="10"/>
      <c r="L171" s="10"/>
      <c r="M171" s="10"/>
      <c r="N171" s="10"/>
      <c r="O171" s="10"/>
      <c r="P171" s="10"/>
      <c r="Q171" s="10"/>
      <c r="R171" s="10"/>
      <c r="S171" s="10"/>
      <c r="T171" s="10"/>
      <c r="U171" s="10"/>
      <c r="V171" s="10"/>
      <c r="W171" s="10"/>
      <c r="X171" s="10"/>
      <c r="Y171" s="10"/>
      <c r="Z171" s="7"/>
    </row>
    <row r="172" spans="1:26" ht="18.75">
      <c r="A172" s="4"/>
      <c r="B172" s="4"/>
      <c r="C172" s="4"/>
      <c r="D172" s="10"/>
      <c r="E172" s="10"/>
      <c r="F172" s="10"/>
      <c r="G172" s="10"/>
      <c r="H172" s="10"/>
      <c r="I172" s="10"/>
      <c r="J172" s="10"/>
      <c r="K172" s="10"/>
      <c r="L172" s="10"/>
      <c r="M172" s="10"/>
      <c r="N172" s="10"/>
      <c r="O172" s="10"/>
      <c r="P172" s="10"/>
      <c r="Q172" s="10"/>
      <c r="R172" s="10"/>
      <c r="S172" s="10"/>
      <c r="T172" s="10"/>
      <c r="U172" s="10"/>
      <c r="V172" s="10"/>
      <c r="W172" s="10"/>
      <c r="X172" s="10"/>
      <c r="Y172" s="10"/>
      <c r="Z172" s="7"/>
    </row>
    <row r="173" spans="1:26" ht="18.75">
      <c r="A173" s="4"/>
      <c r="B173" s="4"/>
      <c r="C173" s="4"/>
      <c r="D173" s="10"/>
      <c r="E173" s="10"/>
      <c r="F173" s="10"/>
      <c r="G173" s="10"/>
      <c r="H173" s="10"/>
      <c r="I173" s="10"/>
      <c r="J173" s="10"/>
      <c r="K173" s="10"/>
      <c r="L173" s="10"/>
      <c r="M173" s="10"/>
      <c r="N173" s="10"/>
      <c r="O173" s="10"/>
      <c r="P173" s="10"/>
      <c r="Q173" s="10"/>
      <c r="R173" s="10"/>
      <c r="S173" s="10"/>
      <c r="T173" s="10"/>
      <c r="U173" s="10"/>
      <c r="V173" s="10"/>
      <c r="W173" s="10"/>
      <c r="X173" s="10"/>
      <c r="Y173" s="10"/>
      <c r="Z173" s="7"/>
    </row>
    <row r="174" spans="1:26" ht="18.75">
      <c r="A174" s="4"/>
      <c r="B174" s="4"/>
      <c r="C174" s="4"/>
      <c r="D174" s="10"/>
      <c r="E174" s="10"/>
      <c r="F174" s="10"/>
      <c r="G174" s="10"/>
      <c r="H174" s="10"/>
      <c r="I174" s="10"/>
      <c r="J174" s="10"/>
      <c r="K174" s="10"/>
      <c r="L174" s="10"/>
      <c r="M174" s="10"/>
      <c r="N174" s="10"/>
      <c r="O174" s="10"/>
      <c r="P174" s="10"/>
      <c r="Q174" s="10"/>
      <c r="R174" s="10"/>
      <c r="S174" s="10"/>
      <c r="T174" s="10"/>
      <c r="U174" s="10"/>
      <c r="V174" s="10"/>
      <c r="W174" s="10"/>
      <c r="X174" s="10"/>
      <c r="Y174" s="10"/>
      <c r="Z174" s="7"/>
    </row>
    <row r="175" spans="1:26" ht="18.75">
      <c r="A175" s="4"/>
      <c r="B175" s="4"/>
      <c r="C175" s="4"/>
      <c r="D175" s="10"/>
      <c r="E175" s="10"/>
      <c r="F175" s="10"/>
      <c r="G175" s="10"/>
      <c r="H175" s="10"/>
      <c r="I175" s="10"/>
      <c r="J175" s="10"/>
      <c r="K175" s="10"/>
      <c r="L175" s="10"/>
      <c r="M175" s="10"/>
      <c r="N175" s="10"/>
      <c r="O175" s="10"/>
      <c r="P175" s="10"/>
      <c r="Q175" s="10"/>
      <c r="R175" s="10"/>
      <c r="S175" s="10"/>
      <c r="T175" s="10"/>
      <c r="U175" s="10"/>
      <c r="V175" s="10"/>
      <c r="W175" s="10"/>
      <c r="X175" s="10"/>
      <c r="Y175" s="10"/>
      <c r="Z175" s="7"/>
    </row>
    <row r="176" spans="1:26" ht="18.75">
      <c r="A176" s="4"/>
      <c r="B176" s="4"/>
      <c r="C176" s="4"/>
      <c r="D176" s="10"/>
      <c r="E176" s="10"/>
      <c r="F176" s="10"/>
      <c r="G176" s="10"/>
      <c r="H176" s="10"/>
      <c r="I176" s="10"/>
      <c r="J176" s="10"/>
      <c r="K176" s="10"/>
      <c r="L176" s="10"/>
      <c r="M176" s="10"/>
      <c r="N176" s="10"/>
      <c r="O176" s="10"/>
      <c r="P176" s="10"/>
      <c r="Q176" s="10"/>
      <c r="R176" s="10"/>
      <c r="S176" s="10"/>
      <c r="T176" s="10"/>
      <c r="U176" s="10"/>
      <c r="V176" s="10"/>
      <c r="W176" s="10"/>
      <c r="X176" s="10"/>
      <c r="Y176" s="10"/>
      <c r="Z176" s="7"/>
    </row>
    <row r="177" spans="1:26" ht="18.75">
      <c r="A177" s="4"/>
      <c r="B177" s="4"/>
      <c r="C177" s="4"/>
      <c r="D177" s="10"/>
      <c r="E177" s="10"/>
      <c r="F177" s="10"/>
      <c r="G177" s="10"/>
      <c r="H177" s="10"/>
      <c r="I177" s="10"/>
      <c r="J177" s="10"/>
      <c r="K177" s="10"/>
      <c r="L177" s="10"/>
      <c r="M177" s="10"/>
      <c r="N177" s="10"/>
      <c r="O177" s="10"/>
      <c r="P177" s="10"/>
      <c r="Q177" s="10"/>
      <c r="R177" s="10"/>
      <c r="S177" s="10"/>
      <c r="T177" s="10"/>
      <c r="U177" s="10"/>
      <c r="V177" s="10"/>
      <c r="W177" s="10"/>
      <c r="X177" s="10"/>
      <c r="Y177" s="10"/>
      <c r="Z177" s="7"/>
    </row>
    <row r="178" spans="1:26" ht="18.75">
      <c r="A178" s="4"/>
      <c r="B178" s="4"/>
      <c r="C178" s="4"/>
      <c r="D178" s="10"/>
      <c r="E178" s="10"/>
      <c r="F178" s="10"/>
      <c r="G178" s="10"/>
      <c r="H178" s="10"/>
      <c r="I178" s="10"/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Y178" s="10"/>
      <c r="Z178" s="7"/>
    </row>
    <row r="179" spans="1:26" ht="18.75">
      <c r="A179" s="4"/>
      <c r="B179" s="4"/>
      <c r="C179" s="4"/>
      <c r="D179" s="10"/>
      <c r="E179" s="10"/>
      <c r="F179" s="10"/>
      <c r="G179" s="10"/>
      <c r="H179" s="10"/>
      <c r="I179" s="10"/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10"/>
      <c r="Z179" s="7"/>
    </row>
    <row r="180" spans="1:26" ht="18.75">
      <c r="A180" s="4"/>
      <c r="B180" s="4"/>
      <c r="C180" s="4"/>
      <c r="D180" s="10"/>
      <c r="E180" s="10"/>
      <c r="F180" s="10"/>
      <c r="G180" s="10"/>
      <c r="H180" s="10"/>
      <c r="I180" s="10"/>
      <c r="J180" s="10"/>
      <c r="K180" s="10"/>
      <c r="L180" s="10"/>
      <c r="M180" s="10"/>
      <c r="N180" s="10"/>
      <c r="O180" s="10"/>
      <c r="P180" s="10"/>
      <c r="Q180" s="10"/>
      <c r="R180" s="10"/>
      <c r="S180" s="10"/>
      <c r="T180" s="10"/>
      <c r="U180" s="10"/>
      <c r="V180" s="10"/>
      <c r="W180" s="10"/>
      <c r="X180" s="10"/>
      <c r="Y180" s="10"/>
      <c r="Z180" s="7"/>
    </row>
    <row r="181" spans="1:26" ht="18.75">
      <c r="A181" s="4"/>
      <c r="B181" s="4"/>
      <c r="C181" s="4"/>
      <c r="D181" s="10"/>
      <c r="E181" s="10"/>
      <c r="F181" s="10"/>
      <c r="G181" s="10"/>
      <c r="H181" s="10"/>
      <c r="I181" s="10"/>
      <c r="J181" s="10"/>
      <c r="K181" s="10"/>
      <c r="L181" s="10"/>
      <c r="M181" s="10"/>
      <c r="N181" s="10"/>
      <c r="O181" s="10"/>
      <c r="P181" s="10"/>
      <c r="Q181" s="10"/>
      <c r="R181" s="10"/>
      <c r="S181" s="10"/>
      <c r="T181" s="10"/>
      <c r="U181" s="10"/>
      <c r="V181" s="10"/>
      <c r="W181" s="10"/>
      <c r="X181" s="10"/>
      <c r="Y181" s="10"/>
      <c r="Z181" s="7"/>
    </row>
    <row r="182" spans="1:26" ht="18.75">
      <c r="A182" s="4"/>
      <c r="B182" s="4"/>
      <c r="C182" s="4"/>
      <c r="D182" s="10"/>
      <c r="E182" s="10"/>
      <c r="F182" s="10"/>
      <c r="G182" s="10"/>
      <c r="H182" s="10"/>
      <c r="I182" s="10"/>
      <c r="J182" s="10"/>
      <c r="K182" s="10"/>
      <c r="L182" s="10"/>
      <c r="M182" s="10"/>
      <c r="N182" s="10"/>
      <c r="O182" s="10"/>
      <c r="P182" s="10"/>
      <c r="Q182" s="10"/>
      <c r="R182" s="10"/>
      <c r="S182" s="10"/>
      <c r="T182" s="10"/>
      <c r="U182" s="10"/>
      <c r="V182" s="10"/>
      <c r="W182" s="10"/>
      <c r="X182" s="10"/>
      <c r="Y182" s="10"/>
      <c r="Z182" s="7"/>
    </row>
    <row r="183" spans="1:26" ht="18.75">
      <c r="A183" s="4"/>
      <c r="B183" s="4"/>
      <c r="C183" s="4"/>
      <c r="D183" s="10"/>
      <c r="E183" s="10"/>
      <c r="F183" s="10"/>
      <c r="G183" s="10"/>
      <c r="H183" s="10"/>
      <c r="I183" s="10"/>
      <c r="J183" s="10"/>
      <c r="K183" s="10"/>
      <c r="L183" s="10"/>
      <c r="M183" s="10"/>
      <c r="N183" s="10"/>
      <c r="O183" s="10"/>
      <c r="P183" s="10"/>
      <c r="Q183" s="10"/>
      <c r="R183" s="10"/>
      <c r="S183" s="10"/>
      <c r="T183" s="10"/>
      <c r="U183" s="10"/>
      <c r="V183" s="10"/>
      <c r="W183" s="10"/>
      <c r="X183" s="10"/>
      <c r="Y183" s="10"/>
      <c r="Z183" s="7"/>
    </row>
    <row r="184" spans="1:26" ht="18.75">
      <c r="A184" s="4"/>
      <c r="B184" s="4"/>
      <c r="C184" s="4"/>
      <c r="D184" s="10"/>
      <c r="E184" s="10"/>
      <c r="F184" s="10"/>
      <c r="G184" s="10"/>
      <c r="H184" s="10"/>
      <c r="I184" s="10"/>
      <c r="J184" s="10"/>
      <c r="K184" s="10"/>
      <c r="L184" s="10"/>
      <c r="M184" s="10"/>
      <c r="N184" s="10"/>
      <c r="O184" s="10"/>
      <c r="P184" s="10"/>
      <c r="Q184" s="10"/>
      <c r="R184" s="10"/>
      <c r="S184" s="10"/>
      <c r="T184" s="10"/>
      <c r="U184" s="10"/>
      <c r="V184" s="10"/>
      <c r="W184" s="10"/>
      <c r="X184" s="10"/>
      <c r="Y184" s="10"/>
      <c r="Z184" s="7"/>
    </row>
    <row r="185" spans="1:26" ht="18.75">
      <c r="A185" s="4"/>
      <c r="B185" s="4"/>
      <c r="C185" s="4"/>
      <c r="D185" s="10"/>
      <c r="E185" s="10"/>
      <c r="F185" s="10"/>
      <c r="G185" s="10"/>
      <c r="H185" s="10"/>
      <c r="I185" s="10"/>
      <c r="J185" s="10"/>
      <c r="K185" s="10"/>
      <c r="L185" s="10"/>
      <c r="M185" s="10"/>
      <c r="N185" s="10"/>
      <c r="O185" s="10"/>
      <c r="P185" s="10"/>
      <c r="Q185" s="10"/>
      <c r="R185" s="10"/>
      <c r="S185" s="10"/>
      <c r="T185" s="10"/>
      <c r="U185" s="10"/>
      <c r="V185" s="10"/>
      <c r="W185" s="10"/>
      <c r="X185" s="10"/>
      <c r="Y185" s="10"/>
      <c r="Z185" s="7"/>
    </row>
    <row r="186" spans="1:26" ht="18.75">
      <c r="A186" s="4"/>
      <c r="B186" s="4"/>
      <c r="C186" s="4"/>
      <c r="D186" s="10"/>
      <c r="E186" s="10"/>
      <c r="F186" s="10"/>
      <c r="G186" s="10"/>
      <c r="H186" s="10"/>
      <c r="I186" s="10"/>
      <c r="J186" s="10"/>
      <c r="K186" s="10"/>
      <c r="L186" s="10"/>
      <c r="M186" s="10"/>
      <c r="N186" s="10"/>
      <c r="O186" s="10"/>
      <c r="P186" s="10"/>
      <c r="Q186" s="10"/>
      <c r="R186" s="10"/>
      <c r="S186" s="10"/>
      <c r="T186" s="10"/>
      <c r="U186" s="10"/>
      <c r="V186" s="10"/>
      <c r="W186" s="10"/>
      <c r="X186" s="10"/>
      <c r="Y186" s="10"/>
      <c r="Z186" s="7"/>
    </row>
    <row r="187" spans="1:26" ht="18.75">
      <c r="A187" s="4"/>
      <c r="B187" s="4"/>
      <c r="C187" s="4"/>
      <c r="D187" s="10"/>
      <c r="E187" s="10"/>
      <c r="F187" s="10"/>
      <c r="G187" s="10"/>
      <c r="H187" s="10"/>
      <c r="I187" s="10"/>
      <c r="J187" s="10"/>
      <c r="K187" s="10"/>
      <c r="L187" s="10"/>
      <c r="M187" s="10"/>
      <c r="N187" s="10"/>
      <c r="O187" s="10"/>
      <c r="P187" s="10"/>
      <c r="Q187" s="10"/>
      <c r="R187" s="10"/>
      <c r="S187" s="10"/>
      <c r="T187" s="10"/>
      <c r="U187" s="10"/>
      <c r="V187" s="10"/>
      <c r="W187" s="10"/>
      <c r="X187" s="10"/>
      <c r="Y187" s="10"/>
      <c r="Z187" s="7"/>
    </row>
    <row r="188" spans="1:26" ht="18.75">
      <c r="A188" s="4"/>
      <c r="B188" s="4"/>
      <c r="C188" s="4"/>
      <c r="D188" s="10"/>
      <c r="E188" s="10"/>
      <c r="F188" s="10"/>
      <c r="G188" s="10"/>
      <c r="H188" s="10"/>
      <c r="I188" s="10"/>
      <c r="J188" s="10"/>
      <c r="K188" s="10"/>
      <c r="L188" s="10"/>
      <c r="M188" s="10"/>
      <c r="N188" s="10"/>
      <c r="O188" s="10"/>
      <c r="P188" s="10"/>
      <c r="Q188" s="10"/>
      <c r="R188" s="10"/>
      <c r="S188" s="10"/>
      <c r="T188" s="10"/>
      <c r="U188" s="10"/>
      <c r="V188" s="10"/>
      <c r="W188" s="10"/>
      <c r="X188" s="10"/>
      <c r="Y188" s="10"/>
      <c r="Z188" s="7"/>
    </row>
    <row r="189" spans="1:26" ht="18.75">
      <c r="A189" s="4"/>
      <c r="B189" s="4"/>
      <c r="C189" s="4"/>
      <c r="D189" s="10"/>
      <c r="E189" s="10"/>
      <c r="F189" s="10"/>
      <c r="G189" s="10"/>
      <c r="H189" s="10"/>
      <c r="I189" s="10"/>
      <c r="J189" s="10"/>
      <c r="K189" s="10"/>
      <c r="L189" s="10"/>
      <c r="M189" s="10"/>
      <c r="N189" s="10"/>
      <c r="O189" s="10"/>
      <c r="P189" s="10"/>
      <c r="Q189" s="10"/>
      <c r="R189" s="10"/>
      <c r="S189" s="10"/>
      <c r="T189" s="10"/>
      <c r="U189" s="10"/>
      <c r="V189" s="10"/>
      <c r="W189" s="10"/>
      <c r="X189" s="10"/>
      <c r="Y189" s="10"/>
      <c r="Z189" s="7"/>
    </row>
    <row r="190" spans="1:26" ht="18.75">
      <c r="A190" s="4"/>
      <c r="B190" s="4"/>
      <c r="C190" s="4"/>
      <c r="D190" s="10"/>
      <c r="E190" s="10"/>
      <c r="F190" s="10"/>
      <c r="G190" s="10"/>
      <c r="H190" s="10"/>
      <c r="I190" s="10"/>
      <c r="J190" s="10"/>
      <c r="K190" s="10"/>
      <c r="L190" s="10"/>
      <c r="M190" s="10"/>
      <c r="N190" s="10"/>
      <c r="O190" s="10"/>
      <c r="P190" s="10"/>
      <c r="Q190" s="10"/>
      <c r="R190" s="10"/>
      <c r="S190" s="10"/>
      <c r="T190" s="10"/>
      <c r="U190" s="10"/>
      <c r="V190" s="10"/>
      <c r="W190" s="10"/>
      <c r="X190" s="10"/>
      <c r="Y190" s="10"/>
      <c r="Z190" s="7"/>
    </row>
    <row r="191" spans="1:26" ht="18.75">
      <c r="A191" s="4"/>
      <c r="B191" s="4"/>
      <c r="C191" s="4"/>
      <c r="D191" s="10"/>
      <c r="E191" s="10"/>
      <c r="F191" s="10"/>
      <c r="G191" s="10"/>
      <c r="H191" s="10"/>
      <c r="I191" s="10"/>
      <c r="J191" s="10"/>
      <c r="K191" s="10"/>
      <c r="L191" s="10"/>
      <c r="M191" s="10"/>
      <c r="N191" s="10"/>
      <c r="O191" s="10"/>
      <c r="P191" s="10"/>
      <c r="Q191" s="10"/>
      <c r="R191" s="10"/>
      <c r="S191" s="10"/>
      <c r="T191" s="10"/>
      <c r="U191" s="10"/>
      <c r="V191" s="10"/>
      <c r="W191" s="10"/>
      <c r="X191" s="10"/>
      <c r="Y191" s="10"/>
      <c r="Z191" s="7"/>
    </row>
    <row r="192" spans="1:26" ht="18.75">
      <c r="A192" s="4"/>
      <c r="B192" s="4"/>
      <c r="C192" s="4"/>
      <c r="D192" s="10"/>
      <c r="E192" s="10"/>
      <c r="F192" s="10"/>
      <c r="G192" s="10"/>
      <c r="H192" s="10"/>
      <c r="I192" s="10"/>
      <c r="J192" s="10"/>
      <c r="K192" s="10"/>
      <c r="L192" s="10"/>
      <c r="M192" s="10"/>
      <c r="N192" s="10"/>
      <c r="O192" s="10"/>
      <c r="P192" s="10"/>
      <c r="Q192" s="10"/>
      <c r="R192" s="10"/>
      <c r="S192" s="10"/>
      <c r="T192" s="10"/>
      <c r="U192" s="10"/>
      <c r="V192" s="10"/>
      <c r="W192" s="10"/>
      <c r="X192" s="10"/>
      <c r="Y192" s="10"/>
      <c r="Z192" s="7"/>
    </row>
    <row r="193" spans="1:26" ht="18.75">
      <c r="A193" s="4"/>
      <c r="B193" s="4"/>
      <c r="C193" s="4"/>
      <c r="D193" s="10"/>
      <c r="E193" s="10"/>
      <c r="F193" s="10"/>
      <c r="G193" s="10"/>
      <c r="H193" s="10"/>
      <c r="I193" s="10"/>
      <c r="J193" s="10"/>
      <c r="K193" s="10"/>
      <c r="L193" s="10"/>
      <c r="M193" s="10"/>
      <c r="N193" s="10"/>
      <c r="O193" s="10"/>
      <c r="P193" s="10"/>
      <c r="Q193" s="10"/>
      <c r="R193" s="10"/>
      <c r="S193" s="10"/>
      <c r="T193" s="10"/>
      <c r="U193" s="10"/>
      <c r="V193" s="10"/>
      <c r="W193" s="10"/>
      <c r="X193" s="10"/>
      <c r="Y193" s="10"/>
      <c r="Z193" s="7"/>
    </row>
    <row r="194" spans="1:26" ht="18.75">
      <c r="A194" s="4"/>
      <c r="B194" s="4"/>
      <c r="C194" s="4"/>
      <c r="D194" s="10"/>
      <c r="E194" s="10"/>
      <c r="F194" s="10"/>
      <c r="G194" s="10"/>
      <c r="H194" s="10"/>
      <c r="I194" s="10"/>
      <c r="J194" s="10"/>
      <c r="K194" s="10"/>
      <c r="L194" s="10"/>
      <c r="M194" s="10"/>
      <c r="N194" s="10"/>
      <c r="O194" s="10"/>
      <c r="P194" s="10"/>
      <c r="Q194" s="10"/>
      <c r="R194" s="10"/>
      <c r="S194" s="10"/>
      <c r="T194" s="10"/>
      <c r="U194" s="10"/>
      <c r="V194" s="10"/>
      <c r="W194" s="10"/>
      <c r="X194" s="10"/>
      <c r="Y194" s="10"/>
      <c r="Z194" s="7"/>
    </row>
    <row r="195" spans="1:26" ht="18.75">
      <c r="A195" s="4"/>
      <c r="B195" s="4"/>
      <c r="C195" s="4"/>
      <c r="D195" s="10"/>
      <c r="E195" s="10"/>
      <c r="F195" s="10"/>
      <c r="G195" s="10"/>
      <c r="H195" s="10"/>
      <c r="I195" s="10"/>
      <c r="J195" s="10"/>
      <c r="K195" s="10"/>
      <c r="L195" s="10"/>
      <c r="M195" s="10"/>
      <c r="N195" s="10"/>
      <c r="O195" s="10"/>
      <c r="P195" s="10"/>
      <c r="Q195" s="10"/>
      <c r="R195" s="10"/>
      <c r="S195" s="10"/>
      <c r="T195" s="10"/>
      <c r="U195" s="10"/>
      <c r="V195" s="10"/>
      <c r="W195" s="10"/>
      <c r="X195" s="10"/>
      <c r="Y195" s="10"/>
      <c r="Z195" s="7"/>
    </row>
    <row r="196" spans="1:26" ht="18.75">
      <c r="A196" s="4"/>
      <c r="B196" s="4"/>
      <c r="C196" s="4"/>
      <c r="D196" s="10"/>
      <c r="E196" s="10"/>
      <c r="F196" s="10"/>
      <c r="G196" s="10"/>
      <c r="H196" s="10"/>
      <c r="I196" s="10"/>
      <c r="J196" s="10"/>
      <c r="K196" s="10"/>
      <c r="L196" s="10"/>
      <c r="M196" s="10"/>
      <c r="N196" s="10"/>
      <c r="O196" s="10"/>
      <c r="P196" s="10"/>
      <c r="Q196" s="10"/>
      <c r="R196" s="10"/>
      <c r="S196" s="10"/>
      <c r="T196" s="10"/>
      <c r="U196" s="10"/>
      <c r="V196" s="10"/>
      <c r="W196" s="10"/>
      <c r="X196" s="10"/>
      <c r="Y196" s="10"/>
      <c r="Z196" s="7"/>
    </row>
    <row r="197" spans="1:26" ht="18.75">
      <c r="A197" s="4"/>
      <c r="B197" s="4"/>
      <c r="C197" s="4"/>
      <c r="D197" s="10"/>
      <c r="E197" s="10"/>
      <c r="F197" s="10"/>
      <c r="G197" s="10"/>
      <c r="H197" s="10"/>
      <c r="I197" s="10"/>
      <c r="J197" s="10"/>
      <c r="K197" s="10"/>
      <c r="L197" s="10"/>
      <c r="M197" s="10"/>
      <c r="N197" s="10"/>
      <c r="O197" s="10"/>
      <c r="P197" s="10"/>
      <c r="Q197" s="10"/>
      <c r="R197" s="10"/>
      <c r="S197" s="10"/>
      <c r="T197" s="10"/>
      <c r="U197" s="10"/>
      <c r="V197" s="10"/>
      <c r="W197" s="10"/>
      <c r="X197" s="10"/>
      <c r="Y197" s="10"/>
      <c r="Z197" s="7"/>
    </row>
    <row r="198" spans="1:26" ht="18.75">
      <c r="A198" s="4"/>
      <c r="B198" s="4"/>
      <c r="C198" s="4"/>
      <c r="D198" s="10"/>
      <c r="E198" s="10"/>
      <c r="F198" s="10"/>
      <c r="G198" s="10"/>
      <c r="H198" s="10"/>
      <c r="I198" s="10"/>
      <c r="J198" s="10"/>
      <c r="K198" s="10"/>
      <c r="L198" s="10"/>
      <c r="M198" s="10"/>
      <c r="N198" s="10"/>
      <c r="O198" s="10"/>
      <c r="P198" s="10"/>
      <c r="Q198" s="10"/>
      <c r="R198" s="10"/>
      <c r="S198" s="10"/>
      <c r="T198" s="10"/>
      <c r="U198" s="10"/>
      <c r="V198" s="10"/>
      <c r="W198" s="10"/>
      <c r="X198" s="10"/>
      <c r="Y198" s="10"/>
      <c r="Z198" s="7"/>
    </row>
    <row r="199" spans="1:26" ht="18.75">
      <c r="A199" s="4"/>
      <c r="B199" s="4"/>
      <c r="C199" s="4"/>
      <c r="D199" s="10"/>
      <c r="E199" s="10"/>
      <c r="F199" s="10"/>
      <c r="G199" s="10"/>
      <c r="H199" s="10"/>
      <c r="I199" s="10"/>
      <c r="J199" s="10"/>
      <c r="K199" s="10"/>
      <c r="L199" s="10"/>
      <c r="M199" s="10"/>
      <c r="N199" s="10"/>
      <c r="O199" s="10"/>
      <c r="P199" s="10"/>
      <c r="Q199" s="10"/>
      <c r="R199" s="10"/>
      <c r="S199" s="10"/>
      <c r="T199" s="10"/>
      <c r="U199" s="10"/>
      <c r="V199" s="10"/>
      <c r="W199" s="10"/>
      <c r="X199" s="10"/>
      <c r="Y199" s="10"/>
      <c r="Z199" s="7"/>
    </row>
    <row r="200" spans="1:26" ht="18.75">
      <c r="A200" s="4"/>
      <c r="B200" s="4"/>
      <c r="C200" s="4"/>
      <c r="D200" s="10"/>
      <c r="E200" s="10"/>
      <c r="F200" s="10"/>
      <c r="G200" s="10"/>
      <c r="H200" s="10"/>
      <c r="I200" s="10"/>
      <c r="J200" s="10"/>
      <c r="K200" s="10"/>
      <c r="L200" s="10"/>
      <c r="M200" s="10"/>
      <c r="N200" s="10"/>
      <c r="O200" s="10"/>
      <c r="P200" s="10"/>
      <c r="Q200" s="10"/>
      <c r="R200" s="10"/>
      <c r="S200" s="10"/>
      <c r="T200" s="10"/>
      <c r="U200" s="10"/>
      <c r="V200" s="10"/>
      <c r="W200" s="10"/>
      <c r="X200" s="10"/>
      <c r="Y200" s="10"/>
      <c r="Z200" s="7"/>
    </row>
    <row r="201" spans="1:26" ht="18.75">
      <c r="A201" s="4"/>
      <c r="B201" s="4"/>
      <c r="C201" s="4"/>
      <c r="D201" s="10"/>
      <c r="E201" s="10"/>
      <c r="F201" s="10"/>
      <c r="G201" s="10"/>
      <c r="H201" s="10"/>
      <c r="I201" s="10"/>
      <c r="J201" s="10"/>
      <c r="K201" s="10"/>
      <c r="L201" s="10"/>
      <c r="M201" s="10"/>
      <c r="N201" s="10"/>
      <c r="O201" s="10"/>
      <c r="P201" s="10"/>
      <c r="Q201" s="10"/>
      <c r="R201" s="10"/>
      <c r="S201" s="10"/>
      <c r="T201" s="10"/>
      <c r="U201" s="10"/>
      <c r="V201" s="10"/>
      <c r="W201" s="10"/>
      <c r="X201" s="10"/>
      <c r="Y201" s="10"/>
      <c r="Z201" s="7"/>
    </row>
    <row r="202" spans="1:26" ht="18.75">
      <c r="A202" s="4"/>
      <c r="B202" s="4"/>
      <c r="C202" s="4"/>
      <c r="D202" s="10"/>
      <c r="E202" s="10"/>
      <c r="F202" s="10"/>
      <c r="G202" s="10"/>
      <c r="H202" s="10"/>
      <c r="I202" s="10"/>
      <c r="J202" s="10"/>
      <c r="K202" s="10"/>
      <c r="L202" s="10"/>
      <c r="M202" s="10"/>
      <c r="N202" s="10"/>
      <c r="O202" s="10"/>
      <c r="P202" s="10"/>
      <c r="Q202" s="10"/>
      <c r="R202" s="10"/>
      <c r="S202" s="10"/>
      <c r="T202" s="10"/>
      <c r="U202" s="10"/>
      <c r="V202" s="10"/>
      <c r="W202" s="10"/>
      <c r="X202" s="10"/>
      <c r="Y202" s="10"/>
      <c r="Z202" s="7"/>
    </row>
    <row r="203" spans="1:26" ht="18.75">
      <c r="A203" s="4"/>
      <c r="B203" s="4"/>
      <c r="C203" s="4"/>
      <c r="D203" s="10"/>
      <c r="E203" s="10"/>
      <c r="F203" s="10"/>
      <c r="G203" s="10"/>
      <c r="H203" s="10"/>
      <c r="I203" s="10"/>
      <c r="J203" s="10"/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10"/>
      <c r="V203" s="10"/>
      <c r="W203" s="10"/>
      <c r="X203" s="10"/>
      <c r="Y203" s="10"/>
      <c r="Z203" s="7"/>
    </row>
  </sheetData>
  <mergeCells count="4">
    <mergeCell ref="A1:C1"/>
    <mergeCell ref="D1:F1"/>
    <mergeCell ref="H1:K1"/>
    <mergeCell ref="M1:P1"/>
  </mergeCells>
  <dataValidations count="4">
    <dataValidation type="decimal" allowBlank="1" showInputMessage="1" showErrorMessage="1" errorTitle="Show Error" error="Only accept values between 0 and 20" sqref="D3:D102" xr:uid="{00000000-0002-0000-0500-000000000000}">
      <formula1>0</formula1>
      <formula2>20</formula2>
    </dataValidation>
    <dataValidation type="decimal" allowBlank="1" showInputMessage="1" showErrorMessage="1" errorTitle="Show Error" error="Only Accept values between 0 and 100" sqref="S3:S102" xr:uid="{00000000-0002-0000-0500-000001000000}">
      <formula1>0</formula1>
      <formula2>100</formula2>
    </dataValidation>
    <dataValidation type="decimal" allowBlank="1" showInputMessage="1" showErrorMessage="1" errorTitle="Show Error" error="Only accept value between 0 and 5" sqref="M3:P102" xr:uid="{00000000-0002-0000-0500-000002000000}">
      <formula1>0</formula1>
      <formula2>5</formula2>
    </dataValidation>
    <dataValidation type="decimal" allowBlank="1" showInputMessage="1" showErrorMessage="1" errorTitle="Show Error" error="only accept values between 0 and 10" sqref="E3:F102 H3:K102" xr:uid="{00000000-0002-0000-0500-000003000000}">
      <formula1>0</formula1>
      <formula2>10</formula2>
    </dataValidation>
  </dataValidations>
  <pageMargins left="0.7" right="0.7" top="0.75" bottom="0.75" header="0.3" footer="0.3"/>
  <pageSetup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3">
    <tabColor rgb="FF7030A0"/>
  </sheetPr>
  <dimension ref="A1:AA203"/>
  <sheetViews>
    <sheetView showGridLines="0" showRowColHeaders="0" topLeftCell="C1" workbookViewId="0">
      <selection activeCell="E3" sqref="E3"/>
    </sheetView>
  </sheetViews>
  <sheetFormatPr defaultColWidth="0" defaultRowHeight="15" customHeight="1" zeroHeight="1"/>
  <cols>
    <col min="1" max="1" width="5.85546875" customWidth="1"/>
    <col min="2" max="2" width="30.28515625" customWidth="1"/>
    <col min="3" max="3" width="20.42578125" customWidth="1"/>
    <col min="4" max="4" width="6.42578125" customWidth="1"/>
    <col min="5" max="5" width="7" customWidth="1"/>
    <col min="6" max="6" width="7.28515625" customWidth="1"/>
    <col min="7" max="7" width="9.140625" customWidth="1"/>
    <col min="8" max="8" width="6.85546875" customWidth="1"/>
    <col min="9" max="9" width="7.7109375" customWidth="1"/>
    <col min="10" max="10" width="7" customWidth="1"/>
    <col min="11" max="11" width="7.28515625" customWidth="1"/>
    <col min="12" max="12" width="9.140625" customWidth="1"/>
    <col min="13" max="13" width="7" customWidth="1"/>
    <col min="14" max="14" width="6.85546875" customWidth="1"/>
    <col min="15" max="16" width="6.7109375" customWidth="1"/>
    <col min="17" max="21" width="9.140625" customWidth="1"/>
    <col min="22" max="22" width="9.85546875" bestFit="1" customWidth="1"/>
    <col min="23" max="24" width="9.140625" customWidth="1"/>
    <col min="25" max="25" width="20.42578125" bestFit="1" customWidth="1"/>
    <col min="26" max="26" width="14.42578125" style="29" customWidth="1"/>
    <col min="27" max="27" width="9.140625" customWidth="1"/>
    <col min="28" max="16384" width="9.140625" hidden="1"/>
  </cols>
  <sheetData>
    <row r="1" spans="1:26" ht="56.25">
      <c r="A1" s="121" t="s">
        <v>215</v>
      </c>
      <c r="B1" s="122"/>
      <c r="C1" s="123"/>
      <c r="D1" s="124" t="s">
        <v>52</v>
      </c>
      <c r="E1" s="124"/>
      <c r="F1" s="124"/>
      <c r="G1" s="19" t="s">
        <v>53</v>
      </c>
      <c r="H1" s="124" t="s">
        <v>54</v>
      </c>
      <c r="I1" s="124"/>
      <c r="J1" s="124"/>
      <c r="K1" s="124"/>
      <c r="L1" s="19" t="s">
        <v>53</v>
      </c>
      <c r="M1" s="124" t="s">
        <v>55</v>
      </c>
      <c r="N1" s="124"/>
      <c r="O1" s="124"/>
      <c r="P1" s="124"/>
      <c r="Q1" s="19" t="s">
        <v>53</v>
      </c>
      <c r="R1" s="26" t="s">
        <v>56</v>
      </c>
      <c r="S1" s="26" t="s">
        <v>57</v>
      </c>
      <c r="T1" s="20" t="s">
        <v>56</v>
      </c>
      <c r="U1" s="26" t="s">
        <v>57</v>
      </c>
      <c r="V1" s="21" t="s">
        <v>58</v>
      </c>
      <c r="W1" s="26" t="s">
        <v>20</v>
      </c>
      <c r="X1" s="26" t="s">
        <v>59</v>
      </c>
      <c r="Y1" s="26" t="s">
        <v>21</v>
      </c>
      <c r="Z1" s="27" t="s">
        <v>60</v>
      </c>
    </row>
    <row r="2" spans="1:26" ht="21">
      <c r="A2" s="12" t="s">
        <v>51</v>
      </c>
      <c r="B2" s="12" t="s">
        <v>6</v>
      </c>
      <c r="C2" s="12" t="s">
        <v>61</v>
      </c>
      <c r="D2" s="13">
        <v>20</v>
      </c>
      <c r="E2" s="13">
        <v>10</v>
      </c>
      <c r="F2" s="13">
        <v>10</v>
      </c>
      <c r="G2" s="16">
        <v>40</v>
      </c>
      <c r="H2" s="13">
        <v>10</v>
      </c>
      <c r="I2" s="13">
        <v>10</v>
      </c>
      <c r="J2" s="13">
        <v>10</v>
      </c>
      <c r="K2" s="13">
        <v>10</v>
      </c>
      <c r="L2" s="16">
        <v>40</v>
      </c>
      <c r="M2" s="13">
        <v>5</v>
      </c>
      <c r="N2" s="13">
        <v>5</v>
      </c>
      <c r="O2" s="13">
        <v>5</v>
      </c>
      <c r="P2" s="13">
        <v>5</v>
      </c>
      <c r="Q2" s="16">
        <v>20</v>
      </c>
      <c r="R2" s="13">
        <v>100</v>
      </c>
      <c r="S2" s="13">
        <v>100</v>
      </c>
      <c r="T2" s="17">
        <v>0.5</v>
      </c>
      <c r="U2" s="14">
        <v>0.5</v>
      </c>
      <c r="V2" s="18">
        <v>1</v>
      </c>
      <c r="W2" s="15"/>
      <c r="X2" s="15"/>
      <c r="Y2" s="15"/>
      <c r="Z2" s="28"/>
    </row>
    <row r="3" spans="1:26" ht="18.75">
      <c r="A3" s="4">
        <f>'STUDENT DETAILS'!A2</f>
        <v>1</v>
      </c>
      <c r="B3" s="4" t="str">
        <f>'STUDENT DETAILS'!B2</f>
        <v>Kwakye Mabel</v>
      </c>
      <c r="C3" s="4" t="str">
        <f>'STUDENT DETAILS'!C2</f>
        <v>BASIC SEVEN</v>
      </c>
      <c r="D3" s="7">
        <v>15</v>
      </c>
      <c r="E3" s="7">
        <v>8</v>
      </c>
      <c r="F3" s="7">
        <v>6</v>
      </c>
      <c r="G3" s="23">
        <f>D3+E3+F3</f>
        <v>29</v>
      </c>
      <c r="H3" s="7">
        <v>7</v>
      </c>
      <c r="I3" s="7">
        <v>8</v>
      </c>
      <c r="J3" s="7">
        <v>6</v>
      </c>
      <c r="K3" s="7">
        <v>7</v>
      </c>
      <c r="L3" s="23">
        <f>H3+I3+J3+K3</f>
        <v>28</v>
      </c>
      <c r="M3" s="7">
        <v>4</v>
      </c>
      <c r="N3" s="7">
        <v>3</v>
      </c>
      <c r="O3" s="7">
        <v>4</v>
      </c>
      <c r="P3" s="7">
        <v>5</v>
      </c>
      <c r="Q3" s="23">
        <f>M3+N3+O3+P3</f>
        <v>16</v>
      </c>
      <c r="R3" s="7">
        <f>G3+L3+Q3</f>
        <v>73</v>
      </c>
      <c r="S3" s="7">
        <v>60</v>
      </c>
      <c r="T3" s="22">
        <f>0.5*R3</f>
        <v>36.5</v>
      </c>
      <c r="U3" s="7">
        <f>0.5*S3</f>
        <v>30</v>
      </c>
      <c r="V3" s="24">
        <f>T3+U3</f>
        <v>66.5</v>
      </c>
      <c r="W3" s="7">
        <f>VLOOKUP(V3,'[1]GRADING SYSTEM'!$B$15:$D$24,2)</f>
        <v>4</v>
      </c>
      <c r="X3" s="7">
        <f>RANK(V3,$V$3:$V$102)</f>
        <v>1</v>
      </c>
      <c r="Y3" s="7" t="str">
        <f>VLOOKUP(V3,SETTINGS!$G$2:$I$11,3)</f>
        <v>Approaching Proficiency</v>
      </c>
      <c r="Z3" s="7" t="str">
        <f>X3&amp;IF(AND(MOD(ABS(X3),100)&gt;=10,MOD(ABS(X3),100)&lt;=14),"th",CHOOSE(MOD(ABS(X3),10)+1,"th","st","nd","rd","th","th","th","th","th","th"))</f>
        <v>1st</v>
      </c>
    </row>
    <row r="4" spans="1:26" ht="18.75">
      <c r="A4" s="4">
        <f>'STUDENT DETAILS'!A3</f>
        <v>0</v>
      </c>
      <c r="B4" s="4">
        <f>'STUDENT DETAILS'!B3</f>
        <v>0</v>
      </c>
      <c r="C4" s="4">
        <f>'STUDENT DETAILS'!C3</f>
        <v>0</v>
      </c>
      <c r="D4" s="7"/>
      <c r="E4" s="7"/>
      <c r="F4" s="7"/>
      <c r="G4" s="23">
        <f t="shared" ref="G4:G67" si="0">D4+E4+F4</f>
        <v>0</v>
      </c>
      <c r="H4" s="7"/>
      <c r="I4" s="7"/>
      <c r="J4" s="7"/>
      <c r="K4" s="7"/>
      <c r="L4" s="23">
        <f t="shared" ref="L4:L67" si="1">H4+I4+J4+K4</f>
        <v>0</v>
      </c>
      <c r="M4" s="7"/>
      <c r="N4" s="7"/>
      <c r="O4" s="7"/>
      <c r="P4" s="7"/>
      <c r="Q4" s="23">
        <f t="shared" ref="Q4:Q67" si="2">M4+N4+O4+P4</f>
        <v>0</v>
      </c>
      <c r="R4" s="7">
        <f t="shared" ref="R4:R67" si="3">G4+L4+Q4</f>
        <v>0</v>
      </c>
      <c r="S4" s="7"/>
      <c r="T4" s="22">
        <f t="shared" ref="T4:U67" si="4">0.5*R4</f>
        <v>0</v>
      </c>
      <c r="U4" s="7">
        <f t="shared" si="4"/>
        <v>0</v>
      </c>
      <c r="V4" s="24">
        <f t="shared" ref="V4:V67" si="5">T4+U4</f>
        <v>0</v>
      </c>
      <c r="W4" s="7">
        <f>VLOOKUP(V4,'[1]GRADING SYSTEM'!$B$15:$D$24,2)</f>
        <v>9</v>
      </c>
      <c r="X4" s="7">
        <f t="shared" ref="X4:X67" si="6">RANK(V4,$V$3:$V$102)</f>
        <v>2</v>
      </c>
      <c r="Y4" s="7" t="str">
        <f>VLOOKUP(V4,SETTINGS!$G$2:$I$11,3)</f>
        <v>Emerging (E )</v>
      </c>
      <c r="Z4" s="7" t="str">
        <f t="shared" ref="Z4:Z67" si="7">X4&amp;IF(AND(MOD(ABS(X4),100)&gt;=10,MOD(ABS(X4),100)&lt;=14),"th",CHOOSE(MOD(ABS(X4),10)+1,"th","st","nd","rd","th","th","th","th","th","th"))</f>
        <v>2nd</v>
      </c>
    </row>
    <row r="5" spans="1:26" ht="18.75">
      <c r="A5" s="4">
        <f>'STUDENT DETAILS'!A4</f>
        <v>0</v>
      </c>
      <c r="B5" s="4">
        <f>'STUDENT DETAILS'!B4</f>
        <v>0</v>
      </c>
      <c r="C5" s="4">
        <f>'STUDENT DETAILS'!C4</f>
        <v>0</v>
      </c>
      <c r="D5" s="7"/>
      <c r="E5" s="7"/>
      <c r="F5" s="7"/>
      <c r="G5" s="23">
        <f t="shared" si="0"/>
        <v>0</v>
      </c>
      <c r="H5" s="7"/>
      <c r="I5" s="7"/>
      <c r="J5" s="7"/>
      <c r="K5" s="7"/>
      <c r="L5" s="23">
        <f t="shared" si="1"/>
        <v>0</v>
      </c>
      <c r="M5" s="7"/>
      <c r="N5" s="7"/>
      <c r="O5" s="7"/>
      <c r="P5" s="7"/>
      <c r="Q5" s="23">
        <f t="shared" si="2"/>
        <v>0</v>
      </c>
      <c r="R5" s="7">
        <f t="shared" si="3"/>
        <v>0</v>
      </c>
      <c r="S5" s="7"/>
      <c r="T5" s="22">
        <f t="shared" si="4"/>
        <v>0</v>
      </c>
      <c r="U5" s="7">
        <f t="shared" si="4"/>
        <v>0</v>
      </c>
      <c r="V5" s="24">
        <f t="shared" si="5"/>
        <v>0</v>
      </c>
      <c r="W5" s="7">
        <f>VLOOKUP(V5,'[1]GRADING SYSTEM'!$B$15:$D$24,2)</f>
        <v>9</v>
      </c>
      <c r="X5" s="7">
        <f t="shared" si="6"/>
        <v>2</v>
      </c>
      <c r="Y5" s="7" t="str">
        <f>VLOOKUP(V5,SETTINGS!$G$2:$I$11,3)</f>
        <v>Emerging (E )</v>
      </c>
      <c r="Z5" s="7" t="str">
        <f t="shared" si="7"/>
        <v>2nd</v>
      </c>
    </row>
    <row r="6" spans="1:26" ht="18.75">
      <c r="A6" s="4">
        <f>'STUDENT DETAILS'!A5</f>
        <v>0</v>
      </c>
      <c r="B6" s="4">
        <f>'STUDENT DETAILS'!B5</f>
        <v>0</v>
      </c>
      <c r="C6" s="4">
        <f>'STUDENT DETAILS'!C5</f>
        <v>0</v>
      </c>
      <c r="D6" s="7"/>
      <c r="E6" s="7"/>
      <c r="F6" s="7"/>
      <c r="G6" s="23">
        <f t="shared" si="0"/>
        <v>0</v>
      </c>
      <c r="H6" s="7"/>
      <c r="I6" s="7"/>
      <c r="J6" s="7"/>
      <c r="K6" s="7"/>
      <c r="L6" s="23">
        <f t="shared" si="1"/>
        <v>0</v>
      </c>
      <c r="M6" s="7"/>
      <c r="N6" s="7"/>
      <c r="O6" s="7"/>
      <c r="P6" s="7"/>
      <c r="Q6" s="23">
        <f t="shared" si="2"/>
        <v>0</v>
      </c>
      <c r="R6" s="7">
        <f t="shared" si="3"/>
        <v>0</v>
      </c>
      <c r="S6" s="7"/>
      <c r="T6" s="22">
        <f t="shared" si="4"/>
        <v>0</v>
      </c>
      <c r="U6" s="7">
        <f t="shared" si="4"/>
        <v>0</v>
      </c>
      <c r="V6" s="24">
        <f t="shared" si="5"/>
        <v>0</v>
      </c>
      <c r="W6" s="7">
        <f>VLOOKUP(V6,'[1]GRADING SYSTEM'!$B$15:$D$24,2)</f>
        <v>9</v>
      </c>
      <c r="X6" s="7">
        <f t="shared" si="6"/>
        <v>2</v>
      </c>
      <c r="Y6" s="7" t="str">
        <f>VLOOKUP(V6,SETTINGS!$G$2:$I$11,3)</f>
        <v>Emerging (E )</v>
      </c>
      <c r="Z6" s="7" t="str">
        <f t="shared" si="7"/>
        <v>2nd</v>
      </c>
    </row>
    <row r="7" spans="1:26" ht="18.75">
      <c r="A7" s="4">
        <f>'STUDENT DETAILS'!A6</f>
        <v>0</v>
      </c>
      <c r="B7" s="4">
        <f>'STUDENT DETAILS'!B6</f>
        <v>0</v>
      </c>
      <c r="C7" s="4">
        <f>'STUDENT DETAILS'!C6</f>
        <v>0</v>
      </c>
      <c r="D7" s="7"/>
      <c r="E7" s="7"/>
      <c r="F7" s="7"/>
      <c r="G7" s="23">
        <f t="shared" si="0"/>
        <v>0</v>
      </c>
      <c r="H7" s="7"/>
      <c r="I7" s="7"/>
      <c r="J7" s="7"/>
      <c r="K7" s="7"/>
      <c r="L7" s="23">
        <f t="shared" si="1"/>
        <v>0</v>
      </c>
      <c r="M7" s="7"/>
      <c r="N7" s="7"/>
      <c r="O7" s="7"/>
      <c r="P7" s="7"/>
      <c r="Q7" s="23">
        <f t="shared" si="2"/>
        <v>0</v>
      </c>
      <c r="R7" s="7">
        <f t="shared" si="3"/>
        <v>0</v>
      </c>
      <c r="S7" s="7"/>
      <c r="T7" s="22">
        <f t="shared" si="4"/>
        <v>0</v>
      </c>
      <c r="U7" s="7">
        <f t="shared" si="4"/>
        <v>0</v>
      </c>
      <c r="V7" s="24">
        <f t="shared" si="5"/>
        <v>0</v>
      </c>
      <c r="W7" s="7">
        <f>VLOOKUP(V7,'[1]GRADING SYSTEM'!$B$15:$D$24,2)</f>
        <v>9</v>
      </c>
      <c r="X7" s="7">
        <f t="shared" si="6"/>
        <v>2</v>
      </c>
      <c r="Y7" s="7" t="str">
        <f>VLOOKUP(V7,SETTINGS!$G$2:$I$11,3)</f>
        <v>Emerging (E )</v>
      </c>
      <c r="Z7" s="7" t="str">
        <f t="shared" si="7"/>
        <v>2nd</v>
      </c>
    </row>
    <row r="8" spans="1:26" ht="18.75">
      <c r="A8" s="4">
        <f>'STUDENT DETAILS'!A7</f>
        <v>0</v>
      </c>
      <c r="B8" s="4">
        <f>'STUDENT DETAILS'!B7</f>
        <v>0</v>
      </c>
      <c r="C8" s="4">
        <f>'STUDENT DETAILS'!C7</f>
        <v>0</v>
      </c>
      <c r="D8" s="7"/>
      <c r="E8" s="7"/>
      <c r="F8" s="7"/>
      <c r="G8" s="23">
        <f t="shared" si="0"/>
        <v>0</v>
      </c>
      <c r="H8" s="7"/>
      <c r="I8" s="7"/>
      <c r="J8" s="7"/>
      <c r="K8" s="7"/>
      <c r="L8" s="23">
        <f t="shared" si="1"/>
        <v>0</v>
      </c>
      <c r="M8" s="7"/>
      <c r="N8" s="7"/>
      <c r="O8" s="7"/>
      <c r="P8" s="7"/>
      <c r="Q8" s="23">
        <f t="shared" si="2"/>
        <v>0</v>
      </c>
      <c r="R8" s="7">
        <f t="shared" si="3"/>
        <v>0</v>
      </c>
      <c r="S8" s="7"/>
      <c r="T8" s="22">
        <f t="shared" si="4"/>
        <v>0</v>
      </c>
      <c r="U8" s="7">
        <f t="shared" si="4"/>
        <v>0</v>
      </c>
      <c r="V8" s="24">
        <f t="shared" si="5"/>
        <v>0</v>
      </c>
      <c r="W8" s="7">
        <f>VLOOKUP(V8,'[1]GRADING SYSTEM'!$B$15:$D$24,2)</f>
        <v>9</v>
      </c>
      <c r="X8" s="7">
        <f t="shared" si="6"/>
        <v>2</v>
      </c>
      <c r="Y8" s="7" t="str">
        <f>VLOOKUP(V8,SETTINGS!$G$2:$I$11,3)</f>
        <v>Emerging (E )</v>
      </c>
      <c r="Z8" s="7" t="str">
        <f t="shared" si="7"/>
        <v>2nd</v>
      </c>
    </row>
    <row r="9" spans="1:26" ht="18.75">
      <c r="A9" s="4">
        <f>'STUDENT DETAILS'!A8</f>
        <v>0</v>
      </c>
      <c r="B9" s="4">
        <f>'STUDENT DETAILS'!B8</f>
        <v>0</v>
      </c>
      <c r="C9" s="4">
        <f>'STUDENT DETAILS'!C8</f>
        <v>0</v>
      </c>
      <c r="D9" s="7"/>
      <c r="E9" s="7"/>
      <c r="F9" s="7"/>
      <c r="G9" s="23">
        <f t="shared" si="0"/>
        <v>0</v>
      </c>
      <c r="H9" s="7"/>
      <c r="I9" s="7"/>
      <c r="J9" s="7"/>
      <c r="K9" s="7"/>
      <c r="L9" s="23">
        <f t="shared" si="1"/>
        <v>0</v>
      </c>
      <c r="M9" s="7"/>
      <c r="N9" s="7"/>
      <c r="O9" s="7"/>
      <c r="P9" s="7"/>
      <c r="Q9" s="23">
        <f t="shared" si="2"/>
        <v>0</v>
      </c>
      <c r="R9" s="7">
        <f t="shared" si="3"/>
        <v>0</v>
      </c>
      <c r="S9" s="7"/>
      <c r="T9" s="22">
        <f t="shared" si="4"/>
        <v>0</v>
      </c>
      <c r="U9" s="7">
        <f t="shared" si="4"/>
        <v>0</v>
      </c>
      <c r="V9" s="24">
        <f t="shared" si="5"/>
        <v>0</v>
      </c>
      <c r="W9" s="7">
        <f>VLOOKUP(V9,'[1]GRADING SYSTEM'!$B$15:$D$24,2)</f>
        <v>9</v>
      </c>
      <c r="X9" s="7">
        <f t="shared" si="6"/>
        <v>2</v>
      </c>
      <c r="Y9" s="7" t="str">
        <f>VLOOKUP(V9,SETTINGS!$G$2:$I$11,3)</f>
        <v>Emerging (E )</v>
      </c>
      <c r="Z9" s="7" t="str">
        <f t="shared" si="7"/>
        <v>2nd</v>
      </c>
    </row>
    <row r="10" spans="1:26" ht="18.75">
      <c r="A10" s="4">
        <f>'STUDENT DETAILS'!A9</f>
        <v>0</v>
      </c>
      <c r="B10" s="4">
        <f>'STUDENT DETAILS'!B9</f>
        <v>0</v>
      </c>
      <c r="C10" s="4">
        <f>'STUDENT DETAILS'!C9</f>
        <v>0</v>
      </c>
      <c r="D10" s="7"/>
      <c r="E10" s="7"/>
      <c r="F10" s="7"/>
      <c r="G10" s="23">
        <f t="shared" si="0"/>
        <v>0</v>
      </c>
      <c r="H10" s="7"/>
      <c r="I10" s="7"/>
      <c r="J10" s="7"/>
      <c r="K10" s="7"/>
      <c r="L10" s="23">
        <f t="shared" si="1"/>
        <v>0</v>
      </c>
      <c r="M10" s="7"/>
      <c r="N10" s="7"/>
      <c r="O10" s="7"/>
      <c r="P10" s="7"/>
      <c r="Q10" s="23">
        <f t="shared" si="2"/>
        <v>0</v>
      </c>
      <c r="R10" s="7">
        <f t="shared" si="3"/>
        <v>0</v>
      </c>
      <c r="S10" s="7"/>
      <c r="T10" s="22">
        <f t="shared" si="4"/>
        <v>0</v>
      </c>
      <c r="U10" s="7">
        <f t="shared" si="4"/>
        <v>0</v>
      </c>
      <c r="V10" s="24">
        <f t="shared" si="5"/>
        <v>0</v>
      </c>
      <c r="W10" s="7">
        <f>VLOOKUP(V10,'[1]GRADING SYSTEM'!$B$15:$D$24,2)</f>
        <v>9</v>
      </c>
      <c r="X10" s="7">
        <f t="shared" si="6"/>
        <v>2</v>
      </c>
      <c r="Y10" s="7" t="str">
        <f>VLOOKUP(V10,SETTINGS!$G$2:$I$11,3)</f>
        <v>Emerging (E )</v>
      </c>
      <c r="Z10" s="7" t="str">
        <f t="shared" si="7"/>
        <v>2nd</v>
      </c>
    </row>
    <row r="11" spans="1:26" ht="18.75">
      <c r="A11" s="4">
        <f>'STUDENT DETAILS'!A10</f>
        <v>0</v>
      </c>
      <c r="B11" s="4">
        <f>'STUDENT DETAILS'!B10</f>
        <v>0</v>
      </c>
      <c r="C11" s="4">
        <f>'STUDENT DETAILS'!C10</f>
        <v>0</v>
      </c>
      <c r="D11" s="7"/>
      <c r="E11" s="7"/>
      <c r="F11" s="7"/>
      <c r="G11" s="23">
        <f t="shared" si="0"/>
        <v>0</v>
      </c>
      <c r="H11" s="7"/>
      <c r="I11" s="7"/>
      <c r="J11" s="7"/>
      <c r="K11" s="7"/>
      <c r="L11" s="23">
        <f t="shared" si="1"/>
        <v>0</v>
      </c>
      <c r="M11" s="7"/>
      <c r="N11" s="7"/>
      <c r="O11" s="7"/>
      <c r="P11" s="7"/>
      <c r="Q11" s="23">
        <f t="shared" si="2"/>
        <v>0</v>
      </c>
      <c r="R11" s="7">
        <f t="shared" si="3"/>
        <v>0</v>
      </c>
      <c r="S11" s="7"/>
      <c r="T11" s="22">
        <f t="shared" si="4"/>
        <v>0</v>
      </c>
      <c r="U11" s="7">
        <f t="shared" si="4"/>
        <v>0</v>
      </c>
      <c r="V11" s="24">
        <f t="shared" si="5"/>
        <v>0</v>
      </c>
      <c r="W11" s="7">
        <f>VLOOKUP(V11,'[1]GRADING SYSTEM'!$B$15:$D$24,2)</f>
        <v>9</v>
      </c>
      <c r="X11" s="7">
        <f t="shared" si="6"/>
        <v>2</v>
      </c>
      <c r="Y11" s="7" t="str">
        <f>VLOOKUP(V11,SETTINGS!$G$2:$I$11,3)</f>
        <v>Emerging (E )</v>
      </c>
      <c r="Z11" s="7" t="str">
        <f t="shared" si="7"/>
        <v>2nd</v>
      </c>
    </row>
    <row r="12" spans="1:26" ht="18.75">
      <c r="A12" s="4">
        <f>'STUDENT DETAILS'!A11</f>
        <v>0</v>
      </c>
      <c r="B12" s="4">
        <f>'STUDENT DETAILS'!B11</f>
        <v>0</v>
      </c>
      <c r="C12" s="4">
        <f>'STUDENT DETAILS'!C11</f>
        <v>0</v>
      </c>
      <c r="D12" s="7"/>
      <c r="E12" s="7"/>
      <c r="F12" s="7"/>
      <c r="G12" s="23">
        <f t="shared" si="0"/>
        <v>0</v>
      </c>
      <c r="H12" s="7"/>
      <c r="I12" s="7"/>
      <c r="J12" s="7"/>
      <c r="K12" s="7"/>
      <c r="L12" s="23">
        <f t="shared" si="1"/>
        <v>0</v>
      </c>
      <c r="M12" s="7"/>
      <c r="N12" s="7"/>
      <c r="O12" s="7"/>
      <c r="P12" s="7"/>
      <c r="Q12" s="23">
        <f t="shared" si="2"/>
        <v>0</v>
      </c>
      <c r="R12" s="7">
        <f t="shared" si="3"/>
        <v>0</v>
      </c>
      <c r="S12" s="7"/>
      <c r="T12" s="22">
        <f t="shared" si="4"/>
        <v>0</v>
      </c>
      <c r="U12" s="7">
        <f t="shared" si="4"/>
        <v>0</v>
      </c>
      <c r="V12" s="24">
        <f t="shared" si="5"/>
        <v>0</v>
      </c>
      <c r="W12" s="7">
        <f>VLOOKUP(V12,'[1]GRADING SYSTEM'!$B$15:$D$24,2)</f>
        <v>9</v>
      </c>
      <c r="X12" s="7">
        <f t="shared" si="6"/>
        <v>2</v>
      </c>
      <c r="Y12" s="7" t="str">
        <f>VLOOKUP(V12,SETTINGS!$G$2:$I$11,3)</f>
        <v>Emerging (E )</v>
      </c>
      <c r="Z12" s="7" t="str">
        <f t="shared" si="7"/>
        <v>2nd</v>
      </c>
    </row>
    <row r="13" spans="1:26" ht="18.75">
      <c r="A13" s="4">
        <f>'STUDENT DETAILS'!A12</f>
        <v>0</v>
      </c>
      <c r="B13" s="4">
        <f>'STUDENT DETAILS'!B12</f>
        <v>0</v>
      </c>
      <c r="C13" s="4">
        <f>'STUDENT DETAILS'!C12</f>
        <v>0</v>
      </c>
      <c r="D13" s="7"/>
      <c r="E13" s="7"/>
      <c r="F13" s="7"/>
      <c r="G13" s="23">
        <f t="shared" si="0"/>
        <v>0</v>
      </c>
      <c r="H13" s="7"/>
      <c r="I13" s="7"/>
      <c r="J13" s="7"/>
      <c r="K13" s="7"/>
      <c r="L13" s="23">
        <f t="shared" si="1"/>
        <v>0</v>
      </c>
      <c r="M13" s="7"/>
      <c r="N13" s="7"/>
      <c r="O13" s="7"/>
      <c r="P13" s="7"/>
      <c r="Q13" s="23">
        <f t="shared" si="2"/>
        <v>0</v>
      </c>
      <c r="R13" s="7">
        <f t="shared" si="3"/>
        <v>0</v>
      </c>
      <c r="S13" s="7"/>
      <c r="T13" s="22">
        <f t="shared" si="4"/>
        <v>0</v>
      </c>
      <c r="U13" s="7">
        <f t="shared" si="4"/>
        <v>0</v>
      </c>
      <c r="V13" s="24">
        <f t="shared" si="5"/>
        <v>0</v>
      </c>
      <c r="W13" s="7">
        <f>VLOOKUP(V13,'[1]GRADING SYSTEM'!$B$15:$D$24,2)</f>
        <v>9</v>
      </c>
      <c r="X13" s="7">
        <f t="shared" si="6"/>
        <v>2</v>
      </c>
      <c r="Y13" s="7" t="str">
        <f>VLOOKUP(V13,SETTINGS!$G$2:$I$11,3)</f>
        <v>Emerging (E )</v>
      </c>
      <c r="Z13" s="7" t="str">
        <f t="shared" si="7"/>
        <v>2nd</v>
      </c>
    </row>
    <row r="14" spans="1:26" ht="18.75">
      <c r="A14" s="4">
        <f>'STUDENT DETAILS'!A13</f>
        <v>0</v>
      </c>
      <c r="B14" s="4">
        <f>'STUDENT DETAILS'!B13</f>
        <v>0</v>
      </c>
      <c r="C14" s="4">
        <f>'STUDENT DETAILS'!C13</f>
        <v>0</v>
      </c>
      <c r="D14" s="7"/>
      <c r="E14" s="7"/>
      <c r="F14" s="7"/>
      <c r="G14" s="23">
        <f t="shared" si="0"/>
        <v>0</v>
      </c>
      <c r="H14" s="7"/>
      <c r="I14" s="7"/>
      <c r="J14" s="7"/>
      <c r="K14" s="7"/>
      <c r="L14" s="23">
        <f t="shared" si="1"/>
        <v>0</v>
      </c>
      <c r="M14" s="7"/>
      <c r="N14" s="7"/>
      <c r="O14" s="7"/>
      <c r="P14" s="7"/>
      <c r="Q14" s="23">
        <f t="shared" si="2"/>
        <v>0</v>
      </c>
      <c r="R14" s="7">
        <f t="shared" si="3"/>
        <v>0</v>
      </c>
      <c r="S14" s="7"/>
      <c r="T14" s="22">
        <f t="shared" si="4"/>
        <v>0</v>
      </c>
      <c r="U14" s="7">
        <f t="shared" si="4"/>
        <v>0</v>
      </c>
      <c r="V14" s="24">
        <f t="shared" si="5"/>
        <v>0</v>
      </c>
      <c r="W14" s="7">
        <f>VLOOKUP(V14,'[1]GRADING SYSTEM'!$B$15:$D$24,2)</f>
        <v>9</v>
      </c>
      <c r="X14" s="7">
        <f t="shared" si="6"/>
        <v>2</v>
      </c>
      <c r="Y14" s="7" t="str">
        <f>VLOOKUP(V14,SETTINGS!$G$2:$I$11,3)</f>
        <v>Emerging (E )</v>
      </c>
      <c r="Z14" s="7" t="str">
        <f t="shared" si="7"/>
        <v>2nd</v>
      </c>
    </row>
    <row r="15" spans="1:26" ht="18.75">
      <c r="A15" s="4">
        <f>'STUDENT DETAILS'!A14</f>
        <v>0</v>
      </c>
      <c r="B15" s="4">
        <f>'STUDENT DETAILS'!B14</f>
        <v>0</v>
      </c>
      <c r="C15" s="4">
        <f>'STUDENT DETAILS'!C14</f>
        <v>0</v>
      </c>
      <c r="D15" s="7"/>
      <c r="E15" s="7"/>
      <c r="F15" s="7"/>
      <c r="G15" s="23">
        <f t="shared" si="0"/>
        <v>0</v>
      </c>
      <c r="H15" s="7"/>
      <c r="I15" s="7"/>
      <c r="J15" s="7"/>
      <c r="K15" s="7"/>
      <c r="L15" s="23">
        <f t="shared" si="1"/>
        <v>0</v>
      </c>
      <c r="M15" s="7"/>
      <c r="N15" s="7"/>
      <c r="O15" s="7"/>
      <c r="P15" s="7"/>
      <c r="Q15" s="23">
        <f t="shared" si="2"/>
        <v>0</v>
      </c>
      <c r="R15" s="7">
        <f t="shared" si="3"/>
        <v>0</v>
      </c>
      <c r="S15" s="7"/>
      <c r="T15" s="22">
        <f t="shared" si="4"/>
        <v>0</v>
      </c>
      <c r="U15" s="7">
        <f t="shared" si="4"/>
        <v>0</v>
      </c>
      <c r="V15" s="24">
        <f t="shared" si="5"/>
        <v>0</v>
      </c>
      <c r="W15" s="7">
        <f>VLOOKUP(V15,'[1]GRADING SYSTEM'!$B$15:$D$24,2)</f>
        <v>9</v>
      </c>
      <c r="X15" s="7">
        <f t="shared" si="6"/>
        <v>2</v>
      </c>
      <c r="Y15" s="7" t="str">
        <f>VLOOKUP(V15,SETTINGS!$G$2:$I$11,3)</f>
        <v>Emerging (E )</v>
      </c>
      <c r="Z15" s="7" t="str">
        <f t="shared" si="7"/>
        <v>2nd</v>
      </c>
    </row>
    <row r="16" spans="1:26" ht="18.75">
      <c r="A16" s="4">
        <f>'STUDENT DETAILS'!A15</f>
        <v>0</v>
      </c>
      <c r="B16" s="4">
        <f>'STUDENT DETAILS'!B15</f>
        <v>0</v>
      </c>
      <c r="C16" s="4">
        <f>'STUDENT DETAILS'!C15</f>
        <v>0</v>
      </c>
      <c r="D16" s="7"/>
      <c r="E16" s="7"/>
      <c r="F16" s="7"/>
      <c r="G16" s="23">
        <f t="shared" si="0"/>
        <v>0</v>
      </c>
      <c r="H16" s="7"/>
      <c r="I16" s="7"/>
      <c r="J16" s="7"/>
      <c r="K16" s="7"/>
      <c r="L16" s="23">
        <f t="shared" si="1"/>
        <v>0</v>
      </c>
      <c r="M16" s="7"/>
      <c r="N16" s="7"/>
      <c r="O16" s="7"/>
      <c r="P16" s="7"/>
      <c r="Q16" s="23">
        <f t="shared" si="2"/>
        <v>0</v>
      </c>
      <c r="R16" s="7">
        <f t="shared" si="3"/>
        <v>0</v>
      </c>
      <c r="S16" s="7"/>
      <c r="T16" s="22">
        <f t="shared" si="4"/>
        <v>0</v>
      </c>
      <c r="U16" s="7">
        <f t="shared" si="4"/>
        <v>0</v>
      </c>
      <c r="V16" s="24">
        <f t="shared" si="5"/>
        <v>0</v>
      </c>
      <c r="W16" s="7">
        <f>VLOOKUP(V16,'[1]GRADING SYSTEM'!$B$15:$D$24,2)</f>
        <v>9</v>
      </c>
      <c r="X16" s="7">
        <f t="shared" si="6"/>
        <v>2</v>
      </c>
      <c r="Y16" s="7" t="str">
        <f>VLOOKUP(V16,SETTINGS!$G$2:$I$11,3)</f>
        <v>Emerging (E )</v>
      </c>
      <c r="Z16" s="7" t="str">
        <f t="shared" si="7"/>
        <v>2nd</v>
      </c>
    </row>
    <row r="17" spans="1:26" ht="18.75">
      <c r="A17" s="4">
        <f>'STUDENT DETAILS'!A16</f>
        <v>0</v>
      </c>
      <c r="B17" s="4">
        <f>'STUDENT DETAILS'!B16</f>
        <v>0</v>
      </c>
      <c r="C17" s="4">
        <f>'STUDENT DETAILS'!C16</f>
        <v>0</v>
      </c>
      <c r="D17" s="7"/>
      <c r="E17" s="7"/>
      <c r="F17" s="7"/>
      <c r="G17" s="23">
        <f t="shared" si="0"/>
        <v>0</v>
      </c>
      <c r="H17" s="7"/>
      <c r="I17" s="7"/>
      <c r="J17" s="7"/>
      <c r="K17" s="7"/>
      <c r="L17" s="23">
        <f t="shared" si="1"/>
        <v>0</v>
      </c>
      <c r="M17" s="7"/>
      <c r="N17" s="7"/>
      <c r="O17" s="7"/>
      <c r="P17" s="7"/>
      <c r="Q17" s="23">
        <f t="shared" si="2"/>
        <v>0</v>
      </c>
      <c r="R17" s="7">
        <f t="shared" si="3"/>
        <v>0</v>
      </c>
      <c r="S17" s="7"/>
      <c r="T17" s="22">
        <f t="shared" si="4"/>
        <v>0</v>
      </c>
      <c r="U17" s="7">
        <f t="shared" si="4"/>
        <v>0</v>
      </c>
      <c r="V17" s="24">
        <f t="shared" si="5"/>
        <v>0</v>
      </c>
      <c r="W17" s="7">
        <f>VLOOKUP(V17,'[1]GRADING SYSTEM'!$B$15:$D$24,2)</f>
        <v>9</v>
      </c>
      <c r="X17" s="7">
        <f t="shared" si="6"/>
        <v>2</v>
      </c>
      <c r="Y17" s="7" t="str">
        <f>VLOOKUP(V17,SETTINGS!$G$2:$I$11,3)</f>
        <v>Emerging (E )</v>
      </c>
      <c r="Z17" s="7" t="str">
        <f t="shared" si="7"/>
        <v>2nd</v>
      </c>
    </row>
    <row r="18" spans="1:26" ht="18.75">
      <c r="A18" s="4">
        <f>'STUDENT DETAILS'!A17</f>
        <v>0</v>
      </c>
      <c r="B18" s="4">
        <f>'STUDENT DETAILS'!B17</f>
        <v>0</v>
      </c>
      <c r="C18" s="4">
        <f>'STUDENT DETAILS'!C17</f>
        <v>0</v>
      </c>
      <c r="D18" s="7"/>
      <c r="E18" s="7"/>
      <c r="F18" s="7"/>
      <c r="G18" s="23">
        <f t="shared" si="0"/>
        <v>0</v>
      </c>
      <c r="H18" s="7"/>
      <c r="I18" s="7"/>
      <c r="J18" s="7"/>
      <c r="K18" s="7"/>
      <c r="L18" s="23">
        <f t="shared" si="1"/>
        <v>0</v>
      </c>
      <c r="M18" s="7"/>
      <c r="N18" s="7"/>
      <c r="O18" s="7"/>
      <c r="P18" s="7"/>
      <c r="Q18" s="23">
        <f t="shared" si="2"/>
        <v>0</v>
      </c>
      <c r="R18" s="7">
        <f t="shared" si="3"/>
        <v>0</v>
      </c>
      <c r="S18" s="7"/>
      <c r="T18" s="22">
        <f t="shared" si="4"/>
        <v>0</v>
      </c>
      <c r="U18" s="7">
        <f t="shared" si="4"/>
        <v>0</v>
      </c>
      <c r="V18" s="24">
        <f t="shared" si="5"/>
        <v>0</v>
      </c>
      <c r="W18" s="7">
        <f>VLOOKUP(V18,'[1]GRADING SYSTEM'!$B$15:$D$24,2)</f>
        <v>9</v>
      </c>
      <c r="X18" s="7">
        <f t="shared" si="6"/>
        <v>2</v>
      </c>
      <c r="Y18" s="7" t="str">
        <f>VLOOKUP(V18,SETTINGS!$G$2:$I$11,3)</f>
        <v>Emerging (E )</v>
      </c>
      <c r="Z18" s="7" t="str">
        <f t="shared" si="7"/>
        <v>2nd</v>
      </c>
    </row>
    <row r="19" spans="1:26" ht="18.75">
      <c r="A19" s="4">
        <f>'STUDENT DETAILS'!A18</f>
        <v>0</v>
      </c>
      <c r="B19" s="4">
        <f>'STUDENT DETAILS'!B18</f>
        <v>0</v>
      </c>
      <c r="C19" s="4">
        <f>'STUDENT DETAILS'!C18</f>
        <v>0</v>
      </c>
      <c r="D19" s="7"/>
      <c r="E19" s="7"/>
      <c r="F19" s="7"/>
      <c r="G19" s="23">
        <f t="shared" si="0"/>
        <v>0</v>
      </c>
      <c r="H19" s="7"/>
      <c r="I19" s="7"/>
      <c r="J19" s="7"/>
      <c r="K19" s="7"/>
      <c r="L19" s="23">
        <f t="shared" si="1"/>
        <v>0</v>
      </c>
      <c r="M19" s="7"/>
      <c r="N19" s="7"/>
      <c r="O19" s="7"/>
      <c r="P19" s="7"/>
      <c r="Q19" s="23">
        <f t="shared" si="2"/>
        <v>0</v>
      </c>
      <c r="R19" s="7">
        <f t="shared" si="3"/>
        <v>0</v>
      </c>
      <c r="S19" s="7"/>
      <c r="T19" s="22">
        <f t="shared" si="4"/>
        <v>0</v>
      </c>
      <c r="U19" s="7">
        <f t="shared" si="4"/>
        <v>0</v>
      </c>
      <c r="V19" s="24">
        <f t="shared" si="5"/>
        <v>0</v>
      </c>
      <c r="W19" s="7">
        <f>VLOOKUP(V19,'[1]GRADING SYSTEM'!$B$15:$D$24,2)</f>
        <v>9</v>
      </c>
      <c r="X19" s="7">
        <f t="shared" si="6"/>
        <v>2</v>
      </c>
      <c r="Y19" s="7" t="str">
        <f>VLOOKUP(V19,SETTINGS!$G$2:$I$11,3)</f>
        <v>Emerging (E )</v>
      </c>
      <c r="Z19" s="7" t="str">
        <f t="shared" si="7"/>
        <v>2nd</v>
      </c>
    </row>
    <row r="20" spans="1:26" ht="18.75">
      <c r="A20" s="4">
        <f>'STUDENT DETAILS'!A19</f>
        <v>0</v>
      </c>
      <c r="B20" s="4">
        <f>'STUDENT DETAILS'!B19</f>
        <v>0</v>
      </c>
      <c r="C20" s="4">
        <f>'STUDENT DETAILS'!C19</f>
        <v>0</v>
      </c>
      <c r="D20" s="7"/>
      <c r="E20" s="7"/>
      <c r="F20" s="7"/>
      <c r="G20" s="23">
        <f t="shared" si="0"/>
        <v>0</v>
      </c>
      <c r="H20" s="7"/>
      <c r="I20" s="7"/>
      <c r="J20" s="7"/>
      <c r="K20" s="7"/>
      <c r="L20" s="23">
        <f t="shared" si="1"/>
        <v>0</v>
      </c>
      <c r="M20" s="7"/>
      <c r="N20" s="7"/>
      <c r="O20" s="7"/>
      <c r="P20" s="7"/>
      <c r="Q20" s="23">
        <f t="shared" si="2"/>
        <v>0</v>
      </c>
      <c r="R20" s="7">
        <f t="shared" si="3"/>
        <v>0</v>
      </c>
      <c r="S20" s="7"/>
      <c r="T20" s="22">
        <f t="shared" si="4"/>
        <v>0</v>
      </c>
      <c r="U20" s="7">
        <f t="shared" si="4"/>
        <v>0</v>
      </c>
      <c r="V20" s="24">
        <f t="shared" si="5"/>
        <v>0</v>
      </c>
      <c r="W20" s="7">
        <f>VLOOKUP(V20,'[1]GRADING SYSTEM'!$B$15:$D$24,2)</f>
        <v>9</v>
      </c>
      <c r="X20" s="7">
        <f t="shared" si="6"/>
        <v>2</v>
      </c>
      <c r="Y20" s="7" t="str">
        <f>VLOOKUP(V20,SETTINGS!$G$2:$I$11,3)</f>
        <v>Emerging (E )</v>
      </c>
      <c r="Z20" s="7" t="str">
        <f t="shared" si="7"/>
        <v>2nd</v>
      </c>
    </row>
    <row r="21" spans="1:26" ht="18.75">
      <c r="A21" s="4">
        <f>'STUDENT DETAILS'!A20</f>
        <v>0</v>
      </c>
      <c r="B21" s="4">
        <f>'STUDENT DETAILS'!B20</f>
        <v>0</v>
      </c>
      <c r="C21" s="4">
        <f>'STUDENT DETAILS'!C20</f>
        <v>0</v>
      </c>
      <c r="D21" s="7"/>
      <c r="E21" s="7"/>
      <c r="F21" s="7"/>
      <c r="G21" s="23">
        <f t="shared" si="0"/>
        <v>0</v>
      </c>
      <c r="H21" s="7"/>
      <c r="I21" s="7"/>
      <c r="J21" s="7"/>
      <c r="K21" s="7"/>
      <c r="L21" s="23">
        <f t="shared" si="1"/>
        <v>0</v>
      </c>
      <c r="M21" s="7"/>
      <c r="N21" s="7"/>
      <c r="O21" s="7"/>
      <c r="P21" s="7"/>
      <c r="Q21" s="23">
        <f t="shared" si="2"/>
        <v>0</v>
      </c>
      <c r="R21" s="7">
        <f t="shared" si="3"/>
        <v>0</v>
      </c>
      <c r="S21" s="7"/>
      <c r="T21" s="22">
        <f t="shared" si="4"/>
        <v>0</v>
      </c>
      <c r="U21" s="7">
        <f t="shared" si="4"/>
        <v>0</v>
      </c>
      <c r="V21" s="24">
        <f t="shared" si="5"/>
        <v>0</v>
      </c>
      <c r="W21" s="7">
        <f>VLOOKUP(V21,'[1]GRADING SYSTEM'!$B$15:$D$24,2)</f>
        <v>9</v>
      </c>
      <c r="X21" s="7">
        <f t="shared" si="6"/>
        <v>2</v>
      </c>
      <c r="Y21" s="7" t="str">
        <f>VLOOKUP(V21,SETTINGS!$G$2:$I$11,3)</f>
        <v>Emerging (E )</v>
      </c>
      <c r="Z21" s="7" t="str">
        <f t="shared" si="7"/>
        <v>2nd</v>
      </c>
    </row>
    <row r="22" spans="1:26" ht="18.75">
      <c r="A22" s="4">
        <f>'STUDENT DETAILS'!A21</f>
        <v>0</v>
      </c>
      <c r="B22" s="4">
        <f>'STUDENT DETAILS'!B21</f>
        <v>0</v>
      </c>
      <c r="C22" s="4">
        <f>'STUDENT DETAILS'!C21</f>
        <v>0</v>
      </c>
      <c r="D22" s="7"/>
      <c r="E22" s="7"/>
      <c r="F22" s="7"/>
      <c r="G22" s="23">
        <f t="shared" si="0"/>
        <v>0</v>
      </c>
      <c r="H22" s="7"/>
      <c r="I22" s="7"/>
      <c r="J22" s="7"/>
      <c r="K22" s="7"/>
      <c r="L22" s="23">
        <f t="shared" si="1"/>
        <v>0</v>
      </c>
      <c r="M22" s="7"/>
      <c r="N22" s="7"/>
      <c r="O22" s="7"/>
      <c r="P22" s="7"/>
      <c r="Q22" s="23">
        <f t="shared" si="2"/>
        <v>0</v>
      </c>
      <c r="R22" s="7">
        <f t="shared" si="3"/>
        <v>0</v>
      </c>
      <c r="S22" s="7"/>
      <c r="T22" s="22">
        <f t="shared" si="4"/>
        <v>0</v>
      </c>
      <c r="U22" s="7">
        <f t="shared" si="4"/>
        <v>0</v>
      </c>
      <c r="V22" s="24">
        <f t="shared" si="5"/>
        <v>0</v>
      </c>
      <c r="W22" s="7">
        <f>VLOOKUP(V22,'[1]GRADING SYSTEM'!$B$15:$D$24,2)</f>
        <v>9</v>
      </c>
      <c r="X22" s="7">
        <f t="shared" si="6"/>
        <v>2</v>
      </c>
      <c r="Y22" s="7" t="str">
        <f>VLOOKUP(V22,SETTINGS!$G$2:$I$11,3)</f>
        <v>Emerging (E )</v>
      </c>
      <c r="Z22" s="7" t="str">
        <f t="shared" si="7"/>
        <v>2nd</v>
      </c>
    </row>
    <row r="23" spans="1:26" ht="18.75">
      <c r="A23" s="4">
        <f>'STUDENT DETAILS'!A22</f>
        <v>0</v>
      </c>
      <c r="B23" s="4">
        <f>'STUDENT DETAILS'!B22</f>
        <v>0</v>
      </c>
      <c r="C23" s="4">
        <f>'STUDENT DETAILS'!C22</f>
        <v>0</v>
      </c>
      <c r="D23" s="7"/>
      <c r="E23" s="7"/>
      <c r="F23" s="7"/>
      <c r="G23" s="23">
        <f t="shared" si="0"/>
        <v>0</v>
      </c>
      <c r="H23" s="7"/>
      <c r="I23" s="7"/>
      <c r="J23" s="7"/>
      <c r="K23" s="7"/>
      <c r="L23" s="23">
        <f t="shared" si="1"/>
        <v>0</v>
      </c>
      <c r="M23" s="7"/>
      <c r="N23" s="7"/>
      <c r="O23" s="7"/>
      <c r="P23" s="7"/>
      <c r="Q23" s="23">
        <f t="shared" si="2"/>
        <v>0</v>
      </c>
      <c r="R23" s="7">
        <f t="shared" si="3"/>
        <v>0</v>
      </c>
      <c r="S23" s="7"/>
      <c r="T23" s="22">
        <f t="shared" si="4"/>
        <v>0</v>
      </c>
      <c r="U23" s="7">
        <f t="shared" si="4"/>
        <v>0</v>
      </c>
      <c r="V23" s="24">
        <f t="shared" si="5"/>
        <v>0</v>
      </c>
      <c r="W23" s="7">
        <f>VLOOKUP(V23,'[1]GRADING SYSTEM'!$B$15:$D$24,2)</f>
        <v>9</v>
      </c>
      <c r="X23" s="7">
        <f t="shared" si="6"/>
        <v>2</v>
      </c>
      <c r="Y23" s="7" t="str">
        <f>VLOOKUP(V23,SETTINGS!$G$2:$I$11,3)</f>
        <v>Emerging (E )</v>
      </c>
      <c r="Z23" s="7" t="str">
        <f t="shared" si="7"/>
        <v>2nd</v>
      </c>
    </row>
    <row r="24" spans="1:26" ht="18.75">
      <c r="A24" s="4">
        <f>'STUDENT DETAILS'!A23</f>
        <v>0</v>
      </c>
      <c r="B24" s="4">
        <f>'STUDENT DETAILS'!B23</f>
        <v>0</v>
      </c>
      <c r="C24" s="4">
        <f>'STUDENT DETAILS'!C23</f>
        <v>0</v>
      </c>
      <c r="D24" s="7"/>
      <c r="E24" s="7"/>
      <c r="F24" s="7"/>
      <c r="G24" s="23">
        <f t="shared" si="0"/>
        <v>0</v>
      </c>
      <c r="H24" s="7"/>
      <c r="I24" s="7"/>
      <c r="J24" s="7"/>
      <c r="K24" s="7"/>
      <c r="L24" s="23">
        <f t="shared" si="1"/>
        <v>0</v>
      </c>
      <c r="M24" s="7"/>
      <c r="N24" s="7"/>
      <c r="O24" s="7"/>
      <c r="P24" s="7"/>
      <c r="Q24" s="23">
        <f t="shared" si="2"/>
        <v>0</v>
      </c>
      <c r="R24" s="7">
        <f t="shared" si="3"/>
        <v>0</v>
      </c>
      <c r="S24" s="7"/>
      <c r="T24" s="22">
        <f t="shared" si="4"/>
        <v>0</v>
      </c>
      <c r="U24" s="7">
        <f t="shared" si="4"/>
        <v>0</v>
      </c>
      <c r="V24" s="24">
        <f t="shared" si="5"/>
        <v>0</v>
      </c>
      <c r="W24" s="7">
        <f>VLOOKUP(V24,'[1]GRADING SYSTEM'!$B$15:$D$24,2)</f>
        <v>9</v>
      </c>
      <c r="X24" s="7">
        <f t="shared" si="6"/>
        <v>2</v>
      </c>
      <c r="Y24" s="7" t="str">
        <f>VLOOKUP(V24,SETTINGS!$G$2:$I$11,3)</f>
        <v>Emerging (E )</v>
      </c>
      <c r="Z24" s="7" t="str">
        <f t="shared" si="7"/>
        <v>2nd</v>
      </c>
    </row>
    <row r="25" spans="1:26" ht="18.75">
      <c r="A25" s="4">
        <f>'STUDENT DETAILS'!A24</f>
        <v>0</v>
      </c>
      <c r="B25" s="4">
        <f>'STUDENT DETAILS'!B24</f>
        <v>0</v>
      </c>
      <c r="C25" s="4">
        <f>'STUDENT DETAILS'!C24</f>
        <v>0</v>
      </c>
      <c r="D25" s="7"/>
      <c r="E25" s="7"/>
      <c r="F25" s="7"/>
      <c r="G25" s="23">
        <f t="shared" si="0"/>
        <v>0</v>
      </c>
      <c r="H25" s="7"/>
      <c r="I25" s="7"/>
      <c r="J25" s="7"/>
      <c r="K25" s="7"/>
      <c r="L25" s="23">
        <f t="shared" si="1"/>
        <v>0</v>
      </c>
      <c r="M25" s="7"/>
      <c r="N25" s="7"/>
      <c r="O25" s="7"/>
      <c r="P25" s="7"/>
      <c r="Q25" s="23">
        <f t="shared" si="2"/>
        <v>0</v>
      </c>
      <c r="R25" s="7">
        <f t="shared" si="3"/>
        <v>0</v>
      </c>
      <c r="S25" s="7"/>
      <c r="T25" s="22">
        <f t="shared" si="4"/>
        <v>0</v>
      </c>
      <c r="U25" s="7">
        <f t="shared" si="4"/>
        <v>0</v>
      </c>
      <c r="V25" s="24">
        <f t="shared" si="5"/>
        <v>0</v>
      </c>
      <c r="W25" s="7">
        <f>VLOOKUP(V25,'[1]GRADING SYSTEM'!$B$15:$D$24,2)</f>
        <v>9</v>
      </c>
      <c r="X25" s="7">
        <f t="shared" si="6"/>
        <v>2</v>
      </c>
      <c r="Y25" s="7" t="str">
        <f>VLOOKUP(V25,SETTINGS!$G$2:$I$11,3)</f>
        <v>Emerging (E )</v>
      </c>
      <c r="Z25" s="7" t="str">
        <f t="shared" si="7"/>
        <v>2nd</v>
      </c>
    </row>
    <row r="26" spans="1:26" ht="18.75">
      <c r="A26" s="4">
        <f>'STUDENT DETAILS'!A25</f>
        <v>0</v>
      </c>
      <c r="B26" s="4">
        <f>'STUDENT DETAILS'!B25</f>
        <v>0</v>
      </c>
      <c r="C26" s="4">
        <f>'STUDENT DETAILS'!C25</f>
        <v>0</v>
      </c>
      <c r="D26" s="7"/>
      <c r="E26" s="7"/>
      <c r="F26" s="7"/>
      <c r="G26" s="23">
        <f t="shared" si="0"/>
        <v>0</v>
      </c>
      <c r="H26" s="7"/>
      <c r="I26" s="7"/>
      <c r="J26" s="7"/>
      <c r="K26" s="7"/>
      <c r="L26" s="23">
        <f t="shared" si="1"/>
        <v>0</v>
      </c>
      <c r="M26" s="7"/>
      <c r="N26" s="7"/>
      <c r="O26" s="7"/>
      <c r="P26" s="7"/>
      <c r="Q26" s="23">
        <f t="shared" si="2"/>
        <v>0</v>
      </c>
      <c r="R26" s="7">
        <f t="shared" si="3"/>
        <v>0</v>
      </c>
      <c r="S26" s="7"/>
      <c r="T26" s="22">
        <f t="shared" si="4"/>
        <v>0</v>
      </c>
      <c r="U26" s="7">
        <f t="shared" si="4"/>
        <v>0</v>
      </c>
      <c r="V26" s="24">
        <f t="shared" si="5"/>
        <v>0</v>
      </c>
      <c r="W26" s="7">
        <f>VLOOKUP(V26,'[1]GRADING SYSTEM'!$B$15:$D$24,2)</f>
        <v>9</v>
      </c>
      <c r="X26" s="7">
        <f t="shared" si="6"/>
        <v>2</v>
      </c>
      <c r="Y26" s="7" t="str">
        <f>VLOOKUP(V26,SETTINGS!$G$2:$I$11,3)</f>
        <v>Emerging (E )</v>
      </c>
      <c r="Z26" s="7" t="str">
        <f t="shared" si="7"/>
        <v>2nd</v>
      </c>
    </row>
    <row r="27" spans="1:26" ht="18.75">
      <c r="A27" s="4">
        <f>'STUDENT DETAILS'!A26</f>
        <v>0</v>
      </c>
      <c r="B27" s="4">
        <f>'STUDENT DETAILS'!B26</f>
        <v>0</v>
      </c>
      <c r="C27" s="4">
        <f>'STUDENT DETAILS'!C26</f>
        <v>0</v>
      </c>
      <c r="D27" s="7"/>
      <c r="E27" s="7"/>
      <c r="F27" s="7"/>
      <c r="G27" s="23">
        <f t="shared" si="0"/>
        <v>0</v>
      </c>
      <c r="H27" s="7"/>
      <c r="I27" s="7"/>
      <c r="J27" s="7"/>
      <c r="K27" s="7"/>
      <c r="L27" s="23">
        <f t="shared" si="1"/>
        <v>0</v>
      </c>
      <c r="M27" s="7"/>
      <c r="N27" s="7"/>
      <c r="O27" s="7"/>
      <c r="P27" s="7"/>
      <c r="Q27" s="23">
        <f t="shared" si="2"/>
        <v>0</v>
      </c>
      <c r="R27" s="7">
        <f t="shared" si="3"/>
        <v>0</v>
      </c>
      <c r="S27" s="7"/>
      <c r="T27" s="22">
        <f t="shared" si="4"/>
        <v>0</v>
      </c>
      <c r="U27" s="7">
        <f t="shared" si="4"/>
        <v>0</v>
      </c>
      <c r="V27" s="24">
        <f t="shared" si="5"/>
        <v>0</v>
      </c>
      <c r="W27" s="7">
        <f>VLOOKUP(V27,'[1]GRADING SYSTEM'!$B$15:$D$24,2)</f>
        <v>9</v>
      </c>
      <c r="X27" s="7">
        <f t="shared" si="6"/>
        <v>2</v>
      </c>
      <c r="Y27" s="7" t="str">
        <f>VLOOKUP(V27,SETTINGS!$G$2:$I$11,3)</f>
        <v>Emerging (E )</v>
      </c>
      <c r="Z27" s="7" t="str">
        <f t="shared" si="7"/>
        <v>2nd</v>
      </c>
    </row>
    <row r="28" spans="1:26" ht="18.75">
      <c r="A28" s="4">
        <f>'STUDENT DETAILS'!A27</f>
        <v>0</v>
      </c>
      <c r="B28" s="4">
        <f>'STUDENT DETAILS'!B27</f>
        <v>0</v>
      </c>
      <c r="C28" s="4">
        <f>'STUDENT DETAILS'!C27</f>
        <v>0</v>
      </c>
      <c r="D28" s="7"/>
      <c r="E28" s="7"/>
      <c r="F28" s="7"/>
      <c r="G28" s="23">
        <f t="shared" si="0"/>
        <v>0</v>
      </c>
      <c r="H28" s="7"/>
      <c r="I28" s="7"/>
      <c r="J28" s="7"/>
      <c r="K28" s="7"/>
      <c r="L28" s="23">
        <f t="shared" si="1"/>
        <v>0</v>
      </c>
      <c r="M28" s="7"/>
      <c r="N28" s="7"/>
      <c r="O28" s="7"/>
      <c r="P28" s="7"/>
      <c r="Q28" s="23">
        <f t="shared" si="2"/>
        <v>0</v>
      </c>
      <c r="R28" s="7">
        <f t="shared" si="3"/>
        <v>0</v>
      </c>
      <c r="S28" s="7"/>
      <c r="T28" s="22">
        <f t="shared" si="4"/>
        <v>0</v>
      </c>
      <c r="U28" s="7">
        <f t="shared" si="4"/>
        <v>0</v>
      </c>
      <c r="V28" s="24">
        <f t="shared" si="5"/>
        <v>0</v>
      </c>
      <c r="W28" s="7">
        <f>VLOOKUP(V28,'[1]GRADING SYSTEM'!$B$15:$D$24,2)</f>
        <v>9</v>
      </c>
      <c r="X28" s="7">
        <f t="shared" si="6"/>
        <v>2</v>
      </c>
      <c r="Y28" s="7" t="str">
        <f>VLOOKUP(V28,SETTINGS!$G$2:$I$11,3)</f>
        <v>Emerging (E )</v>
      </c>
      <c r="Z28" s="7" t="str">
        <f t="shared" si="7"/>
        <v>2nd</v>
      </c>
    </row>
    <row r="29" spans="1:26" ht="18.75">
      <c r="A29" s="4">
        <f>'STUDENT DETAILS'!A28</f>
        <v>0</v>
      </c>
      <c r="B29" s="4">
        <f>'STUDENT DETAILS'!B28</f>
        <v>0</v>
      </c>
      <c r="C29" s="4">
        <f>'STUDENT DETAILS'!C28</f>
        <v>0</v>
      </c>
      <c r="D29" s="7"/>
      <c r="E29" s="7"/>
      <c r="F29" s="7"/>
      <c r="G29" s="23">
        <f t="shared" si="0"/>
        <v>0</v>
      </c>
      <c r="H29" s="7"/>
      <c r="I29" s="7"/>
      <c r="J29" s="7"/>
      <c r="K29" s="7"/>
      <c r="L29" s="23">
        <f t="shared" si="1"/>
        <v>0</v>
      </c>
      <c r="M29" s="7"/>
      <c r="N29" s="7"/>
      <c r="O29" s="7"/>
      <c r="P29" s="7"/>
      <c r="Q29" s="23">
        <f t="shared" si="2"/>
        <v>0</v>
      </c>
      <c r="R29" s="7">
        <f t="shared" si="3"/>
        <v>0</v>
      </c>
      <c r="S29" s="7"/>
      <c r="T29" s="22">
        <f t="shared" si="4"/>
        <v>0</v>
      </c>
      <c r="U29" s="7">
        <f t="shared" si="4"/>
        <v>0</v>
      </c>
      <c r="V29" s="24">
        <f t="shared" si="5"/>
        <v>0</v>
      </c>
      <c r="W29" s="7">
        <f>VLOOKUP(V29,'[1]GRADING SYSTEM'!$B$15:$D$24,2)</f>
        <v>9</v>
      </c>
      <c r="X29" s="7">
        <f t="shared" si="6"/>
        <v>2</v>
      </c>
      <c r="Y29" s="7" t="str">
        <f>VLOOKUP(V29,SETTINGS!$G$2:$I$11,3)</f>
        <v>Emerging (E )</v>
      </c>
      <c r="Z29" s="7" t="str">
        <f t="shared" si="7"/>
        <v>2nd</v>
      </c>
    </row>
    <row r="30" spans="1:26" ht="18.75">
      <c r="A30" s="4">
        <f>'STUDENT DETAILS'!A29</f>
        <v>0</v>
      </c>
      <c r="B30" s="4">
        <f>'STUDENT DETAILS'!B29</f>
        <v>0</v>
      </c>
      <c r="C30" s="4">
        <f>'STUDENT DETAILS'!C29</f>
        <v>0</v>
      </c>
      <c r="D30" s="7"/>
      <c r="E30" s="7"/>
      <c r="F30" s="7"/>
      <c r="G30" s="23">
        <f t="shared" si="0"/>
        <v>0</v>
      </c>
      <c r="H30" s="7"/>
      <c r="I30" s="7"/>
      <c r="J30" s="7"/>
      <c r="K30" s="7"/>
      <c r="L30" s="23">
        <f t="shared" si="1"/>
        <v>0</v>
      </c>
      <c r="M30" s="7"/>
      <c r="N30" s="7"/>
      <c r="O30" s="7"/>
      <c r="P30" s="7"/>
      <c r="Q30" s="23">
        <f t="shared" si="2"/>
        <v>0</v>
      </c>
      <c r="R30" s="7">
        <f t="shared" si="3"/>
        <v>0</v>
      </c>
      <c r="S30" s="7"/>
      <c r="T30" s="22">
        <f t="shared" si="4"/>
        <v>0</v>
      </c>
      <c r="U30" s="7">
        <f t="shared" si="4"/>
        <v>0</v>
      </c>
      <c r="V30" s="24">
        <f t="shared" si="5"/>
        <v>0</v>
      </c>
      <c r="W30" s="7">
        <f>VLOOKUP(V30,'[1]GRADING SYSTEM'!$B$15:$D$24,2)</f>
        <v>9</v>
      </c>
      <c r="X30" s="7">
        <f t="shared" si="6"/>
        <v>2</v>
      </c>
      <c r="Y30" s="7" t="str">
        <f>VLOOKUP(V30,SETTINGS!$G$2:$I$11,3)</f>
        <v>Emerging (E )</v>
      </c>
      <c r="Z30" s="7" t="str">
        <f t="shared" si="7"/>
        <v>2nd</v>
      </c>
    </row>
    <row r="31" spans="1:26" ht="18.75">
      <c r="A31" s="4">
        <f>'STUDENT DETAILS'!A30</f>
        <v>0</v>
      </c>
      <c r="B31" s="4">
        <f>'STUDENT DETAILS'!B30</f>
        <v>0</v>
      </c>
      <c r="C31" s="4">
        <f>'STUDENT DETAILS'!C30</f>
        <v>0</v>
      </c>
      <c r="D31" s="7"/>
      <c r="E31" s="7"/>
      <c r="F31" s="7"/>
      <c r="G31" s="23">
        <f t="shared" si="0"/>
        <v>0</v>
      </c>
      <c r="H31" s="7"/>
      <c r="I31" s="7"/>
      <c r="J31" s="7"/>
      <c r="K31" s="7"/>
      <c r="L31" s="23">
        <f t="shared" si="1"/>
        <v>0</v>
      </c>
      <c r="M31" s="7"/>
      <c r="N31" s="7"/>
      <c r="O31" s="7"/>
      <c r="P31" s="7"/>
      <c r="Q31" s="23">
        <f t="shared" si="2"/>
        <v>0</v>
      </c>
      <c r="R31" s="7">
        <f t="shared" si="3"/>
        <v>0</v>
      </c>
      <c r="S31" s="7"/>
      <c r="T31" s="22">
        <f t="shared" si="4"/>
        <v>0</v>
      </c>
      <c r="U31" s="7">
        <f t="shared" si="4"/>
        <v>0</v>
      </c>
      <c r="V31" s="24">
        <f t="shared" si="5"/>
        <v>0</v>
      </c>
      <c r="W31" s="7">
        <f>VLOOKUP(V31,'[1]GRADING SYSTEM'!$B$15:$D$24,2)</f>
        <v>9</v>
      </c>
      <c r="X31" s="7">
        <f t="shared" si="6"/>
        <v>2</v>
      </c>
      <c r="Y31" s="7" t="str">
        <f>VLOOKUP(V31,SETTINGS!$G$2:$I$11,3)</f>
        <v>Emerging (E )</v>
      </c>
      <c r="Z31" s="7" t="str">
        <f t="shared" si="7"/>
        <v>2nd</v>
      </c>
    </row>
    <row r="32" spans="1:26" ht="18.75">
      <c r="A32" s="4">
        <f>'STUDENT DETAILS'!A31</f>
        <v>0</v>
      </c>
      <c r="B32" s="4">
        <f>'STUDENT DETAILS'!B31</f>
        <v>0</v>
      </c>
      <c r="C32" s="4">
        <f>'STUDENT DETAILS'!C31</f>
        <v>0</v>
      </c>
      <c r="D32" s="7"/>
      <c r="E32" s="7"/>
      <c r="F32" s="7"/>
      <c r="G32" s="23">
        <f t="shared" si="0"/>
        <v>0</v>
      </c>
      <c r="H32" s="7"/>
      <c r="I32" s="7"/>
      <c r="J32" s="7"/>
      <c r="K32" s="7"/>
      <c r="L32" s="23">
        <f t="shared" si="1"/>
        <v>0</v>
      </c>
      <c r="M32" s="7"/>
      <c r="N32" s="7"/>
      <c r="O32" s="7"/>
      <c r="P32" s="7"/>
      <c r="Q32" s="23">
        <f t="shared" si="2"/>
        <v>0</v>
      </c>
      <c r="R32" s="7">
        <f t="shared" si="3"/>
        <v>0</v>
      </c>
      <c r="S32" s="7"/>
      <c r="T32" s="22">
        <f t="shared" si="4"/>
        <v>0</v>
      </c>
      <c r="U32" s="7">
        <f t="shared" si="4"/>
        <v>0</v>
      </c>
      <c r="V32" s="24">
        <f t="shared" si="5"/>
        <v>0</v>
      </c>
      <c r="W32" s="7">
        <f>VLOOKUP(V32,'[1]GRADING SYSTEM'!$B$15:$D$24,2)</f>
        <v>9</v>
      </c>
      <c r="X32" s="7">
        <f t="shared" si="6"/>
        <v>2</v>
      </c>
      <c r="Y32" s="7" t="str">
        <f>VLOOKUP(V32,SETTINGS!$G$2:$I$11,3)</f>
        <v>Emerging (E )</v>
      </c>
      <c r="Z32" s="7" t="str">
        <f t="shared" si="7"/>
        <v>2nd</v>
      </c>
    </row>
    <row r="33" spans="1:26" ht="18.75">
      <c r="A33" s="4">
        <f>'STUDENT DETAILS'!A32</f>
        <v>0</v>
      </c>
      <c r="B33" s="4">
        <f>'STUDENT DETAILS'!B32</f>
        <v>0</v>
      </c>
      <c r="C33" s="4">
        <f>'STUDENT DETAILS'!C32</f>
        <v>0</v>
      </c>
      <c r="D33" s="7"/>
      <c r="E33" s="7"/>
      <c r="F33" s="7"/>
      <c r="G33" s="23">
        <f t="shared" si="0"/>
        <v>0</v>
      </c>
      <c r="H33" s="7"/>
      <c r="I33" s="7"/>
      <c r="J33" s="7"/>
      <c r="K33" s="7"/>
      <c r="L33" s="23">
        <f t="shared" si="1"/>
        <v>0</v>
      </c>
      <c r="M33" s="7"/>
      <c r="N33" s="7"/>
      <c r="O33" s="7"/>
      <c r="P33" s="7"/>
      <c r="Q33" s="23">
        <f t="shared" si="2"/>
        <v>0</v>
      </c>
      <c r="R33" s="7">
        <f t="shared" si="3"/>
        <v>0</v>
      </c>
      <c r="S33" s="7"/>
      <c r="T33" s="22">
        <f t="shared" si="4"/>
        <v>0</v>
      </c>
      <c r="U33" s="7">
        <f t="shared" si="4"/>
        <v>0</v>
      </c>
      <c r="V33" s="24">
        <f t="shared" si="5"/>
        <v>0</v>
      </c>
      <c r="W33" s="7">
        <f>VLOOKUP(V33,'[1]GRADING SYSTEM'!$B$15:$D$24,2)</f>
        <v>9</v>
      </c>
      <c r="X33" s="7">
        <f t="shared" si="6"/>
        <v>2</v>
      </c>
      <c r="Y33" s="7" t="str">
        <f>VLOOKUP(V33,SETTINGS!$G$2:$I$11,3)</f>
        <v>Emerging (E )</v>
      </c>
      <c r="Z33" s="7" t="str">
        <f t="shared" si="7"/>
        <v>2nd</v>
      </c>
    </row>
    <row r="34" spans="1:26" ht="18.75">
      <c r="A34" s="4">
        <f>'STUDENT DETAILS'!A33</f>
        <v>0</v>
      </c>
      <c r="B34" s="4">
        <f>'STUDENT DETAILS'!B33</f>
        <v>0</v>
      </c>
      <c r="C34" s="4">
        <f>'STUDENT DETAILS'!C33</f>
        <v>0</v>
      </c>
      <c r="D34" s="7"/>
      <c r="E34" s="7"/>
      <c r="F34" s="7"/>
      <c r="G34" s="23">
        <f t="shared" si="0"/>
        <v>0</v>
      </c>
      <c r="H34" s="7"/>
      <c r="I34" s="7"/>
      <c r="J34" s="7"/>
      <c r="K34" s="7"/>
      <c r="L34" s="23">
        <f t="shared" si="1"/>
        <v>0</v>
      </c>
      <c r="M34" s="7"/>
      <c r="N34" s="7"/>
      <c r="O34" s="7"/>
      <c r="P34" s="7"/>
      <c r="Q34" s="23">
        <f t="shared" si="2"/>
        <v>0</v>
      </c>
      <c r="R34" s="7">
        <f t="shared" si="3"/>
        <v>0</v>
      </c>
      <c r="S34" s="7"/>
      <c r="T34" s="22">
        <f t="shared" si="4"/>
        <v>0</v>
      </c>
      <c r="U34" s="7">
        <f t="shared" si="4"/>
        <v>0</v>
      </c>
      <c r="V34" s="24">
        <f t="shared" si="5"/>
        <v>0</v>
      </c>
      <c r="W34" s="7">
        <f>VLOOKUP(V34,'[1]GRADING SYSTEM'!$B$15:$D$24,2)</f>
        <v>9</v>
      </c>
      <c r="X34" s="7">
        <f t="shared" si="6"/>
        <v>2</v>
      </c>
      <c r="Y34" s="7" t="str">
        <f>VLOOKUP(V34,SETTINGS!$G$2:$I$11,3)</f>
        <v>Emerging (E )</v>
      </c>
      <c r="Z34" s="7" t="str">
        <f t="shared" si="7"/>
        <v>2nd</v>
      </c>
    </row>
    <row r="35" spans="1:26" ht="18.75">
      <c r="A35" s="4">
        <f>'STUDENT DETAILS'!A34</f>
        <v>0</v>
      </c>
      <c r="B35" s="4">
        <f>'STUDENT DETAILS'!B34</f>
        <v>0</v>
      </c>
      <c r="C35" s="4">
        <f>'STUDENT DETAILS'!C34</f>
        <v>0</v>
      </c>
      <c r="D35" s="7"/>
      <c r="E35" s="7"/>
      <c r="F35" s="7"/>
      <c r="G35" s="23">
        <f t="shared" si="0"/>
        <v>0</v>
      </c>
      <c r="H35" s="7"/>
      <c r="I35" s="7"/>
      <c r="J35" s="7"/>
      <c r="K35" s="7"/>
      <c r="L35" s="23">
        <f t="shared" si="1"/>
        <v>0</v>
      </c>
      <c r="M35" s="7"/>
      <c r="N35" s="7"/>
      <c r="O35" s="7"/>
      <c r="P35" s="7"/>
      <c r="Q35" s="23">
        <f t="shared" si="2"/>
        <v>0</v>
      </c>
      <c r="R35" s="7">
        <f t="shared" si="3"/>
        <v>0</v>
      </c>
      <c r="S35" s="7"/>
      <c r="T35" s="22">
        <f t="shared" si="4"/>
        <v>0</v>
      </c>
      <c r="U35" s="7">
        <f t="shared" si="4"/>
        <v>0</v>
      </c>
      <c r="V35" s="24">
        <f t="shared" si="5"/>
        <v>0</v>
      </c>
      <c r="W35" s="7">
        <f>VLOOKUP(V35,'[1]GRADING SYSTEM'!$B$15:$D$24,2)</f>
        <v>9</v>
      </c>
      <c r="X35" s="7">
        <f t="shared" si="6"/>
        <v>2</v>
      </c>
      <c r="Y35" s="7" t="str">
        <f>VLOOKUP(V35,SETTINGS!$G$2:$I$11,3)</f>
        <v>Emerging (E )</v>
      </c>
      <c r="Z35" s="7" t="str">
        <f t="shared" si="7"/>
        <v>2nd</v>
      </c>
    </row>
    <row r="36" spans="1:26" ht="18.75">
      <c r="A36" s="4">
        <f>'STUDENT DETAILS'!A35</f>
        <v>0</v>
      </c>
      <c r="B36" s="4">
        <f>'STUDENT DETAILS'!B35</f>
        <v>0</v>
      </c>
      <c r="C36" s="4">
        <f>'STUDENT DETAILS'!C35</f>
        <v>0</v>
      </c>
      <c r="D36" s="7"/>
      <c r="E36" s="7"/>
      <c r="F36" s="7"/>
      <c r="G36" s="23">
        <f t="shared" si="0"/>
        <v>0</v>
      </c>
      <c r="H36" s="7"/>
      <c r="I36" s="7"/>
      <c r="J36" s="7"/>
      <c r="K36" s="7"/>
      <c r="L36" s="23">
        <f t="shared" si="1"/>
        <v>0</v>
      </c>
      <c r="M36" s="7"/>
      <c r="N36" s="7"/>
      <c r="O36" s="7"/>
      <c r="P36" s="7"/>
      <c r="Q36" s="23">
        <f t="shared" si="2"/>
        <v>0</v>
      </c>
      <c r="R36" s="7">
        <f t="shared" si="3"/>
        <v>0</v>
      </c>
      <c r="S36" s="7"/>
      <c r="T36" s="22">
        <f t="shared" si="4"/>
        <v>0</v>
      </c>
      <c r="U36" s="7">
        <f t="shared" si="4"/>
        <v>0</v>
      </c>
      <c r="V36" s="24">
        <f t="shared" si="5"/>
        <v>0</v>
      </c>
      <c r="W36" s="7">
        <f>VLOOKUP(V36,'[1]GRADING SYSTEM'!$B$15:$D$24,2)</f>
        <v>9</v>
      </c>
      <c r="X36" s="7">
        <f t="shared" si="6"/>
        <v>2</v>
      </c>
      <c r="Y36" s="7" t="str">
        <f>VLOOKUP(V36,SETTINGS!$G$2:$I$11,3)</f>
        <v>Emerging (E )</v>
      </c>
      <c r="Z36" s="7" t="str">
        <f t="shared" si="7"/>
        <v>2nd</v>
      </c>
    </row>
    <row r="37" spans="1:26" ht="18.75">
      <c r="A37" s="4">
        <f>'STUDENT DETAILS'!A36</f>
        <v>0</v>
      </c>
      <c r="B37" s="4">
        <f>'STUDENT DETAILS'!B36</f>
        <v>0</v>
      </c>
      <c r="C37" s="4">
        <f>'STUDENT DETAILS'!C36</f>
        <v>0</v>
      </c>
      <c r="D37" s="7"/>
      <c r="E37" s="7"/>
      <c r="F37" s="7"/>
      <c r="G37" s="23">
        <f t="shared" si="0"/>
        <v>0</v>
      </c>
      <c r="H37" s="7"/>
      <c r="I37" s="7"/>
      <c r="J37" s="7"/>
      <c r="K37" s="7"/>
      <c r="L37" s="23">
        <f t="shared" si="1"/>
        <v>0</v>
      </c>
      <c r="M37" s="7"/>
      <c r="N37" s="7"/>
      <c r="O37" s="7"/>
      <c r="P37" s="7"/>
      <c r="Q37" s="23">
        <f t="shared" si="2"/>
        <v>0</v>
      </c>
      <c r="R37" s="7">
        <f t="shared" si="3"/>
        <v>0</v>
      </c>
      <c r="S37" s="7"/>
      <c r="T37" s="22">
        <f t="shared" si="4"/>
        <v>0</v>
      </c>
      <c r="U37" s="7">
        <f t="shared" si="4"/>
        <v>0</v>
      </c>
      <c r="V37" s="24">
        <f t="shared" si="5"/>
        <v>0</v>
      </c>
      <c r="W37" s="7">
        <f>VLOOKUP(V37,'[1]GRADING SYSTEM'!$B$15:$D$24,2)</f>
        <v>9</v>
      </c>
      <c r="X37" s="7">
        <f t="shared" si="6"/>
        <v>2</v>
      </c>
      <c r="Y37" s="7" t="str">
        <f>VLOOKUP(V37,SETTINGS!$G$2:$I$11,3)</f>
        <v>Emerging (E )</v>
      </c>
      <c r="Z37" s="7" t="str">
        <f t="shared" si="7"/>
        <v>2nd</v>
      </c>
    </row>
    <row r="38" spans="1:26" ht="18.75">
      <c r="A38" s="4">
        <f>'STUDENT DETAILS'!A37</f>
        <v>0</v>
      </c>
      <c r="B38" s="4">
        <f>'STUDENT DETAILS'!B37</f>
        <v>0</v>
      </c>
      <c r="C38" s="4">
        <f>'STUDENT DETAILS'!C37</f>
        <v>0</v>
      </c>
      <c r="D38" s="7"/>
      <c r="E38" s="7"/>
      <c r="F38" s="7"/>
      <c r="G38" s="23">
        <f t="shared" si="0"/>
        <v>0</v>
      </c>
      <c r="H38" s="7"/>
      <c r="I38" s="7"/>
      <c r="J38" s="7"/>
      <c r="K38" s="7"/>
      <c r="L38" s="23">
        <f t="shared" si="1"/>
        <v>0</v>
      </c>
      <c r="M38" s="7"/>
      <c r="N38" s="7"/>
      <c r="O38" s="7"/>
      <c r="P38" s="7"/>
      <c r="Q38" s="23">
        <f t="shared" si="2"/>
        <v>0</v>
      </c>
      <c r="R38" s="7">
        <f t="shared" si="3"/>
        <v>0</v>
      </c>
      <c r="S38" s="7"/>
      <c r="T38" s="22">
        <f t="shared" si="4"/>
        <v>0</v>
      </c>
      <c r="U38" s="7">
        <f t="shared" si="4"/>
        <v>0</v>
      </c>
      <c r="V38" s="24">
        <f t="shared" si="5"/>
        <v>0</v>
      </c>
      <c r="W38" s="7">
        <f>VLOOKUP(V38,'[1]GRADING SYSTEM'!$B$15:$D$24,2)</f>
        <v>9</v>
      </c>
      <c r="X38" s="7">
        <f t="shared" si="6"/>
        <v>2</v>
      </c>
      <c r="Y38" s="7" t="str">
        <f>VLOOKUP(V38,SETTINGS!$G$2:$I$11,3)</f>
        <v>Emerging (E )</v>
      </c>
      <c r="Z38" s="7" t="str">
        <f t="shared" si="7"/>
        <v>2nd</v>
      </c>
    </row>
    <row r="39" spans="1:26" ht="18.75">
      <c r="A39" s="4">
        <f>'STUDENT DETAILS'!A38</f>
        <v>0</v>
      </c>
      <c r="B39" s="4">
        <f>'STUDENT DETAILS'!B38</f>
        <v>0</v>
      </c>
      <c r="C39" s="4">
        <f>'STUDENT DETAILS'!C38</f>
        <v>0</v>
      </c>
      <c r="D39" s="7"/>
      <c r="E39" s="7"/>
      <c r="F39" s="7"/>
      <c r="G39" s="23">
        <f t="shared" si="0"/>
        <v>0</v>
      </c>
      <c r="H39" s="7"/>
      <c r="I39" s="7"/>
      <c r="J39" s="7"/>
      <c r="K39" s="7"/>
      <c r="L39" s="23">
        <f t="shared" si="1"/>
        <v>0</v>
      </c>
      <c r="M39" s="7"/>
      <c r="N39" s="7"/>
      <c r="O39" s="7"/>
      <c r="P39" s="7"/>
      <c r="Q39" s="23">
        <f t="shared" si="2"/>
        <v>0</v>
      </c>
      <c r="R39" s="7">
        <f t="shared" si="3"/>
        <v>0</v>
      </c>
      <c r="S39" s="7"/>
      <c r="T39" s="22">
        <f t="shared" si="4"/>
        <v>0</v>
      </c>
      <c r="U39" s="7">
        <f t="shared" si="4"/>
        <v>0</v>
      </c>
      <c r="V39" s="24">
        <f t="shared" si="5"/>
        <v>0</v>
      </c>
      <c r="W39" s="7">
        <f>VLOOKUP(V39,'[1]GRADING SYSTEM'!$B$15:$D$24,2)</f>
        <v>9</v>
      </c>
      <c r="X39" s="7">
        <f t="shared" si="6"/>
        <v>2</v>
      </c>
      <c r="Y39" s="7" t="str">
        <f>VLOOKUP(V39,SETTINGS!$G$2:$I$11,3)</f>
        <v>Emerging (E )</v>
      </c>
      <c r="Z39" s="7" t="str">
        <f t="shared" si="7"/>
        <v>2nd</v>
      </c>
    </row>
    <row r="40" spans="1:26" ht="18.75">
      <c r="A40" s="4">
        <f>'STUDENT DETAILS'!A39</f>
        <v>0</v>
      </c>
      <c r="B40" s="4">
        <f>'STUDENT DETAILS'!B39</f>
        <v>0</v>
      </c>
      <c r="C40" s="4">
        <f>'STUDENT DETAILS'!C39</f>
        <v>0</v>
      </c>
      <c r="D40" s="7"/>
      <c r="E40" s="7"/>
      <c r="F40" s="7"/>
      <c r="G40" s="23">
        <f t="shared" si="0"/>
        <v>0</v>
      </c>
      <c r="H40" s="7"/>
      <c r="I40" s="7"/>
      <c r="J40" s="7"/>
      <c r="K40" s="7"/>
      <c r="L40" s="23">
        <f t="shared" si="1"/>
        <v>0</v>
      </c>
      <c r="M40" s="7"/>
      <c r="N40" s="7"/>
      <c r="O40" s="7"/>
      <c r="P40" s="7"/>
      <c r="Q40" s="23">
        <f t="shared" si="2"/>
        <v>0</v>
      </c>
      <c r="R40" s="7">
        <f t="shared" si="3"/>
        <v>0</v>
      </c>
      <c r="S40" s="7"/>
      <c r="T40" s="22">
        <f t="shared" si="4"/>
        <v>0</v>
      </c>
      <c r="U40" s="7">
        <f t="shared" si="4"/>
        <v>0</v>
      </c>
      <c r="V40" s="24">
        <f t="shared" si="5"/>
        <v>0</v>
      </c>
      <c r="W40" s="7">
        <f>VLOOKUP(V40,'[1]GRADING SYSTEM'!$B$15:$D$24,2)</f>
        <v>9</v>
      </c>
      <c r="X40" s="7">
        <f t="shared" si="6"/>
        <v>2</v>
      </c>
      <c r="Y40" s="7" t="str">
        <f>VLOOKUP(V40,SETTINGS!$G$2:$I$11,3)</f>
        <v>Emerging (E )</v>
      </c>
      <c r="Z40" s="7" t="str">
        <f t="shared" si="7"/>
        <v>2nd</v>
      </c>
    </row>
    <row r="41" spans="1:26" ht="18.75">
      <c r="A41" s="4">
        <f>'STUDENT DETAILS'!A40</f>
        <v>0</v>
      </c>
      <c r="B41" s="4">
        <f>'STUDENT DETAILS'!B40</f>
        <v>0</v>
      </c>
      <c r="C41" s="4">
        <f>'STUDENT DETAILS'!C40</f>
        <v>0</v>
      </c>
      <c r="D41" s="7"/>
      <c r="E41" s="7"/>
      <c r="F41" s="7"/>
      <c r="G41" s="23">
        <f t="shared" si="0"/>
        <v>0</v>
      </c>
      <c r="H41" s="7"/>
      <c r="I41" s="7"/>
      <c r="J41" s="7"/>
      <c r="K41" s="7"/>
      <c r="L41" s="23">
        <f t="shared" si="1"/>
        <v>0</v>
      </c>
      <c r="M41" s="7"/>
      <c r="N41" s="7"/>
      <c r="O41" s="7"/>
      <c r="P41" s="7"/>
      <c r="Q41" s="23">
        <f t="shared" si="2"/>
        <v>0</v>
      </c>
      <c r="R41" s="7">
        <f t="shared" si="3"/>
        <v>0</v>
      </c>
      <c r="S41" s="7"/>
      <c r="T41" s="22">
        <f t="shared" si="4"/>
        <v>0</v>
      </c>
      <c r="U41" s="7">
        <f t="shared" si="4"/>
        <v>0</v>
      </c>
      <c r="V41" s="24">
        <f t="shared" si="5"/>
        <v>0</v>
      </c>
      <c r="W41" s="7">
        <f>VLOOKUP(V41,'[1]GRADING SYSTEM'!$B$15:$D$24,2)</f>
        <v>9</v>
      </c>
      <c r="X41" s="7">
        <f t="shared" si="6"/>
        <v>2</v>
      </c>
      <c r="Y41" s="7" t="str">
        <f>VLOOKUP(V41,SETTINGS!$G$2:$I$11,3)</f>
        <v>Emerging (E )</v>
      </c>
      <c r="Z41" s="7" t="str">
        <f t="shared" si="7"/>
        <v>2nd</v>
      </c>
    </row>
    <row r="42" spans="1:26" ht="18.75">
      <c r="A42" s="4">
        <f>'STUDENT DETAILS'!A41</f>
        <v>0</v>
      </c>
      <c r="B42" s="4">
        <f>'STUDENT DETAILS'!B41</f>
        <v>0</v>
      </c>
      <c r="C42" s="4">
        <f>'STUDENT DETAILS'!C41</f>
        <v>0</v>
      </c>
      <c r="D42" s="7"/>
      <c r="E42" s="7"/>
      <c r="F42" s="7"/>
      <c r="G42" s="23">
        <f t="shared" si="0"/>
        <v>0</v>
      </c>
      <c r="H42" s="7"/>
      <c r="I42" s="7"/>
      <c r="J42" s="7"/>
      <c r="K42" s="7"/>
      <c r="L42" s="23">
        <f t="shared" si="1"/>
        <v>0</v>
      </c>
      <c r="M42" s="7"/>
      <c r="N42" s="7"/>
      <c r="O42" s="7"/>
      <c r="P42" s="7"/>
      <c r="Q42" s="23">
        <f t="shared" si="2"/>
        <v>0</v>
      </c>
      <c r="R42" s="7">
        <f t="shared" si="3"/>
        <v>0</v>
      </c>
      <c r="S42" s="7"/>
      <c r="T42" s="22">
        <f t="shared" si="4"/>
        <v>0</v>
      </c>
      <c r="U42" s="7">
        <f t="shared" si="4"/>
        <v>0</v>
      </c>
      <c r="V42" s="24">
        <f t="shared" si="5"/>
        <v>0</v>
      </c>
      <c r="W42" s="7">
        <f>VLOOKUP(V42,'[1]GRADING SYSTEM'!$B$15:$D$24,2)</f>
        <v>9</v>
      </c>
      <c r="X42" s="7">
        <f t="shared" si="6"/>
        <v>2</v>
      </c>
      <c r="Y42" s="7" t="str">
        <f>VLOOKUP(V42,SETTINGS!$G$2:$I$11,3)</f>
        <v>Emerging (E )</v>
      </c>
      <c r="Z42" s="7" t="str">
        <f t="shared" si="7"/>
        <v>2nd</v>
      </c>
    </row>
    <row r="43" spans="1:26" ht="18.75">
      <c r="A43" s="4">
        <f>'STUDENT DETAILS'!A42</f>
        <v>0</v>
      </c>
      <c r="B43" s="4">
        <f>'STUDENT DETAILS'!B42</f>
        <v>0</v>
      </c>
      <c r="C43" s="4">
        <f>'STUDENT DETAILS'!C42</f>
        <v>0</v>
      </c>
      <c r="D43" s="7"/>
      <c r="E43" s="7"/>
      <c r="F43" s="7"/>
      <c r="G43" s="23">
        <f t="shared" si="0"/>
        <v>0</v>
      </c>
      <c r="H43" s="7"/>
      <c r="I43" s="7"/>
      <c r="J43" s="7"/>
      <c r="K43" s="7"/>
      <c r="L43" s="23">
        <f t="shared" si="1"/>
        <v>0</v>
      </c>
      <c r="M43" s="7"/>
      <c r="N43" s="7"/>
      <c r="O43" s="7"/>
      <c r="P43" s="7"/>
      <c r="Q43" s="23">
        <f t="shared" si="2"/>
        <v>0</v>
      </c>
      <c r="R43" s="7">
        <f t="shared" si="3"/>
        <v>0</v>
      </c>
      <c r="S43" s="7"/>
      <c r="T43" s="22">
        <f t="shared" si="4"/>
        <v>0</v>
      </c>
      <c r="U43" s="7">
        <f t="shared" si="4"/>
        <v>0</v>
      </c>
      <c r="V43" s="24">
        <f t="shared" si="5"/>
        <v>0</v>
      </c>
      <c r="W43" s="7">
        <f>VLOOKUP(V43,'[1]GRADING SYSTEM'!$B$15:$D$24,2)</f>
        <v>9</v>
      </c>
      <c r="X43" s="7">
        <f t="shared" si="6"/>
        <v>2</v>
      </c>
      <c r="Y43" s="7" t="str">
        <f>VLOOKUP(V43,SETTINGS!$G$2:$I$11,3)</f>
        <v>Emerging (E )</v>
      </c>
      <c r="Z43" s="7" t="str">
        <f t="shared" si="7"/>
        <v>2nd</v>
      </c>
    </row>
    <row r="44" spans="1:26" ht="18.75">
      <c r="A44" s="4">
        <f>'STUDENT DETAILS'!A43</f>
        <v>0</v>
      </c>
      <c r="B44" s="4">
        <f>'STUDENT DETAILS'!B43</f>
        <v>0</v>
      </c>
      <c r="C44" s="4">
        <f>'STUDENT DETAILS'!C43</f>
        <v>0</v>
      </c>
      <c r="D44" s="7"/>
      <c r="E44" s="7"/>
      <c r="F44" s="7"/>
      <c r="G44" s="23">
        <f t="shared" si="0"/>
        <v>0</v>
      </c>
      <c r="H44" s="7"/>
      <c r="I44" s="7"/>
      <c r="J44" s="7"/>
      <c r="K44" s="7"/>
      <c r="L44" s="23">
        <f t="shared" si="1"/>
        <v>0</v>
      </c>
      <c r="M44" s="7"/>
      <c r="N44" s="7"/>
      <c r="O44" s="7"/>
      <c r="P44" s="7"/>
      <c r="Q44" s="23">
        <f t="shared" si="2"/>
        <v>0</v>
      </c>
      <c r="R44" s="7">
        <f t="shared" si="3"/>
        <v>0</v>
      </c>
      <c r="S44" s="7"/>
      <c r="T44" s="22">
        <f t="shared" si="4"/>
        <v>0</v>
      </c>
      <c r="U44" s="7">
        <f t="shared" si="4"/>
        <v>0</v>
      </c>
      <c r="V44" s="24">
        <f t="shared" si="5"/>
        <v>0</v>
      </c>
      <c r="W44" s="7">
        <f>VLOOKUP(V44,'[1]GRADING SYSTEM'!$B$15:$D$24,2)</f>
        <v>9</v>
      </c>
      <c r="X44" s="7">
        <f t="shared" si="6"/>
        <v>2</v>
      </c>
      <c r="Y44" s="7" t="str">
        <f>VLOOKUP(V44,SETTINGS!$G$2:$I$11,3)</f>
        <v>Emerging (E )</v>
      </c>
      <c r="Z44" s="7" t="str">
        <f t="shared" si="7"/>
        <v>2nd</v>
      </c>
    </row>
    <row r="45" spans="1:26" ht="18.75">
      <c r="A45" s="4">
        <f>'STUDENT DETAILS'!A44</f>
        <v>0</v>
      </c>
      <c r="B45" s="4">
        <f>'STUDENT DETAILS'!B44</f>
        <v>0</v>
      </c>
      <c r="C45" s="4">
        <f>'STUDENT DETAILS'!C44</f>
        <v>0</v>
      </c>
      <c r="D45" s="7"/>
      <c r="E45" s="7"/>
      <c r="F45" s="7"/>
      <c r="G45" s="23">
        <f t="shared" si="0"/>
        <v>0</v>
      </c>
      <c r="H45" s="7"/>
      <c r="I45" s="7"/>
      <c r="J45" s="7"/>
      <c r="K45" s="7"/>
      <c r="L45" s="23">
        <f t="shared" si="1"/>
        <v>0</v>
      </c>
      <c r="M45" s="7"/>
      <c r="N45" s="7"/>
      <c r="O45" s="7"/>
      <c r="P45" s="7"/>
      <c r="Q45" s="23">
        <f t="shared" si="2"/>
        <v>0</v>
      </c>
      <c r="R45" s="7">
        <f t="shared" si="3"/>
        <v>0</v>
      </c>
      <c r="S45" s="7"/>
      <c r="T45" s="22">
        <f t="shared" si="4"/>
        <v>0</v>
      </c>
      <c r="U45" s="7">
        <f t="shared" si="4"/>
        <v>0</v>
      </c>
      <c r="V45" s="24">
        <f t="shared" si="5"/>
        <v>0</v>
      </c>
      <c r="W45" s="7">
        <f>VLOOKUP(V45,'[1]GRADING SYSTEM'!$B$15:$D$24,2)</f>
        <v>9</v>
      </c>
      <c r="X45" s="7">
        <f t="shared" si="6"/>
        <v>2</v>
      </c>
      <c r="Y45" s="7" t="str">
        <f>VLOOKUP(V45,SETTINGS!$G$2:$I$11,3)</f>
        <v>Emerging (E )</v>
      </c>
      <c r="Z45" s="7" t="str">
        <f t="shared" si="7"/>
        <v>2nd</v>
      </c>
    </row>
    <row r="46" spans="1:26" ht="18.75">
      <c r="A46" s="4">
        <f>'STUDENT DETAILS'!A45</f>
        <v>0</v>
      </c>
      <c r="B46" s="4">
        <f>'STUDENT DETAILS'!B45</f>
        <v>0</v>
      </c>
      <c r="C46" s="4">
        <f>'STUDENT DETAILS'!C45</f>
        <v>0</v>
      </c>
      <c r="D46" s="7"/>
      <c r="E46" s="7"/>
      <c r="F46" s="7"/>
      <c r="G46" s="23">
        <f t="shared" si="0"/>
        <v>0</v>
      </c>
      <c r="H46" s="7"/>
      <c r="I46" s="7"/>
      <c r="J46" s="7"/>
      <c r="K46" s="7"/>
      <c r="L46" s="23">
        <f t="shared" si="1"/>
        <v>0</v>
      </c>
      <c r="M46" s="7"/>
      <c r="N46" s="7"/>
      <c r="O46" s="7"/>
      <c r="P46" s="7"/>
      <c r="Q46" s="23">
        <f t="shared" si="2"/>
        <v>0</v>
      </c>
      <c r="R46" s="7">
        <f t="shared" si="3"/>
        <v>0</v>
      </c>
      <c r="S46" s="7"/>
      <c r="T46" s="22">
        <f t="shared" si="4"/>
        <v>0</v>
      </c>
      <c r="U46" s="7">
        <f t="shared" si="4"/>
        <v>0</v>
      </c>
      <c r="V46" s="24">
        <f t="shared" si="5"/>
        <v>0</v>
      </c>
      <c r="W46" s="7">
        <f>VLOOKUP(V46,'[1]GRADING SYSTEM'!$B$15:$D$24,2)</f>
        <v>9</v>
      </c>
      <c r="X46" s="7">
        <f t="shared" si="6"/>
        <v>2</v>
      </c>
      <c r="Y46" s="7" t="str">
        <f>VLOOKUP(V46,SETTINGS!$G$2:$I$11,3)</f>
        <v>Emerging (E )</v>
      </c>
      <c r="Z46" s="7" t="str">
        <f t="shared" si="7"/>
        <v>2nd</v>
      </c>
    </row>
    <row r="47" spans="1:26" ht="18.75">
      <c r="A47" s="4">
        <f>'STUDENT DETAILS'!A46</f>
        <v>0</v>
      </c>
      <c r="B47" s="4">
        <f>'STUDENT DETAILS'!B46</f>
        <v>0</v>
      </c>
      <c r="C47" s="4">
        <f>'STUDENT DETAILS'!C46</f>
        <v>0</v>
      </c>
      <c r="D47" s="7"/>
      <c r="E47" s="7"/>
      <c r="F47" s="7"/>
      <c r="G47" s="23">
        <f t="shared" si="0"/>
        <v>0</v>
      </c>
      <c r="H47" s="7"/>
      <c r="I47" s="7"/>
      <c r="J47" s="7"/>
      <c r="K47" s="7"/>
      <c r="L47" s="23">
        <f t="shared" si="1"/>
        <v>0</v>
      </c>
      <c r="M47" s="7"/>
      <c r="N47" s="7"/>
      <c r="O47" s="7"/>
      <c r="P47" s="7"/>
      <c r="Q47" s="23">
        <f t="shared" si="2"/>
        <v>0</v>
      </c>
      <c r="R47" s="7">
        <f t="shared" si="3"/>
        <v>0</v>
      </c>
      <c r="S47" s="7"/>
      <c r="T47" s="22">
        <f t="shared" si="4"/>
        <v>0</v>
      </c>
      <c r="U47" s="7">
        <f t="shared" si="4"/>
        <v>0</v>
      </c>
      <c r="V47" s="24">
        <f t="shared" si="5"/>
        <v>0</v>
      </c>
      <c r="W47" s="7">
        <f>VLOOKUP(V47,'[1]GRADING SYSTEM'!$B$15:$D$24,2)</f>
        <v>9</v>
      </c>
      <c r="X47" s="7">
        <f t="shared" si="6"/>
        <v>2</v>
      </c>
      <c r="Y47" s="7" t="str">
        <f>VLOOKUP(V47,SETTINGS!$G$2:$I$11,3)</f>
        <v>Emerging (E )</v>
      </c>
      <c r="Z47" s="7" t="str">
        <f t="shared" si="7"/>
        <v>2nd</v>
      </c>
    </row>
    <row r="48" spans="1:26" ht="18.75">
      <c r="A48" s="4">
        <f>'STUDENT DETAILS'!A47</f>
        <v>0</v>
      </c>
      <c r="B48" s="4">
        <f>'STUDENT DETAILS'!B47</f>
        <v>0</v>
      </c>
      <c r="C48" s="4">
        <f>'STUDENT DETAILS'!C47</f>
        <v>0</v>
      </c>
      <c r="D48" s="7"/>
      <c r="E48" s="7"/>
      <c r="F48" s="7"/>
      <c r="G48" s="23">
        <f t="shared" si="0"/>
        <v>0</v>
      </c>
      <c r="H48" s="7"/>
      <c r="I48" s="7"/>
      <c r="J48" s="7"/>
      <c r="K48" s="7"/>
      <c r="L48" s="23">
        <f t="shared" si="1"/>
        <v>0</v>
      </c>
      <c r="M48" s="7"/>
      <c r="N48" s="7"/>
      <c r="O48" s="7"/>
      <c r="P48" s="7"/>
      <c r="Q48" s="23">
        <f t="shared" si="2"/>
        <v>0</v>
      </c>
      <c r="R48" s="7">
        <f t="shared" si="3"/>
        <v>0</v>
      </c>
      <c r="S48" s="7"/>
      <c r="T48" s="22">
        <f t="shared" si="4"/>
        <v>0</v>
      </c>
      <c r="U48" s="7">
        <f t="shared" si="4"/>
        <v>0</v>
      </c>
      <c r="V48" s="24">
        <f t="shared" si="5"/>
        <v>0</v>
      </c>
      <c r="W48" s="7">
        <f>VLOOKUP(V48,'[1]GRADING SYSTEM'!$B$15:$D$24,2)</f>
        <v>9</v>
      </c>
      <c r="X48" s="7">
        <f t="shared" si="6"/>
        <v>2</v>
      </c>
      <c r="Y48" s="7" t="str">
        <f>VLOOKUP(V48,SETTINGS!$G$2:$I$11,3)</f>
        <v>Emerging (E )</v>
      </c>
      <c r="Z48" s="7" t="str">
        <f t="shared" si="7"/>
        <v>2nd</v>
      </c>
    </row>
    <row r="49" spans="1:26" ht="18.75">
      <c r="A49" s="4">
        <f>'STUDENT DETAILS'!A48</f>
        <v>0</v>
      </c>
      <c r="B49" s="4">
        <f>'STUDENT DETAILS'!B48</f>
        <v>0</v>
      </c>
      <c r="C49" s="4">
        <f>'STUDENT DETAILS'!C48</f>
        <v>0</v>
      </c>
      <c r="D49" s="7"/>
      <c r="E49" s="7"/>
      <c r="F49" s="7"/>
      <c r="G49" s="23">
        <f t="shared" si="0"/>
        <v>0</v>
      </c>
      <c r="H49" s="7"/>
      <c r="I49" s="7"/>
      <c r="J49" s="7"/>
      <c r="K49" s="7"/>
      <c r="L49" s="23">
        <f t="shared" si="1"/>
        <v>0</v>
      </c>
      <c r="M49" s="7"/>
      <c r="N49" s="7"/>
      <c r="O49" s="7"/>
      <c r="P49" s="7"/>
      <c r="Q49" s="23">
        <f t="shared" si="2"/>
        <v>0</v>
      </c>
      <c r="R49" s="7">
        <f t="shared" si="3"/>
        <v>0</v>
      </c>
      <c r="S49" s="7"/>
      <c r="T49" s="22">
        <f t="shared" si="4"/>
        <v>0</v>
      </c>
      <c r="U49" s="7">
        <f t="shared" si="4"/>
        <v>0</v>
      </c>
      <c r="V49" s="24">
        <f t="shared" si="5"/>
        <v>0</v>
      </c>
      <c r="W49" s="7">
        <f>VLOOKUP(V49,'[1]GRADING SYSTEM'!$B$15:$D$24,2)</f>
        <v>9</v>
      </c>
      <c r="X49" s="7">
        <f t="shared" si="6"/>
        <v>2</v>
      </c>
      <c r="Y49" s="7" t="str">
        <f>VLOOKUP(V49,SETTINGS!$G$2:$I$11,3)</f>
        <v>Emerging (E )</v>
      </c>
      <c r="Z49" s="7" t="str">
        <f t="shared" si="7"/>
        <v>2nd</v>
      </c>
    </row>
    <row r="50" spans="1:26" ht="18.75">
      <c r="A50" s="4">
        <f>'STUDENT DETAILS'!A49</f>
        <v>0</v>
      </c>
      <c r="B50" s="4">
        <f>'STUDENT DETAILS'!B49</f>
        <v>0</v>
      </c>
      <c r="C50" s="4">
        <f>'STUDENT DETAILS'!C49</f>
        <v>0</v>
      </c>
      <c r="D50" s="7"/>
      <c r="E50" s="7"/>
      <c r="F50" s="7"/>
      <c r="G50" s="23">
        <f t="shared" si="0"/>
        <v>0</v>
      </c>
      <c r="H50" s="7"/>
      <c r="I50" s="7"/>
      <c r="J50" s="7"/>
      <c r="K50" s="7"/>
      <c r="L50" s="23">
        <f t="shared" si="1"/>
        <v>0</v>
      </c>
      <c r="M50" s="7"/>
      <c r="N50" s="7"/>
      <c r="O50" s="7"/>
      <c r="P50" s="7"/>
      <c r="Q50" s="23">
        <f t="shared" si="2"/>
        <v>0</v>
      </c>
      <c r="R50" s="7">
        <f t="shared" si="3"/>
        <v>0</v>
      </c>
      <c r="S50" s="7"/>
      <c r="T50" s="22">
        <f t="shared" si="4"/>
        <v>0</v>
      </c>
      <c r="U50" s="7">
        <f t="shared" si="4"/>
        <v>0</v>
      </c>
      <c r="V50" s="24">
        <f t="shared" si="5"/>
        <v>0</v>
      </c>
      <c r="W50" s="7">
        <f>VLOOKUP(V50,'[1]GRADING SYSTEM'!$B$15:$D$24,2)</f>
        <v>9</v>
      </c>
      <c r="X50" s="7">
        <f t="shared" si="6"/>
        <v>2</v>
      </c>
      <c r="Y50" s="7" t="str">
        <f>VLOOKUP(V50,SETTINGS!$G$2:$I$11,3)</f>
        <v>Emerging (E )</v>
      </c>
      <c r="Z50" s="7" t="str">
        <f t="shared" si="7"/>
        <v>2nd</v>
      </c>
    </row>
    <row r="51" spans="1:26" ht="18.75">
      <c r="A51" s="4">
        <f>'STUDENT DETAILS'!A50</f>
        <v>0</v>
      </c>
      <c r="B51" s="4">
        <f>'STUDENT DETAILS'!B50</f>
        <v>0</v>
      </c>
      <c r="C51" s="4">
        <f>'STUDENT DETAILS'!C50</f>
        <v>0</v>
      </c>
      <c r="D51" s="7"/>
      <c r="E51" s="7"/>
      <c r="F51" s="7"/>
      <c r="G51" s="23">
        <f t="shared" si="0"/>
        <v>0</v>
      </c>
      <c r="H51" s="7"/>
      <c r="I51" s="7"/>
      <c r="J51" s="7"/>
      <c r="K51" s="7"/>
      <c r="L51" s="23">
        <f t="shared" si="1"/>
        <v>0</v>
      </c>
      <c r="M51" s="7"/>
      <c r="N51" s="7"/>
      <c r="O51" s="7"/>
      <c r="P51" s="7"/>
      <c r="Q51" s="23">
        <f t="shared" si="2"/>
        <v>0</v>
      </c>
      <c r="R51" s="7">
        <f t="shared" si="3"/>
        <v>0</v>
      </c>
      <c r="S51" s="7"/>
      <c r="T51" s="22">
        <f t="shared" si="4"/>
        <v>0</v>
      </c>
      <c r="U51" s="7">
        <f t="shared" si="4"/>
        <v>0</v>
      </c>
      <c r="V51" s="24">
        <f t="shared" si="5"/>
        <v>0</v>
      </c>
      <c r="W51" s="7">
        <f>VLOOKUP(V51,'[1]GRADING SYSTEM'!$B$15:$D$24,2)</f>
        <v>9</v>
      </c>
      <c r="X51" s="7">
        <f t="shared" si="6"/>
        <v>2</v>
      </c>
      <c r="Y51" s="7" t="str">
        <f>VLOOKUP(V51,SETTINGS!$G$2:$I$11,3)</f>
        <v>Emerging (E )</v>
      </c>
      <c r="Z51" s="7" t="str">
        <f t="shared" si="7"/>
        <v>2nd</v>
      </c>
    </row>
    <row r="52" spans="1:26" ht="18.75">
      <c r="A52" s="4">
        <f>'STUDENT DETAILS'!A51</f>
        <v>0</v>
      </c>
      <c r="B52" s="4">
        <f>'STUDENT DETAILS'!B51</f>
        <v>0</v>
      </c>
      <c r="C52" s="4">
        <f>'STUDENT DETAILS'!C51</f>
        <v>0</v>
      </c>
      <c r="D52" s="7"/>
      <c r="E52" s="7"/>
      <c r="F52" s="7"/>
      <c r="G52" s="23">
        <f t="shared" si="0"/>
        <v>0</v>
      </c>
      <c r="H52" s="7"/>
      <c r="I52" s="7"/>
      <c r="J52" s="7"/>
      <c r="K52" s="7"/>
      <c r="L52" s="23">
        <f t="shared" si="1"/>
        <v>0</v>
      </c>
      <c r="M52" s="7"/>
      <c r="N52" s="7"/>
      <c r="O52" s="7"/>
      <c r="P52" s="7"/>
      <c r="Q52" s="23">
        <f t="shared" si="2"/>
        <v>0</v>
      </c>
      <c r="R52" s="7">
        <f t="shared" si="3"/>
        <v>0</v>
      </c>
      <c r="S52" s="7"/>
      <c r="T52" s="22">
        <f t="shared" si="4"/>
        <v>0</v>
      </c>
      <c r="U52" s="7">
        <f t="shared" si="4"/>
        <v>0</v>
      </c>
      <c r="V52" s="24">
        <f t="shared" si="5"/>
        <v>0</v>
      </c>
      <c r="W52" s="7">
        <f>VLOOKUP(V52,'[1]GRADING SYSTEM'!$B$15:$D$24,2)</f>
        <v>9</v>
      </c>
      <c r="X52" s="7">
        <f t="shared" si="6"/>
        <v>2</v>
      </c>
      <c r="Y52" s="7" t="str">
        <f>VLOOKUP(V52,SETTINGS!$G$2:$I$11,3)</f>
        <v>Emerging (E )</v>
      </c>
      <c r="Z52" s="7" t="str">
        <f t="shared" si="7"/>
        <v>2nd</v>
      </c>
    </row>
    <row r="53" spans="1:26" ht="18.75">
      <c r="A53" s="4">
        <f>'STUDENT DETAILS'!A52</f>
        <v>0</v>
      </c>
      <c r="B53" s="4">
        <f>'STUDENT DETAILS'!B52</f>
        <v>0</v>
      </c>
      <c r="C53" s="4">
        <f>'STUDENT DETAILS'!C52</f>
        <v>0</v>
      </c>
      <c r="D53" s="7"/>
      <c r="E53" s="7"/>
      <c r="F53" s="7"/>
      <c r="G53" s="23">
        <f t="shared" si="0"/>
        <v>0</v>
      </c>
      <c r="H53" s="7"/>
      <c r="I53" s="7"/>
      <c r="J53" s="7"/>
      <c r="K53" s="7"/>
      <c r="L53" s="23">
        <f t="shared" si="1"/>
        <v>0</v>
      </c>
      <c r="M53" s="7"/>
      <c r="N53" s="7"/>
      <c r="O53" s="7"/>
      <c r="P53" s="7"/>
      <c r="Q53" s="23">
        <f t="shared" si="2"/>
        <v>0</v>
      </c>
      <c r="R53" s="7">
        <f t="shared" si="3"/>
        <v>0</v>
      </c>
      <c r="S53" s="7"/>
      <c r="T53" s="22">
        <f t="shared" si="4"/>
        <v>0</v>
      </c>
      <c r="U53" s="7">
        <f t="shared" si="4"/>
        <v>0</v>
      </c>
      <c r="V53" s="24">
        <f t="shared" si="5"/>
        <v>0</v>
      </c>
      <c r="W53" s="7">
        <f>VLOOKUP(V53,'[1]GRADING SYSTEM'!$B$15:$D$24,2)</f>
        <v>9</v>
      </c>
      <c r="X53" s="7">
        <f t="shared" si="6"/>
        <v>2</v>
      </c>
      <c r="Y53" s="7" t="str">
        <f>VLOOKUP(V53,SETTINGS!$G$2:$I$11,3)</f>
        <v>Emerging (E )</v>
      </c>
      <c r="Z53" s="7" t="str">
        <f t="shared" si="7"/>
        <v>2nd</v>
      </c>
    </row>
    <row r="54" spans="1:26" ht="18.75">
      <c r="A54" s="4">
        <f>'STUDENT DETAILS'!A53</f>
        <v>0</v>
      </c>
      <c r="B54" s="4">
        <f>'STUDENT DETAILS'!B53</f>
        <v>0</v>
      </c>
      <c r="C54" s="4">
        <f>'STUDENT DETAILS'!C53</f>
        <v>0</v>
      </c>
      <c r="D54" s="7"/>
      <c r="E54" s="7"/>
      <c r="F54" s="7"/>
      <c r="G54" s="23">
        <f t="shared" si="0"/>
        <v>0</v>
      </c>
      <c r="H54" s="7"/>
      <c r="I54" s="7"/>
      <c r="J54" s="7"/>
      <c r="K54" s="7"/>
      <c r="L54" s="23">
        <f t="shared" si="1"/>
        <v>0</v>
      </c>
      <c r="M54" s="7"/>
      <c r="N54" s="7"/>
      <c r="O54" s="7"/>
      <c r="P54" s="7"/>
      <c r="Q54" s="23">
        <f t="shared" si="2"/>
        <v>0</v>
      </c>
      <c r="R54" s="7">
        <f t="shared" si="3"/>
        <v>0</v>
      </c>
      <c r="S54" s="7"/>
      <c r="T54" s="22">
        <f t="shared" si="4"/>
        <v>0</v>
      </c>
      <c r="U54" s="7">
        <f t="shared" si="4"/>
        <v>0</v>
      </c>
      <c r="V54" s="24">
        <f t="shared" si="5"/>
        <v>0</v>
      </c>
      <c r="W54" s="7">
        <f>VLOOKUP(V54,'[1]GRADING SYSTEM'!$B$15:$D$24,2)</f>
        <v>9</v>
      </c>
      <c r="X54" s="7">
        <f t="shared" si="6"/>
        <v>2</v>
      </c>
      <c r="Y54" s="7" t="str">
        <f>VLOOKUP(V54,SETTINGS!$G$2:$I$11,3)</f>
        <v>Emerging (E )</v>
      </c>
      <c r="Z54" s="7" t="str">
        <f t="shared" si="7"/>
        <v>2nd</v>
      </c>
    </row>
    <row r="55" spans="1:26" ht="18.75">
      <c r="A55" s="4">
        <f>'STUDENT DETAILS'!A54</f>
        <v>0</v>
      </c>
      <c r="B55" s="4">
        <f>'STUDENT DETAILS'!B54</f>
        <v>0</v>
      </c>
      <c r="C55" s="4">
        <f>'STUDENT DETAILS'!C54</f>
        <v>0</v>
      </c>
      <c r="D55" s="7"/>
      <c r="E55" s="7"/>
      <c r="F55" s="7"/>
      <c r="G55" s="23">
        <f t="shared" si="0"/>
        <v>0</v>
      </c>
      <c r="H55" s="7"/>
      <c r="I55" s="7"/>
      <c r="J55" s="7"/>
      <c r="K55" s="7"/>
      <c r="L55" s="23">
        <f t="shared" si="1"/>
        <v>0</v>
      </c>
      <c r="M55" s="7"/>
      <c r="N55" s="7"/>
      <c r="O55" s="7"/>
      <c r="P55" s="7"/>
      <c r="Q55" s="23">
        <f t="shared" si="2"/>
        <v>0</v>
      </c>
      <c r="R55" s="7">
        <f t="shared" si="3"/>
        <v>0</v>
      </c>
      <c r="S55" s="7"/>
      <c r="T55" s="22">
        <f t="shared" si="4"/>
        <v>0</v>
      </c>
      <c r="U55" s="7">
        <f t="shared" si="4"/>
        <v>0</v>
      </c>
      <c r="V55" s="24">
        <f t="shared" si="5"/>
        <v>0</v>
      </c>
      <c r="W55" s="7">
        <f>VLOOKUP(V55,'[1]GRADING SYSTEM'!$B$15:$D$24,2)</f>
        <v>9</v>
      </c>
      <c r="X55" s="7">
        <f t="shared" si="6"/>
        <v>2</v>
      </c>
      <c r="Y55" s="7" t="str">
        <f>VLOOKUP(V55,SETTINGS!$G$2:$I$11,3)</f>
        <v>Emerging (E )</v>
      </c>
      <c r="Z55" s="7" t="str">
        <f t="shared" si="7"/>
        <v>2nd</v>
      </c>
    </row>
    <row r="56" spans="1:26" ht="18.75">
      <c r="A56" s="4">
        <f>'STUDENT DETAILS'!A55</f>
        <v>0</v>
      </c>
      <c r="B56" s="4">
        <f>'STUDENT DETAILS'!B55</f>
        <v>0</v>
      </c>
      <c r="C56" s="4">
        <f>'STUDENT DETAILS'!C55</f>
        <v>0</v>
      </c>
      <c r="D56" s="7"/>
      <c r="E56" s="7"/>
      <c r="F56" s="7"/>
      <c r="G56" s="23">
        <f t="shared" si="0"/>
        <v>0</v>
      </c>
      <c r="H56" s="7"/>
      <c r="I56" s="7"/>
      <c r="J56" s="7"/>
      <c r="K56" s="7"/>
      <c r="L56" s="23">
        <f t="shared" si="1"/>
        <v>0</v>
      </c>
      <c r="M56" s="7"/>
      <c r="N56" s="7"/>
      <c r="O56" s="7"/>
      <c r="P56" s="7"/>
      <c r="Q56" s="23">
        <f t="shared" si="2"/>
        <v>0</v>
      </c>
      <c r="R56" s="7">
        <f t="shared" si="3"/>
        <v>0</v>
      </c>
      <c r="S56" s="7"/>
      <c r="T56" s="22">
        <f t="shared" si="4"/>
        <v>0</v>
      </c>
      <c r="U56" s="7">
        <f t="shared" si="4"/>
        <v>0</v>
      </c>
      <c r="V56" s="24">
        <f t="shared" si="5"/>
        <v>0</v>
      </c>
      <c r="W56" s="7">
        <f>VLOOKUP(V56,'[1]GRADING SYSTEM'!$B$15:$D$24,2)</f>
        <v>9</v>
      </c>
      <c r="X56" s="7">
        <f t="shared" si="6"/>
        <v>2</v>
      </c>
      <c r="Y56" s="7" t="str">
        <f>VLOOKUP(V56,SETTINGS!$G$2:$I$11,3)</f>
        <v>Emerging (E )</v>
      </c>
      <c r="Z56" s="7" t="str">
        <f t="shared" si="7"/>
        <v>2nd</v>
      </c>
    </row>
    <row r="57" spans="1:26" ht="18.75">
      <c r="A57" s="4">
        <f>'STUDENT DETAILS'!A56</f>
        <v>0</v>
      </c>
      <c r="B57" s="4">
        <f>'STUDENT DETAILS'!B56</f>
        <v>0</v>
      </c>
      <c r="C57" s="4">
        <f>'STUDENT DETAILS'!C56</f>
        <v>0</v>
      </c>
      <c r="D57" s="7"/>
      <c r="E57" s="7"/>
      <c r="F57" s="7"/>
      <c r="G57" s="23">
        <f t="shared" si="0"/>
        <v>0</v>
      </c>
      <c r="H57" s="7"/>
      <c r="I57" s="7"/>
      <c r="J57" s="7"/>
      <c r="K57" s="7"/>
      <c r="L57" s="23">
        <f t="shared" si="1"/>
        <v>0</v>
      </c>
      <c r="M57" s="7"/>
      <c r="N57" s="7"/>
      <c r="O57" s="7"/>
      <c r="P57" s="7"/>
      <c r="Q57" s="23">
        <f t="shared" si="2"/>
        <v>0</v>
      </c>
      <c r="R57" s="7">
        <f t="shared" si="3"/>
        <v>0</v>
      </c>
      <c r="S57" s="7"/>
      <c r="T57" s="22">
        <f t="shared" si="4"/>
        <v>0</v>
      </c>
      <c r="U57" s="7">
        <f t="shared" si="4"/>
        <v>0</v>
      </c>
      <c r="V57" s="24">
        <f t="shared" si="5"/>
        <v>0</v>
      </c>
      <c r="W57" s="7">
        <f>VLOOKUP(V57,'[1]GRADING SYSTEM'!$B$15:$D$24,2)</f>
        <v>9</v>
      </c>
      <c r="X57" s="7">
        <f t="shared" si="6"/>
        <v>2</v>
      </c>
      <c r="Y57" s="7" t="str">
        <f>VLOOKUP(V57,SETTINGS!$G$2:$I$11,3)</f>
        <v>Emerging (E )</v>
      </c>
      <c r="Z57" s="7" t="str">
        <f t="shared" si="7"/>
        <v>2nd</v>
      </c>
    </row>
    <row r="58" spans="1:26" ht="18.75">
      <c r="A58" s="4">
        <f>'STUDENT DETAILS'!A57</f>
        <v>0</v>
      </c>
      <c r="B58" s="4">
        <f>'STUDENT DETAILS'!B57</f>
        <v>0</v>
      </c>
      <c r="C58" s="4">
        <f>'STUDENT DETAILS'!C57</f>
        <v>0</v>
      </c>
      <c r="D58" s="7"/>
      <c r="E58" s="7"/>
      <c r="F58" s="7"/>
      <c r="G58" s="23">
        <f t="shared" si="0"/>
        <v>0</v>
      </c>
      <c r="H58" s="7"/>
      <c r="I58" s="7"/>
      <c r="J58" s="7"/>
      <c r="K58" s="7"/>
      <c r="L58" s="23">
        <f t="shared" si="1"/>
        <v>0</v>
      </c>
      <c r="M58" s="7"/>
      <c r="N58" s="7"/>
      <c r="O58" s="7"/>
      <c r="P58" s="7"/>
      <c r="Q58" s="23">
        <f t="shared" si="2"/>
        <v>0</v>
      </c>
      <c r="R58" s="7">
        <f t="shared" si="3"/>
        <v>0</v>
      </c>
      <c r="S58" s="7"/>
      <c r="T58" s="22">
        <f t="shared" si="4"/>
        <v>0</v>
      </c>
      <c r="U58" s="7">
        <f t="shared" si="4"/>
        <v>0</v>
      </c>
      <c r="V58" s="24">
        <f t="shared" si="5"/>
        <v>0</v>
      </c>
      <c r="W58" s="7">
        <f>VLOOKUP(V58,'[1]GRADING SYSTEM'!$B$15:$D$24,2)</f>
        <v>9</v>
      </c>
      <c r="X58" s="7">
        <f t="shared" si="6"/>
        <v>2</v>
      </c>
      <c r="Y58" s="7" t="str">
        <f>VLOOKUP(V58,SETTINGS!$G$2:$I$11,3)</f>
        <v>Emerging (E )</v>
      </c>
      <c r="Z58" s="7" t="str">
        <f t="shared" si="7"/>
        <v>2nd</v>
      </c>
    </row>
    <row r="59" spans="1:26" ht="18.75">
      <c r="A59" s="4">
        <f>'STUDENT DETAILS'!A58</f>
        <v>0</v>
      </c>
      <c r="B59" s="4">
        <f>'STUDENT DETAILS'!B58</f>
        <v>0</v>
      </c>
      <c r="C59" s="4">
        <f>'STUDENT DETAILS'!C58</f>
        <v>0</v>
      </c>
      <c r="D59" s="7"/>
      <c r="E59" s="7"/>
      <c r="F59" s="7"/>
      <c r="G59" s="23">
        <f t="shared" si="0"/>
        <v>0</v>
      </c>
      <c r="H59" s="7"/>
      <c r="I59" s="7"/>
      <c r="J59" s="7"/>
      <c r="K59" s="7"/>
      <c r="L59" s="23">
        <f t="shared" si="1"/>
        <v>0</v>
      </c>
      <c r="M59" s="7"/>
      <c r="N59" s="7"/>
      <c r="O59" s="7"/>
      <c r="P59" s="7"/>
      <c r="Q59" s="23">
        <f t="shared" si="2"/>
        <v>0</v>
      </c>
      <c r="R59" s="7">
        <f t="shared" si="3"/>
        <v>0</v>
      </c>
      <c r="S59" s="7"/>
      <c r="T59" s="22">
        <f t="shared" si="4"/>
        <v>0</v>
      </c>
      <c r="U59" s="7">
        <f t="shared" si="4"/>
        <v>0</v>
      </c>
      <c r="V59" s="24">
        <f t="shared" si="5"/>
        <v>0</v>
      </c>
      <c r="W59" s="7">
        <f>VLOOKUP(V59,'[1]GRADING SYSTEM'!$B$15:$D$24,2)</f>
        <v>9</v>
      </c>
      <c r="X59" s="7">
        <f t="shared" si="6"/>
        <v>2</v>
      </c>
      <c r="Y59" s="7" t="str">
        <f>VLOOKUP(V59,SETTINGS!$G$2:$I$11,3)</f>
        <v>Emerging (E )</v>
      </c>
      <c r="Z59" s="7" t="str">
        <f t="shared" si="7"/>
        <v>2nd</v>
      </c>
    </row>
    <row r="60" spans="1:26" ht="18.75">
      <c r="A60" s="4">
        <f>'STUDENT DETAILS'!A59</f>
        <v>0</v>
      </c>
      <c r="B60" s="4">
        <f>'STUDENT DETAILS'!B59</f>
        <v>0</v>
      </c>
      <c r="C60" s="4">
        <f>'STUDENT DETAILS'!C59</f>
        <v>0</v>
      </c>
      <c r="D60" s="7"/>
      <c r="E60" s="7"/>
      <c r="F60" s="7"/>
      <c r="G60" s="23">
        <f t="shared" si="0"/>
        <v>0</v>
      </c>
      <c r="H60" s="7"/>
      <c r="I60" s="7"/>
      <c r="J60" s="7"/>
      <c r="K60" s="7"/>
      <c r="L60" s="23">
        <f t="shared" si="1"/>
        <v>0</v>
      </c>
      <c r="M60" s="7"/>
      <c r="N60" s="7"/>
      <c r="O60" s="7"/>
      <c r="P60" s="7"/>
      <c r="Q60" s="23">
        <f t="shared" si="2"/>
        <v>0</v>
      </c>
      <c r="R60" s="7">
        <f t="shared" si="3"/>
        <v>0</v>
      </c>
      <c r="S60" s="7"/>
      <c r="T60" s="22">
        <f t="shared" si="4"/>
        <v>0</v>
      </c>
      <c r="U60" s="7">
        <f t="shared" si="4"/>
        <v>0</v>
      </c>
      <c r="V60" s="24">
        <f t="shared" si="5"/>
        <v>0</v>
      </c>
      <c r="W60" s="7">
        <f>VLOOKUP(V60,'[1]GRADING SYSTEM'!$B$15:$D$24,2)</f>
        <v>9</v>
      </c>
      <c r="X60" s="7">
        <f t="shared" si="6"/>
        <v>2</v>
      </c>
      <c r="Y60" s="7" t="str">
        <f>VLOOKUP(V60,SETTINGS!$G$2:$I$11,3)</f>
        <v>Emerging (E )</v>
      </c>
      <c r="Z60" s="7" t="str">
        <f t="shared" si="7"/>
        <v>2nd</v>
      </c>
    </row>
    <row r="61" spans="1:26" ht="18.75">
      <c r="A61" s="4">
        <f>'STUDENT DETAILS'!A60</f>
        <v>0</v>
      </c>
      <c r="B61" s="4">
        <f>'STUDENT DETAILS'!B60</f>
        <v>0</v>
      </c>
      <c r="C61" s="4">
        <f>'STUDENT DETAILS'!C60</f>
        <v>0</v>
      </c>
      <c r="D61" s="7"/>
      <c r="E61" s="7"/>
      <c r="F61" s="7"/>
      <c r="G61" s="23">
        <f t="shared" si="0"/>
        <v>0</v>
      </c>
      <c r="H61" s="7"/>
      <c r="I61" s="7"/>
      <c r="J61" s="7"/>
      <c r="K61" s="7"/>
      <c r="L61" s="23">
        <f t="shared" si="1"/>
        <v>0</v>
      </c>
      <c r="M61" s="7"/>
      <c r="N61" s="7"/>
      <c r="O61" s="7"/>
      <c r="P61" s="7"/>
      <c r="Q61" s="23">
        <f t="shared" si="2"/>
        <v>0</v>
      </c>
      <c r="R61" s="7">
        <f t="shared" si="3"/>
        <v>0</v>
      </c>
      <c r="S61" s="7"/>
      <c r="T61" s="22">
        <f t="shared" si="4"/>
        <v>0</v>
      </c>
      <c r="U61" s="7">
        <f t="shared" si="4"/>
        <v>0</v>
      </c>
      <c r="V61" s="24">
        <f t="shared" si="5"/>
        <v>0</v>
      </c>
      <c r="W61" s="7">
        <f>VLOOKUP(V61,'[1]GRADING SYSTEM'!$B$15:$D$24,2)</f>
        <v>9</v>
      </c>
      <c r="X61" s="7">
        <f t="shared" si="6"/>
        <v>2</v>
      </c>
      <c r="Y61" s="7" t="str">
        <f>VLOOKUP(V61,SETTINGS!$G$2:$I$11,3)</f>
        <v>Emerging (E )</v>
      </c>
      <c r="Z61" s="7" t="str">
        <f t="shared" si="7"/>
        <v>2nd</v>
      </c>
    </row>
    <row r="62" spans="1:26" ht="18.75">
      <c r="A62" s="4">
        <f>'STUDENT DETAILS'!A61</f>
        <v>0</v>
      </c>
      <c r="B62" s="4">
        <f>'STUDENT DETAILS'!B61</f>
        <v>0</v>
      </c>
      <c r="C62" s="4">
        <f>'STUDENT DETAILS'!C61</f>
        <v>0</v>
      </c>
      <c r="D62" s="7"/>
      <c r="E62" s="7"/>
      <c r="F62" s="7"/>
      <c r="G62" s="23">
        <f t="shared" si="0"/>
        <v>0</v>
      </c>
      <c r="H62" s="7"/>
      <c r="I62" s="7"/>
      <c r="J62" s="7"/>
      <c r="K62" s="7"/>
      <c r="L62" s="23">
        <f t="shared" si="1"/>
        <v>0</v>
      </c>
      <c r="M62" s="7"/>
      <c r="N62" s="7"/>
      <c r="O62" s="7"/>
      <c r="P62" s="7"/>
      <c r="Q62" s="23">
        <f t="shared" si="2"/>
        <v>0</v>
      </c>
      <c r="R62" s="7">
        <f t="shared" si="3"/>
        <v>0</v>
      </c>
      <c r="S62" s="7"/>
      <c r="T62" s="22">
        <f t="shared" si="4"/>
        <v>0</v>
      </c>
      <c r="U62" s="7">
        <f t="shared" si="4"/>
        <v>0</v>
      </c>
      <c r="V62" s="24">
        <f t="shared" si="5"/>
        <v>0</v>
      </c>
      <c r="W62" s="7">
        <f>VLOOKUP(V62,'[1]GRADING SYSTEM'!$B$15:$D$24,2)</f>
        <v>9</v>
      </c>
      <c r="X62" s="7">
        <f t="shared" si="6"/>
        <v>2</v>
      </c>
      <c r="Y62" s="7" t="str">
        <f>VLOOKUP(V62,SETTINGS!$G$2:$I$11,3)</f>
        <v>Emerging (E )</v>
      </c>
      <c r="Z62" s="7" t="str">
        <f t="shared" si="7"/>
        <v>2nd</v>
      </c>
    </row>
    <row r="63" spans="1:26" ht="18.75">
      <c r="A63" s="4">
        <f>'STUDENT DETAILS'!A62</f>
        <v>0</v>
      </c>
      <c r="B63" s="4">
        <f>'STUDENT DETAILS'!B62</f>
        <v>0</v>
      </c>
      <c r="C63" s="4">
        <f>'STUDENT DETAILS'!C62</f>
        <v>0</v>
      </c>
      <c r="D63" s="7"/>
      <c r="E63" s="7"/>
      <c r="F63" s="7"/>
      <c r="G63" s="23">
        <f t="shared" si="0"/>
        <v>0</v>
      </c>
      <c r="H63" s="7"/>
      <c r="I63" s="7"/>
      <c r="J63" s="7"/>
      <c r="K63" s="7"/>
      <c r="L63" s="23">
        <f t="shared" si="1"/>
        <v>0</v>
      </c>
      <c r="M63" s="7"/>
      <c r="N63" s="7"/>
      <c r="O63" s="7"/>
      <c r="P63" s="7"/>
      <c r="Q63" s="23">
        <f t="shared" si="2"/>
        <v>0</v>
      </c>
      <c r="R63" s="7">
        <f t="shared" si="3"/>
        <v>0</v>
      </c>
      <c r="S63" s="7"/>
      <c r="T63" s="22">
        <f t="shared" si="4"/>
        <v>0</v>
      </c>
      <c r="U63" s="7">
        <f t="shared" si="4"/>
        <v>0</v>
      </c>
      <c r="V63" s="24">
        <f t="shared" si="5"/>
        <v>0</v>
      </c>
      <c r="W63" s="7">
        <f>VLOOKUP(V63,'[1]GRADING SYSTEM'!$B$15:$D$24,2)</f>
        <v>9</v>
      </c>
      <c r="X63" s="7">
        <f t="shared" si="6"/>
        <v>2</v>
      </c>
      <c r="Y63" s="7" t="str">
        <f>VLOOKUP(V63,SETTINGS!$G$2:$I$11,3)</f>
        <v>Emerging (E )</v>
      </c>
      <c r="Z63" s="7" t="str">
        <f t="shared" si="7"/>
        <v>2nd</v>
      </c>
    </row>
    <row r="64" spans="1:26" ht="18.75">
      <c r="A64" s="4">
        <f>'STUDENT DETAILS'!A63</f>
        <v>0</v>
      </c>
      <c r="B64" s="4">
        <f>'STUDENT DETAILS'!B63</f>
        <v>0</v>
      </c>
      <c r="C64" s="4">
        <f>'STUDENT DETAILS'!C63</f>
        <v>0</v>
      </c>
      <c r="D64" s="7"/>
      <c r="E64" s="7"/>
      <c r="F64" s="7"/>
      <c r="G64" s="23">
        <f t="shared" si="0"/>
        <v>0</v>
      </c>
      <c r="H64" s="7"/>
      <c r="I64" s="7"/>
      <c r="J64" s="7"/>
      <c r="K64" s="7"/>
      <c r="L64" s="23">
        <f t="shared" si="1"/>
        <v>0</v>
      </c>
      <c r="M64" s="7"/>
      <c r="N64" s="7"/>
      <c r="O64" s="7"/>
      <c r="P64" s="7"/>
      <c r="Q64" s="23">
        <f t="shared" si="2"/>
        <v>0</v>
      </c>
      <c r="R64" s="7">
        <f t="shared" si="3"/>
        <v>0</v>
      </c>
      <c r="S64" s="7"/>
      <c r="T64" s="22">
        <f t="shared" si="4"/>
        <v>0</v>
      </c>
      <c r="U64" s="7">
        <f t="shared" si="4"/>
        <v>0</v>
      </c>
      <c r="V64" s="24">
        <f t="shared" si="5"/>
        <v>0</v>
      </c>
      <c r="W64" s="7">
        <f>VLOOKUP(V64,'[1]GRADING SYSTEM'!$B$15:$D$24,2)</f>
        <v>9</v>
      </c>
      <c r="X64" s="7">
        <f t="shared" si="6"/>
        <v>2</v>
      </c>
      <c r="Y64" s="7" t="str">
        <f>VLOOKUP(V64,SETTINGS!$G$2:$I$11,3)</f>
        <v>Emerging (E )</v>
      </c>
      <c r="Z64" s="7" t="str">
        <f t="shared" si="7"/>
        <v>2nd</v>
      </c>
    </row>
    <row r="65" spans="1:26" ht="18.75">
      <c r="A65" s="4">
        <f>'STUDENT DETAILS'!A64</f>
        <v>0</v>
      </c>
      <c r="B65" s="4">
        <f>'STUDENT DETAILS'!B64</f>
        <v>0</v>
      </c>
      <c r="C65" s="4">
        <f>'STUDENT DETAILS'!C64</f>
        <v>0</v>
      </c>
      <c r="D65" s="7"/>
      <c r="E65" s="7"/>
      <c r="F65" s="7"/>
      <c r="G65" s="23">
        <f t="shared" si="0"/>
        <v>0</v>
      </c>
      <c r="H65" s="7"/>
      <c r="I65" s="7"/>
      <c r="J65" s="7"/>
      <c r="K65" s="7"/>
      <c r="L65" s="23">
        <f t="shared" si="1"/>
        <v>0</v>
      </c>
      <c r="M65" s="7"/>
      <c r="N65" s="7"/>
      <c r="O65" s="7"/>
      <c r="P65" s="7"/>
      <c r="Q65" s="23">
        <f t="shared" si="2"/>
        <v>0</v>
      </c>
      <c r="R65" s="7">
        <f t="shared" si="3"/>
        <v>0</v>
      </c>
      <c r="S65" s="7"/>
      <c r="T65" s="22">
        <f t="shared" si="4"/>
        <v>0</v>
      </c>
      <c r="U65" s="7">
        <f t="shared" si="4"/>
        <v>0</v>
      </c>
      <c r="V65" s="24">
        <f t="shared" si="5"/>
        <v>0</v>
      </c>
      <c r="W65" s="7">
        <f>VLOOKUP(V65,'[1]GRADING SYSTEM'!$B$15:$D$24,2)</f>
        <v>9</v>
      </c>
      <c r="X65" s="7">
        <f t="shared" si="6"/>
        <v>2</v>
      </c>
      <c r="Y65" s="7" t="str">
        <f>VLOOKUP(V65,SETTINGS!$G$2:$I$11,3)</f>
        <v>Emerging (E )</v>
      </c>
      <c r="Z65" s="7" t="str">
        <f t="shared" si="7"/>
        <v>2nd</v>
      </c>
    </row>
    <row r="66" spans="1:26" ht="18.75">
      <c r="A66" s="4">
        <f>'STUDENT DETAILS'!A65</f>
        <v>0</v>
      </c>
      <c r="B66" s="4">
        <f>'STUDENT DETAILS'!B65</f>
        <v>0</v>
      </c>
      <c r="C66" s="4">
        <f>'STUDENT DETAILS'!C65</f>
        <v>0</v>
      </c>
      <c r="D66" s="7"/>
      <c r="E66" s="7"/>
      <c r="F66" s="7"/>
      <c r="G66" s="23">
        <f t="shared" si="0"/>
        <v>0</v>
      </c>
      <c r="H66" s="7"/>
      <c r="I66" s="7"/>
      <c r="J66" s="7"/>
      <c r="K66" s="7"/>
      <c r="L66" s="23">
        <f t="shared" si="1"/>
        <v>0</v>
      </c>
      <c r="M66" s="7"/>
      <c r="N66" s="7"/>
      <c r="O66" s="7"/>
      <c r="P66" s="7"/>
      <c r="Q66" s="23">
        <f t="shared" si="2"/>
        <v>0</v>
      </c>
      <c r="R66" s="7">
        <f t="shared" si="3"/>
        <v>0</v>
      </c>
      <c r="S66" s="7"/>
      <c r="T66" s="22">
        <f t="shared" si="4"/>
        <v>0</v>
      </c>
      <c r="U66" s="7">
        <f t="shared" si="4"/>
        <v>0</v>
      </c>
      <c r="V66" s="24">
        <f t="shared" si="5"/>
        <v>0</v>
      </c>
      <c r="W66" s="7">
        <f>VLOOKUP(V66,'[1]GRADING SYSTEM'!$B$15:$D$24,2)</f>
        <v>9</v>
      </c>
      <c r="X66" s="7">
        <f t="shared" si="6"/>
        <v>2</v>
      </c>
      <c r="Y66" s="7" t="str">
        <f>VLOOKUP(V66,SETTINGS!$G$2:$I$11,3)</f>
        <v>Emerging (E )</v>
      </c>
      <c r="Z66" s="7" t="str">
        <f t="shared" si="7"/>
        <v>2nd</v>
      </c>
    </row>
    <row r="67" spans="1:26" ht="18.75">
      <c r="A67" s="4">
        <f>'STUDENT DETAILS'!A66</f>
        <v>0</v>
      </c>
      <c r="B67" s="4">
        <f>'STUDENT DETAILS'!B66</f>
        <v>0</v>
      </c>
      <c r="C67" s="4">
        <f>'STUDENT DETAILS'!C66</f>
        <v>0</v>
      </c>
      <c r="D67" s="7"/>
      <c r="E67" s="7"/>
      <c r="F67" s="7"/>
      <c r="G67" s="23">
        <f t="shared" si="0"/>
        <v>0</v>
      </c>
      <c r="H67" s="7"/>
      <c r="I67" s="7"/>
      <c r="J67" s="7"/>
      <c r="K67" s="7"/>
      <c r="L67" s="23">
        <f t="shared" si="1"/>
        <v>0</v>
      </c>
      <c r="M67" s="7"/>
      <c r="N67" s="7"/>
      <c r="O67" s="7"/>
      <c r="P67" s="7"/>
      <c r="Q67" s="23">
        <f t="shared" si="2"/>
        <v>0</v>
      </c>
      <c r="R67" s="7">
        <f t="shared" si="3"/>
        <v>0</v>
      </c>
      <c r="S67" s="7"/>
      <c r="T67" s="22">
        <f t="shared" si="4"/>
        <v>0</v>
      </c>
      <c r="U67" s="7">
        <f t="shared" si="4"/>
        <v>0</v>
      </c>
      <c r="V67" s="24">
        <f t="shared" si="5"/>
        <v>0</v>
      </c>
      <c r="W67" s="7">
        <f>VLOOKUP(V67,'[1]GRADING SYSTEM'!$B$15:$D$24,2)</f>
        <v>9</v>
      </c>
      <c r="X67" s="7">
        <f t="shared" si="6"/>
        <v>2</v>
      </c>
      <c r="Y67" s="7" t="str">
        <f>VLOOKUP(V67,SETTINGS!$G$2:$I$11,3)</f>
        <v>Emerging (E )</v>
      </c>
      <c r="Z67" s="7" t="str">
        <f t="shared" si="7"/>
        <v>2nd</v>
      </c>
    </row>
    <row r="68" spans="1:26" ht="18.75">
      <c r="A68" s="4">
        <f>'STUDENT DETAILS'!A67</f>
        <v>0</v>
      </c>
      <c r="B68" s="4">
        <f>'STUDENT DETAILS'!B67</f>
        <v>0</v>
      </c>
      <c r="C68" s="4">
        <f>'STUDENT DETAILS'!C67</f>
        <v>0</v>
      </c>
      <c r="D68" s="7"/>
      <c r="E68" s="7"/>
      <c r="F68" s="7"/>
      <c r="G68" s="23">
        <f t="shared" ref="G68:G102" si="8">D68+E68+F68</f>
        <v>0</v>
      </c>
      <c r="H68" s="7"/>
      <c r="I68" s="7"/>
      <c r="J68" s="7"/>
      <c r="K68" s="7"/>
      <c r="L68" s="23">
        <f t="shared" ref="L68:L102" si="9">H68+I68+J68+K68</f>
        <v>0</v>
      </c>
      <c r="M68" s="7"/>
      <c r="N68" s="7"/>
      <c r="O68" s="7"/>
      <c r="P68" s="7"/>
      <c r="Q68" s="23">
        <f t="shared" ref="Q68:Q102" si="10">M68+N68+O68+P68</f>
        <v>0</v>
      </c>
      <c r="R68" s="7">
        <f t="shared" ref="R68:R102" si="11">G68+L68+Q68</f>
        <v>0</v>
      </c>
      <c r="S68" s="7"/>
      <c r="T68" s="22">
        <f t="shared" ref="T68:U102" si="12">0.5*R68</f>
        <v>0</v>
      </c>
      <c r="U68" s="7">
        <f t="shared" si="12"/>
        <v>0</v>
      </c>
      <c r="V68" s="24">
        <f t="shared" ref="V68:V102" si="13">T68+U68</f>
        <v>0</v>
      </c>
      <c r="W68" s="7">
        <f>VLOOKUP(V68,'[1]GRADING SYSTEM'!$B$15:$D$24,2)</f>
        <v>9</v>
      </c>
      <c r="X68" s="7">
        <f t="shared" ref="X68:X102" si="14">RANK(V68,$V$3:$V$102)</f>
        <v>2</v>
      </c>
      <c r="Y68" s="7" t="str">
        <f>VLOOKUP(V68,SETTINGS!$G$2:$I$11,3)</f>
        <v>Emerging (E )</v>
      </c>
      <c r="Z68" s="7" t="str">
        <f t="shared" ref="Z68:Z102" si="15">X68&amp;IF(AND(MOD(ABS(X68),100)&gt;=10,MOD(ABS(X68),100)&lt;=14),"th",CHOOSE(MOD(ABS(X68),10)+1,"th","st","nd","rd","th","th","th","th","th","th"))</f>
        <v>2nd</v>
      </c>
    </row>
    <row r="69" spans="1:26" ht="18.75">
      <c r="A69" s="4">
        <f>'STUDENT DETAILS'!A68</f>
        <v>0</v>
      </c>
      <c r="B69" s="4">
        <f>'STUDENT DETAILS'!B68</f>
        <v>0</v>
      </c>
      <c r="C69" s="4">
        <f>'STUDENT DETAILS'!C68</f>
        <v>0</v>
      </c>
      <c r="D69" s="7"/>
      <c r="E69" s="7"/>
      <c r="F69" s="7"/>
      <c r="G69" s="23">
        <f t="shared" si="8"/>
        <v>0</v>
      </c>
      <c r="H69" s="7"/>
      <c r="I69" s="7"/>
      <c r="J69" s="7"/>
      <c r="K69" s="7"/>
      <c r="L69" s="23">
        <f t="shared" si="9"/>
        <v>0</v>
      </c>
      <c r="M69" s="7"/>
      <c r="N69" s="7"/>
      <c r="O69" s="7"/>
      <c r="P69" s="7"/>
      <c r="Q69" s="23">
        <f t="shared" si="10"/>
        <v>0</v>
      </c>
      <c r="R69" s="7">
        <f t="shared" si="11"/>
        <v>0</v>
      </c>
      <c r="S69" s="7"/>
      <c r="T69" s="22">
        <f t="shared" si="12"/>
        <v>0</v>
      </c>
      <c r="U69" s="7">
        <f t="shared" si="12"/>
        <v>0</v>
      </c>
      <c r="V69" s="24">
        <f t="shared" si="13"/>
        <v>0</v>
      </c>
      <c r="W69" s="7">
        <f>VLOOKUP(V69,'[1]GRADING SYSTEM'!$B$15:$D$24,2)</f>
        <v>9</v>
      </c>
      <c r="X69" s="7">
        <f t="shared" si="14"/>
        <v>2</v>
      </c>
      <c r="Y69" s="7" t="str">
        <f>VLOOKUP(V69,SETTINGS!$G$2:$I$11,3)</f>
        <v>Emerging (E )</v>
      </c>
      <c r="Z69" s="7" t="str">
        <f t="shared" si="15"/>
        <v>2nd</v>
      </c>
    </row>
    <row r="70" spans="1:26" ht="18.75">
      <c r="A70" s="4">
        <f>'STUDENT DETAILS'!A69</f>
        <v>0</v>
      </c>
      <c r="B70" s="4">
        <f>'STUDENT DETAILS'!B69</f>
        <v>0</v>
      </c>
      <c r="C70" s="4">
        <f>'STUDENT DETAILS'!C69</f>
        <v>0</v>
      </c>
      <c r="D70" s="7"/>
      <c r="E70" s="7"/>
      <c r="F70" s="7"/>
      <c r="G70" s="23">
        <f t="shared" si="8"/>
        <v>0</v>
      </c>
      <c r="H70" s="7"/>
      <c r="I70" s="7"/>
      <c r="J70" s="7"/>
      <c r="K70" s="7"/>
      <c r="L70" s="23">
        <f t="shared" si="9"/>
        <v>0</v>
      </c>
      <c r="M70" s="7"/>
      <c r="N70" s="7"/>
      <c r="O70" s="7"/>
      <c r="P70" s="7"/>
      <c r="Q70" s="23">
        <f t="shared" si="10"/>
        <v>0</v>
      </c>
      <c r="R70" s="7">
        <f t="shared" si="11"/>
        <v>0</v>
      </c>
      <c r="S70" s="7"/>
      <c r="T70" s="22">
        <f t="shared" si="12"/>
        <v>0</v>
      </c>
      <c r="U70" s="7">
        <f t="shared" si="12"/>
        <v>0</v>
      </c>
      <c r="V70" s="24">
        <f t="shared" si="13"/>
        <v>0</v>
      </c>
      <c r="W70" s="7">
        <f>VLOOKUP(V70,'[1]GRADING SYSTEM'!$B$15:$D$24,2)</f>
        <v>9</v>
      </c>
      <c r="X70" s="7">
        <f t="shared" si="14"/>
        <v>2</v>
      </c>
      <c r="Y70" s="7" t="str">
        <f>VLOOKUP(V70,SETTINGS!$G$2:$I$11,3)</f>
        <v>Emerging (E )</v>
      </c>
      <c r="Z70" s="7" t="str">
        <f t="shared" si="15"/>
        <v>2nd</v>
      </c>
    </row>
    <row r="71" spans="1:26" ht="18.75">
      <c r="A71" s="4">
        <f>'STUDENT DETAILS'!A70</f>
        <v>0</v>
      </c>
      <c r="B71" s="4">
        <f>'STUDENT DETAILS'!B70</f>
        <v>0</v>
      </c>
      <c r="C71" s="4">
        <f>'STUDENT DETAILS'!C70</f>
        <v>0</v>
      </c>
      <c r="D71" s="7"/>
      <c r="E71" s="7"/>
      <c r="F71" s="7"/>
      <c r="G71" s="23">
        <f t="shared" si="8"/>
        <v>0</v>
      </c>
      <c r="H71" s="7"/>
      <c r="I71" s="7"/>
      <c r="J71" s="7"/>
      <c r="K71" s="7"/>
      <c r="L71" s="23">
        <f t="shared" si="9"/>
        <v>0</v>
      </c>
      <c r="M71" s="7"/>
      <c r="N71" s="7"/>
      <c r="O71" s="7"/>
      <c r="P71" s="7"/>
      <c r="Q71" s="23">
        <f t="shared" si="10"/>
        <v>0</v>
      </c>
      <c r="R71" s="7">
        <f t="shared" si="11"/>
        <v>0</v>
      </c>
      <c r="S71" s="7"/>
      <c r="T71" s="22">
        <f t="shared" si="12"/>
        <v>0</v>
      </c>
      <c r="U71" s="7">
        <f t="shared" si="12"/>
        <v>0</v>
      </c>
      <c r="V71" s="24">
        <f t="shared" si="13"/>
        <v>0</v>
      </c>
      <c r="W71" s="7">
        <f>VLOOKUP(V71,'[1]GRADING SYSTEM'!$B$15:$D$24,2)</f>
        <v>9</v>
      </c>
      <c r="X71" s="7">
        <f t="shared" si="14"/>
        <v>2</v>
      </c>
      <c r="Y71" s="7" t="str">
        <f>VLOOKUP(V71,SETTINGS!$G$2:$I$11,3)</f>
        <v>Emerging (E )</v>
      </c>
      <c r="Z71" s="7" t="str">
        <f t="shared" si="15"/>
        <v>2nd</v>
      </c>
    </row>
    <row r="72" spans="1:26" ht="18.75">
      <c r="A72" s="4">
        <f>'STUDENT DETAILS'!A71</f>
        <v>0</v>
      </c>
      <c r="B72" s="4">
        <f>'STUDENT DETAILS'!B71</f>
        <v>0</v>
      </c>
      <c r="C72" s="4">
        <f>'STUDENT DETAILS'!C71</f>
        <v>0</v>
      </c>
      <c r="D72" s="7"/>
      <c r="E72" s="7"/>
      <c r="F72" s="7"/>
      <c r="G72" s="23">
        <f t="shared" si="8"/>
        <v>0</v>
      </c>
      <c r="H72" s="7"/>
      <c r="I72" s="7"/>
      <c r="J72" s="7"/>
      <c r="K72" s="7"/>
      <c r="L72" s="23">
        <f t="shared" si="9"/>
        <v>0</v>
      </c>
      <c r="M72" s="7"/>
      <c r="N72" s="7"/>
      <c r="O72" s="7"/>
      <c r="P72" s="7"/>
      <c r="Q72" s="23">
        <f t="shared" si="10"/>
        <v>0</v>
      </c>
      <c r="R72" s="7">
        <f t="shared" si="11"/>
        <v>0</v>
      </c>
      <c r="S72" s="7"/>
      <c r="T72" s="22">
        <f t="shared" si="12"/>
        <v>0</v>
      </c>
      <c r="U72" s="7">
        <f t="shared" si="12"/>
        <v>0</v>
      </c>
      <c r="V72" s="24">
        <f t="shared" si="13"/>
        <v>0</v>
      </c>
      <c r="W72" s="7">
        <f>VLOOKUP(V72,'[1]GRADING SYSTEM'!$B$15:$D$24,2)</f>
        <v>9</v>
      </c>
      <c r="X72" s="7">
        <f t="shared" si="14"/>
        <v>2</v>
      </c>
      <c r="Y72" s="7" t="str">
        <f>VLOOKUP(V72,SETTINGS!$G$2:$I$11,3)</f>
        <v>Emerging (E )</v>
      </c>
      <c r="Z72" s="7" t="str">
        <f t="shared" si="15"/>
        <v>2nd</v>
      </c>
    </row>
    <row r="73" spans="1:26" ht="18.75">
      <c r="A73" s="4">
        <f>'STUDENT DETAILS'!A72</f>
        <v>0</v>
      </c>
      <c r="B73" s="4">
        <f>'STUDENT DETAILS'!B72</f>
        <v>0</v>
      </c>
      <c r="C73" s="4">
        <f>'STUDENT DETAILS'!C72</f>
        <v>0</v>
      </c>
      <c r="D73" s="7"/>
      <c r="E73" s="7"/>
      <c r="F73" s="7"/>
      <c r="G73" s="23">
        <f t="shared" si="8"/>
        <v>0</v>
      </c>
      <c r="H73" s="7"/>
      <c r="I73" s="7"/>
      <c r="J73" s="7"/>
      <c r="K73" s="7"/>
      <c r="L73" s="23">
        <f t="shared" si="9"/>
        <v>0</v>
      </c>
      <c r="M73" s="7"/>
      <c r="N73" s="7"/>
      <c r="O73" s="7"/>
      <c r="P73" s="7"/>
      <c r="Q73" s="23">
        <f t="shared" si="10"/>
        <v>0</v>
      </c>
      <c r="R73" s="7">
        <f t="shared" si="11"/>
        <v>0</v>
      </c>
      <c r="S73" s="7"/>
      <c r="T73" s="22">
        <f t="shared" si="12"/>
        <v>0</v>
      </c>
      <c r="U73" s="7">
        <f t="shared" si="12"/>
        <v>0</v>
      </c>
      <c r="V73" s="24">
        <f t="shared" si="13"/>
        <v>0</v>
      </c>
      <c r="W73" s="7">
        <f>VLOOKUP(V73,'[1]GRADING SYSTEM'!$B$15:$D$24,2)</f>
        <v>9</v>
      </c>
      <c r="X73" s="7">
        <f t="shared" si="14"/>
        <v>2</v>
      </c>
      <c r="Y73" s="7" t="str">
        <f>VLOOKUP(V73,SETTINGS!$G$2:$I$11,3)</f>
        <v>Emerging (E )</v>
      </c>
      <c r="Z73" s="7" t="str">
        <f t="shared" si="15"/>
        <v>2nd</v>
      </c>
    </row>
    <row r="74" spans="1:26" ht="18.75">
      <c r="A74" s="4">
        <f>'STUDENT DETAILS'!A73</f>
        <v>0</v>
      </c>
      <c r="B74" s="4">
        <f>'STUDENT DETAILS'!B73</f>
        <v>0</v>
      </c>
      <c r="C74" s="4">
        <f>'STUDENT DETAILS'!C73</f>
        <v>0</v>
      </c>
      <c r="D74" s="7"/>
      <c r="E74" s="7"/>
      <c r="F74" s="7"/>
      <c r="G74" s="23">
        <f t="shared" si="8"/>
        <v>0</v>
      </c>
      <c r="H74" s="7"/>
      <c r="I74" s="7"/>
      <c r="J74" s="7"/>
      <c r="K74" s="7"/>
      <c r="L74" s="23">
        <f t="shared" si="9"/>
        <v>0</v>
      </c>
      <c r="M74" s="7"/>
      <c r="N74" s="7"/>
      <c r="O74" s="7"/>
      <c r="P74" s="7"/>
      <c r="Q74" s="23">
        <f t="shared" si="10"/>
        <v>0</v>
      </c>
      <c r="R74" s="7">
        <f t="shared" si="11"/>
        <v>0</v>
      </c>
      <c r="S74" s="7"/>
      <c r="T74" s="22">
        <f t="shared" si="12"/>
        <v>0</v>
      </c>
      <c r="U74" s="7">
        <f t="shared" si="12"/>
        <v>0</v>
      </c>
      <c r="V74" s="24">
        <f t="shared" si="13"/>
        <v>0</v>
      </c>
      <c r="W74" s="7">
        <f>VLOOKUP(V74,'[1]GRADING SYSTEM'!$B$15:$D$24,2)</f>
        <v>9</v>
      </c>
      <c r="X74" s="7">
        <f t="shared" si="14"/>
        <v>2</v>
      </c>
      <c r="Y74" s="7" t="str">
        <f>VLOOKUP(V74,SETTINGS!$G$2:$I$11,3)</f>
        <v>Emerging (E )</v>
      </c>
      <c r="Z74" s="7" t="str">
        <f t="shared" si="15"/>
        <v>2nd</v>
      </c>
    </row>
    <row r="75" spans="1:26" ht="18.75">
      <c r="A75" s="4">
        <f>'STUDENT DETAILS'!A74</f>
        <v>0</v>
      </c>
      <c r="B75" s="4">
        <f>'STUDENT DETAILS'!B74</f>
        <v>0</v>
      </c>
      <c r="C75" s="4">
        <f>'STUDENT DETAILS'!C74</f>
        <v>0</v>
      </c>
      <c r="D75" s="7"/>
      <c r="E75" s="7"/>
      <c r="F75" s="7"/>
      <c r="G75" s="23">
        <f t="shared" si="8"/>
        <v>0</v>
      </c>
      <c r="H75" s="7"/>
      <c r="I75" s="7"/>
      <c r="J75" s="7"/>
      <c r="K75" s="7"/>
      <c r="L75" s="23">
        <f t="shared" si="9"/>
        <v>0</v>
      </c>
      <c r="M75" s="7"/>
      <c r="N75" s="7"/>
      <c r="O75" s="7"/>
      <c r="P75" s="7"/>
      <c r="Q75" s="23">
        <f t="shared" si="10"/>
        <v>0</v>
      </c>
      <c r="R75" s="7">
        <f t="shared" si="11"/>
        <v>0</v>
      </c>
      <c r="S75" s="7"/>
      <c r="T75" s="22">
        <f t="shared" si="12"/>
        <v>0</v>
      </c>
      <c r="U75" s="7">
        <f t="shared" si="12"/>
        <v>0</v>
      </c>
      <c r="V75" s="24">
        <f t="shared" si="13"/>
        <v>0</v>
      </c>
      <c r="W75" s="7">
        <f>VLOOKUP(V75,'[1]GRADING SYSTEM'!$B$15:$D$24,2)</f>
        <v>9</v>
      </c>
      <c r="X75" s="7">
        <f t="shared" si="14"/>
        <v>2</v>
      </c>
      <c r="Y75" s="7" t="str">
        <f>VLOOKUP(V75,SETTINGS!$G$2:$I$11,3)</f>
        <v>Emerging (E )</v>
      </c>
      <c r="Z75" s="7" t="str">
        <f t="shared" si="15"/>
        <v>2nd</v>
      </c>
    </row>
    <row r="76" spans="1:26" ht="18.75">
      <c r="A76" s="4">
        <f>'STUDENT DETAILS'!A75</f>
        <v>0</v>
      </c>
      <c r="B76" s="4">
        <f>'STUDENT DETAILS'!B75</f>
        <v>0</v>
      </c>
      <c r="C76" s="4">
        <f>'STUDENT DETAILS'!C75</f>
        <v>0</v>
      </c>
      <c r="D76" s="7"/>
      <c r="E76" s="7"/>
      <c r="F76" s="7"/>
      <c r="G76" s="23">
        <f t="shared" si="8"/>
        <v>0</v>
      </c>
      <c r="H76" s="7"/>
      <c r="I76" s="7"/>
      <c r="J76" s="7"/>
      <c r="K76" s="7"/>
      <c r="L76" s="23">
        <f t="shared" si="9"/>
        <v>0</v>
      </c>
      <c r="M76" s="7"/>
      <c r="N76" s="7"/>
      <c r="O76" s="7"/>
      <c r="P76" s="7"/>
      <c r="Q76" s="23">
        <f t="shared" si="10"/>
        <v>0</v>
      </c>
      <c r="R76" s="7">
        <f t="shared" si="11"/>
        <v>0</v>
      </c>
      <c r="S76" s="7"/>
      <c r="T76" s="22">
        <f t="shared" si="12"/>
        <v>0</v>
      </c>
      <c r="U76" s="7">
        <f t="shared" si="12"/>
        <v>0</v>
      </c>
      <c r="V76" s="24">
        <f t="shared" si="13"/>
        <v>0</v>
      </c>
      <c r="W76" s="7">
        <f>VLOOKUP(V76,'[1]GRADING SYSTEM'!$B$15:$D$24,2)</f>
        <v>9</v>
      </c>
      <c r="X76" s="7">
        <f t="shared" si="14"/>
        <v>2</v>
      </c>
      <c r="Y76" s="7" t="str">
        <f>VLOOKUP(V76,SETTINGS!$G$2:$I$11,3)</f>
        <v>Emerging (E )</v>
      </c>
      <c r="Z76" s="7" t="str">
        <f t="shared" si="15"/>
        <v>2nd</v>
      </c>
    </row>
    <row r="77" spans="1:26" ht="18.75">
      <c r="A77" s="4">
        <f>'STUDENT DETAILS'!A76</f>
        <v>0</v>
      </c>
      <c r="B77" s="4">
        <f>'STUDENT DETAILS'!B76</f>
        <v>0</v>
      </c>
      <c r="C77" s="4">
        <f>'STUDENT DETAILS'!C76</f>
        <v>0</v>
      </c>
      <c r="D77" s="7"/>
      <c r="E77" s="7"/>
      <c r="F77" s="7"/>
      <c r="G77" s="23">
        <f t="shared" si="8"/>
        <v>0</v>
      </c>
      <c r="H77" s="7"/>
      <c r="I77" s="7"/>
      <c r="J77" s="7"/>
      <c r="K77" s="7"/>
      <c r="L77" s="23">
        <f t="shared" si="9"/>
        <v>0</v>
      </c>
      <c r="M77" s="7"/>
      <c r="N77" s="7"/>
      <c r="O77" s="7"/>
      <c r="P77" s="7"/>
      <c r="Q77" s="23">
        <f t="shared" si="10"/>
        <v>0</v>
      </c>
      <c r="R77" s="7">
        <f t="shared" si="11"/>
        <v>0</v>
      </c>
      <c r="S77" s="7"/>
      <c r="T77" s="22">
        <f t="shared" si="12"/>
        <v>0</v>
      </c>
      <c r="U77" s="7">
        <f t="shared" si="12"/>
        <v>0</v>
      </c>
      <c r="V77" s="24">
        <f t="shared" si="13"/>
        <v>0</v>
      </c>
      <c r="W77" s="7">
        <f>VLOOKUP(V77,'[1]GRADING SYSTEM'!$B$15:$D$24,2)</f>
        <v>9</v>
      </c>
      <c r="X77" s="7">
        <f t="shared" si="14"/>
        <v>2</v>
      </c>
      <c r="Y77" s="7" t="str">
        <f>VLOOKUP(V77,SETTINGS!$G$2:$I$11,3)</f>
        <v>Emerging (E )</v>
      </c>
      <c r="Z77" s="7" t="str">
        <f t="shared" si="15"/>
        <v>2nd</v>
      </c>
    </row>
    <row r="78" spans="1:26" ht="18.75">
      <c r="A78" s="4">
        <f>'STUDENT DETAILS'!A77</f>
        <v>0</v>
      </c>
      <c r="B78" s="4">
        <f>'STUDENT DETAILS'!B77</f>
        <v>0</v>
      </c>
      <c r="C78" s="4">
        <f>'STUDENT DETAILS'!C77</f>
        <v>0</v>
      </c>
      <c r="D78" s="7"/>
      <c r="E78" s="7"/>
      <c r="F78" s="7"/>
      <c r="G78" s="23">
        <f t="shared" si="8"/>
        <v>0</v>
      </c>
      <c r="H78" s="7"/>
      <c r="I78" s="7"/>
      <c r="J78" s="7"/>
      <c r="K78" s="7"/>
      <c r="L78" s="23">
        <f t="shared" si="9"/>
        <v>0</v>
      </c>
      <c r="M78" s="7"/>
      <c r="N78" s="7"/>
      <c r="O78" s="7"/>
      <c r="P78" s="7"/>
      <c r="Q78" s="23">
        <f t="shared" si="10"/>
        <v>0</v>
      </c>
      <c r="R78" s="7">
        <f t="shared" si="11"/>
        <v>0</v>
      </c>
      <c r="S78" s="7"/>
      <c r="T78" s="22">
        <f t="shared" si="12"/>
        <v>0</v>
      </c>
      <c r="U78" s="7">
        <f t="shared" si="12"/>
        <v>0</v>
      </c>
      <c r="V78" s="24">
        <f t="shared" si="13"/>
        <v>0</v>
      </c>
      <c r="W78" s="7">
        <f>VLOOKUP(V78,'[1]GRADING SYSTEM'!$B$15:$D$24,2)</f>
        <v>9</v>
      </c>
      <c r="X78" s="7">
        <f t="shared" si="14"/>
        <v>2</v>
      </c>
      <c r="Y78" s="7" t="str">
        <f>VLOOKUP(V78,SETTINGS!$G$2:$I$11,3)</f>
        <v>Emerging (E )</v>
      </c>
      <c r="Z78" s="7" t="str">
        <f t="shared" si="15"/>
        <v>2nd</v>
      </c>
    </row>
    <row r="79" spans="1:26" ht="18.75">
      <c r="A79" s="4">
        <f>'STUDENT DETAILS'!A78</f>
        <v>0</v>
      </c>
      <c r="B79" s="4">
        <f>'STUDENT DETAILS'!B78</f>
        <v>0</v>
      </c>
      <c r="C79" s="4">
        <f>'STUDENT DETAILS'!C78</f>
        <v>0</v>
      </c>
      <c r="D79" s="7"/>
      <c r="E79" s="7"/>
      <c r="F79" s="7"/>
      <c r="G79" s="23">
        <f t="shared" si="8"/>
        <v>0</v>
      </c>
      <c r="H79" s="7"/>
      <c r="I79" s="7"/>
      <c r="J79" s="7"/>
      <c r="K79" s="7"/>
      <c r="L79" s="23">
        <f t="shared" si="9"/>
        <v>0</v>
      </c>
      <c r="M79" s="7"/>
      <c r="N79" s="7"/>
      <c r="O79" s="7"/>
      <c r="P79" s="7"/>
      <c r="Q79" s="23">
        <f t="shared" si="10"/>
        <v>0</v>
      </c>
      <c r="R79" s="7">
        <f t="shared" si="11"/>
        <v>0</v>
      </c>
      <c r="S79" s="7"/>
      <c r="T79" s="22">
        <f t="shared" si="12"/>
        <v>0</v>
      </c>
      <c r="U79" s="7">
        <f t="shared" si="12"/>
        <v>0</v>
      </c>
      <c r="V79" s="24">
        <f t="shared" si="13"/>
        <v>0</v>
      </c>
      <c r="W79" s="7">
        <f>VLOOKUP(V79,'[1]GRADING SYSTEM'!$B$15:$D$24,2)</f>
        <v>9</v>
      </c>
      <c r="X79" s="7">
        <f t="shared" si="14"/>
        <v>2</v>
      </c>
      <c r="Y79" s="7" t="str">
        <f>VLOOKUP(V79,SETTINGS!$G$2:$I$11,3)</f>
        <v>Emerging (E )</v>
      </c>
      <c r="Z79" s="7" t="str">
        <f t="shared" si="15"/>
        <v>2nd</v>
      </c>
    </row>
    <row r="80" spans="1:26" ht="18.75">
      <c r="A80" s="4">
        <f>'STUDENT DETAILS'!A79</f>
        <v>0</v>
      </c>
      <c r="B80" s="4">
        <f>'STUDENT DETAILS'!B79</f>
        <v>0</v>
      </c>
      <c r="C80" s="4">
        <f>'STUDENT DETAILS'!C79</f>
        <v>0</v>
      </c>
      <c r="D80" s="7"/>
      <c r="E80" s="7"/>
      <c r="F80" s="7"/>
      <c r="G80" s="23">
        <f t="shared" si="8"/>
        <v>0</v>
      </c>
      <c r="H80" s="7"/>
      <c r="I80" s="7"/>
      <c r="J80" s="7"/>
      <c r="K80" s="7"/>
      <c r="L80" s="23">
        <f t="shared" si="9"/>
        <v>0</v>
      </c>
      <c r="M80" s="7"/>
      <c r="N80" s="7"/>
      <c r="O80" s="7"/>
      <c r="P80" s="7"/>
      <c r="Q80" s="23">
        <f t="shared" si="10"/>
        <v>0</v>
      </c>
      <c r="R80" s="7">
        <f t="shared" si="11"/>
        <v>0</v>
      </c>
      <c r="S80" s="7"/>
      <c r="T80" s="22">
        <f t="shared" si="12"/>
        <v>0</v>
      </c>
      <c r="U80" s="7">
        <f t="shared" si="12"/>
        <v>0</v>
      </c>
      <c r="V80" s="24">
        <f t="shared" si="13"/>
        <v>0</v>
      </c>
      <c r="W80" s="7">
        <f>VLOOKUP(V80,'[1]GRADING SYSTEM'!$B$15:$D$24,2)</f>
        <v>9</v>
      </c>
      <c r="X80" s="7">
        <f t="shared" si="14"/>
        <v>2</v>
      </c>
      <c r="Y80" s="7" t="str">
        <f>VLOOKUP(V80,SETTINGS!$G$2:$I$11,3)</f>
        <v>Emerging (E )</v>
      </c>
      <c r="Z80" s="7" t="str">
        <f t="shared" si="15"/>
        <v>2nd</v>
      </c>
    </row>
    <row r="81" spans="1:26" ht="18.75">
      <c r="A81" s="4">
        <f>'STUDENT DETAILS'!A80</f>
        <v>0</v>
      </c>
      <c r="B81" s="4">
        <f>'STUDENT DETAILS'!B80</f>
        <v>0</v>
      </c>
      <c r="C81" s="4">
        <f>'STUDENT DETAILS'!C80</f>
        <v>0</v>
      </c>
      <c r="D81" s="7"/>
      <c r="E81" s="7"/>
      <c r="F81" s="7"/>
      <c r="G81" s="23">
        <f t="shared" si="8"/>
        <v>0</v>
      </c>
      <c r="H81" s="7"/>
      <c r="I81" s="7"/>
      <c r="J81" s="7"/>
      <c r="K81" s="7"/>
      <c r="L81" s="23">
        <f t="shared" si="9"/>
        <v>0</v>
      </c>
      <c r="M81" s="7"/>
      <c r="N81" s="7"/>
      <c r="O81" s="7"/>
      <c r="P81" s="7"/>
      <c r="Q81" s="23">
        <f t="shared" si="10"/>
        <v>0</v>
      </c>
      <c r="R81" s="7">
        <f t="shared" si="11"/>
        <v>0</v>
      </c>
      <c r="S81" s="7"/>
      <c r="T81" s="22">
        <f t="shared" si="12"/>
        <v>0</v>
      </c>
      <c r="U81" s="7">
        <f t="shared" si="12"/>
        <v>0</v>
      </c>
      <c r="V81" s="24">
        <f t="shared" si="13"/>
        <v>0</v>
      </c>
      <c r="W81" s="7">
        <f>VLOOKUP(V81,'[1]GRADING SYSTEM'!$B$15:$D$24,2)</f>
        <v>9</v>
      </c>
      <c r="X81" s="7">
        <f t="shared" si="14"/>
        <v>2</v>
      </c>
      <c r="Y81" s="7" t="str">
        <f>VLOOKUP(V81,SETTINGS!$G$2:$I$11,3)</f>
        <v>Emerging (E )</v>
      </c>
      <c r="Z81" s="7" t="str">
        <f t="shared" si="15"/>
        <v>2nd</v>
      </c>
    </row>
    <row r="82" spans="1:26" ht="18.75">
      <c r="A82" s="4">
        <f>'STUDENT DETAILS'!A81</f>
        <v>0</v>
      </c>
      <c r="B82" s="4">
        <f>'STUDENT DETAILS'!B81</f>
        <v>0</v>
      </c>
      <c r="C82" s="4">
        <f>'STUDENT DETAILS'!C81</f>
        <v>0</v>
      </c>
      <c r="D82" s="7"/>
      <c r="E82" s="7"/>
      <c r="F82" s="7"/>
      <c r="G82" s="23">
        <f t="shared" si="8"/>
        <v>0</v>
      </c>
      <c r="H82" s="7"/>
      <c r="I82" s="7"/>
      <c r="J82" s="7"/>
      <c r="K82" s="7"/>
      <c r="L82" s="23">
        <f t="shared" si="9"/>
        <v>0</v>
      </c>
      <c r="M82" s="7"/>
      <c r="N82" s="7"/>
      <c r="O82" s="7"/>
      <c r="P82" s="7"/>
      <c r="Q82" s="23">
        <f t="shared" si="10"/>
        <v>0</v>
      </c>
      <c r="R82" s="7">
        <f t="shared" si="11"/>
        <v>0</v>
      </c>
      <c r="S82" s="7"/>
      <c r="T82" s="22">
        <f t="shared" si="12"/>
        <v>0</v>
      </c>
      <c r="U82" s="7">
        <f t="shared" si="12"/>
        <v>0</v>
      </c>
      <c r="V82" s="24">
        <f t="shared" si="13"/>
        <v>0</v>
      </c>
      <c r="W82" s="7">
        <f>VLOOKUP(V82,'[1]GRADING SYSTEM'!$B$15:$D$24,2)</f>
        <v>9</v>
      </c>
      <c r="X82" s="7">
        <f t="shared" si="14"/>
        <v>2</v>
      </c>
      <c r="Y82" s="7" t="str">
        <f>VLOOKUP(V82,SETTINGS!$G$2:$I$11,3)</f>
        <v>Emerging (E )</v>
      </c>
      <c r="Z82" s="7" t="str">
        <f t="shared" si="15"/>
        <v>2nd</v>
      </c>
    </row>
    <row r="83" spans="1:26" ht="18.75">
      <c r="A83" s="4">
        <f>'STUDENT DETAILS'!A82</f>
        <v>0</v>
      </c>
      <c r="B83" s="4">
        <f>'STUDENT DETAILS'!B82</f>
        <v>0</v>
      </c>
      <c r="C83" s="4">
        <f>'STUDENT DETAILS'!C82</f>
        <v>0</v>
      </c>
      <c r="D83" s="7"/>
      <c r="E83" s="7"/>
      <c r="F83" s="7"/>
      <c r="G83" s="23">
        <f t="shared" si="8"/>
        <v>0</v>
      </c>
      <c r="H83" s="7"/>
      <c r="I83" s="7"/>
      <c r="J83" s="7"/>
      <c r="K83" s="7"/>
      <c r="L83" s="23">
        <f t="shared" si="9"/>
        <v>0</v>
      </c>
      <c r="M83" s="7"/>
      <c r="N83" s="7"/>
      <c r="O83" s="7"/>
      <c r="P83" s="7"/>
      <c r="Q83" s="23">
        <f t="shared" si="10"/>
        <v>0</v>
      </c>
      <c r="R83" s="7">
        <f t="shared" si="11"/>
        <v>0</v>
      </c>
      <c r="S83" s="7"/>
      <c r="T83" s="22">
        <f t="shared" si="12"/>
        <v>0</v>
      </c>
      <c r="U83" s="7">
        <f t="shared" si="12"/>
        <v>0</v>
      </c>
      <c r="V83" s="24">
        <f t="shared" si="13"/>
        <v>0</v>
      </c>
      <c r="W83" s="7">
        <f>VLOOKUP(V83,'[1]GRADING SYSTEM'!$B$15:$D$24,2)</f>
        <v>9</v>
      </c>
      <c r="X83" s="7">
        <f t="shared" si="14"/>
        <v>2</v>
      </c>
      <c r="Y83" s="7" t="str">
        <f>VLOOKUP(V83,SETTINGS!$G$2:$I$11,3)</f>
        <v>Emerging (E )</v>
      </c>
      <c r="Z83" s="7" t="str">
        <f t="shared" si="15"/>
        <v>2nd</v>
      </c>
    </row>
    <row r="84" spans="1:26" ht="18.75">
      <c r="A84" s="4">
        <f>'STUDENT DETAILS'!A83</f>
        <v>0</v>
      </c>
      <c r="B84" s="4">
        <f>'STUDENT DETAILS'!B83</f>
        <v>0</v>
      </c>
      <c r="C84" s="4">
        <f>'STUDENT DETAILS'!C83</f>
        <v>0</v>
      </c>
      <c r="D84" s="7"/>
      <c r="E84" s="7"/>
      <c r="F84" s="7"/>
      <c r="G84" s="23">
        <f t="shared" si="8"/>
        <v>0</v>
      </c>
      <c r="H84" s="7"/>
      <c r="I84" s="7"/>
      <c r="J84" s="7"/>
      <c r="K84" s="7"/>
      <c r="L84" s="23">
        <f t="shared" si="9"/>
        <v>0</v>
      </c>
      <c r="M84" s="7"/>
      <c r="N84" s="7"/>
      <c r="O84" s="7"/>
      <c r="P84" s="7"/>
      <c r="Q84" s="23">
        <f t="shared" si="10"/>
        <v>0</v>
      </c>
      <c r="R84" s="7">
        <f t="shared" si="11"/>
        <v>0</v>
      </c>
      <c r="S84" s="7"/>
      <c r="T84" s="22">
        <f t="shared" si="12"/>
        <v>0</v>
      </c>
      <c r="U84" s="7">
        <f t="shared" si="12"/>
        <v>0</v>
      </c>
      <c r="V84" s="24">
        <f t="shared" si="13"/>
        <v>0</v>
      </c>
      <c r="W84" s="7">
        <f>VLOOKUP(V84,'[1]GRADING SYSTEM'!$B$15:$D$24,2)</f>
        <v>9</v>
      </c>
      <c r="X84" s="7">
        <f t="shared" si="14"/>
        <v>2</v>
      </c>
      <c r="Y84" s="7" t="str">
        <f>VLOOKUP(V84,SETTINGS!$G$2:$I$11,3)</f>
        <v>Emerging (E )</v>
      </c>
      <c r="Z84" s="7" t="str">
        <f t="shared" si="15"/>
        <v>2nd</v>
      </c>
    </row>
    <row r="85" spans="1:26" ht="18.75">
      <c r="A85" s="4">
        <f>'STUDENT DETAILS'!A84</f>
        <v>0</v>
      </c>
      <c r="B85" s="4">
        <f>'STUDENT DETAILS'!B84</f>
        <v>0</v>
      </c>
      <c r="C85" s="4">
        <f>'STUDENT DETAILS'!C84</f>
        <v>0</v>
      </c>
      <c r="D85" s="7"/>
      <c r="E85" s="7"/>
      <c r="F85" s="7"/>
      <c r="G85" s="23">
        <f t="shared" si="8"/>
        <v>0</v>
      </c>
      <c r="H85" s="7"/>
      <c r="I85" s="7"/>
      <c r="J85" s="7"/>
      <c r="K85" s="7"/>
      <c r="L85" s="23">
        <f t="shared" si="9"/>
        <v>0</v>
      </c>
      <c r="M85" s="7"/>
      <c r="N85" s="7"/>
      <c r="O85" s="7"/>
      <c r="P85" s="7"/>
      <c r="Q85" s="23">
        <f t="shared" si="10"/>
        <v>0</v>
      </c>
      <c r="R85" s="7">
        <f t="shared" si="11"/>
        <v>0</v>
      </c>
      <c r="S85" s="7"/>
      <c r="T85" s="22">
        <f t="shared" si="12"/>
        <v>0</v>
      </c>
      <c r="U85" s="7">
        <f t="shared" si="12"/>
        <v>0</v>
      </c>
      <c r="V85" s="24">
        <f t="shared" si="13"/>
        <v>0</v>
      </c>
      <c r="W85" s="7">
        <f>VLOOKUP(V85,'[1]GRADING SYSTEM'!$B$15:$D$24,2)</f>
        <v>9</v>
      </c>
      <c r="X85" s="7">
        <f t="shared" si="14"/>
        <v>2</v>
      </c>
      <c r="Y85" s="7" t="str">
        <f>VLOOKUP(V85,SETTINGS!$G$2:$I$11,3)</f>
        <v>Emerging (E )</v>
      </c>
      <c r="Z85" s="7" t="str">
        <f t="shared" si="15"/>
        <v>2nd</v>
      </c>
    </row>
    <row r="86" spans="1:26" ht="18.75">
      <c r="A86" s="4">
        <f>'STUDENT DETAILS'!A85</f>
        <v>0</v>
      </c>
      <c r="B86" s="4">
        <f>'STUDENT DETAILS'!B85</f>
        <v>0</v>
      </c>
      <c r="C86" s="4">
        <f>'STUDENT DETAILS'!C85</f>
        <v>0</v>
      </c>
      <c r="D86" s="7"/>
      <c r="E86" s="7"/>
      <c r="F86" s="7"/>
      <c r="G86" s="23">
        <f t="shared" si="8"/>
        <v>0</v>
      </c>
      <c r="H86" s="7"/>
      <c r="I86" s="7"/>
      <c r="J86" s="7"/>
      <c r="K86" s="7"/>
      <c r="L86" s="23">
        <f t="shared" si="9"/>
        <v>0</v>
      </c>
      <c r="M86" s="7"/>
      <c r="N86" s="7"/>
      <c r="O86" s="7"/>
      <c r="P86" s="7"/>
      <c r="Q86" s="23">
        <f t="shared" si="10"/>
        <v>0</v>
      </c>
      <c r="R86" s="7">
        <f t="shared" si="11"/>
        <v>0</v>
      </c>
      <c r="S86" s="7"/>
      <c r="T86" s="22">
        <f t="shared" si="12"/>
        <v>0</v>
      </c>
      <c r="U86" s="7">
        <f t="shared" si="12"/>
        <v>0</v>
      </c>
      <c r="V86" s="24">
        <f t="shared" si="13"/>
        <v>0</v>
      </c>
      <c r="W86" s="7">
        <f>VLOOKUP(V86,'[1]GRADING SYSTEM'!$B$15:$D$24,2)</f>
        <v>9</v>
      </c>
      <c r="X86" s="7">
        <f t="shared" si="14"/>
        <v>2</v>
      </c>
      <c r="Y86" s="7" t="str">
        <f>VLOOKUP(V86,SETTINGS!$G$2:$I$11,3)</f>
        <v>Emerging (E )</v>
      </c>
      <c r="Z86" s="7" t="str">
        <f t="shared" si="15"/>
        <v>2nd</v>
      </c>
    </row>
    <row r="87" spans="1:26" ht="18.75">
      <c r="A87" s="4">
        <f>'STUDENT DETAILS'!A86</f>
        <v>0</v>
      </c>
      <c r="B87" s="4">
        <f>'STUDENT DETAILS'!B86</f>
        <v>0</v>
      </c>
      <c r="C87" s="4">
        <f>'STUDENT DETAILS'!C86</f>
        <v>0</v>
      </c>
      <c r="D87" s="7"/>
      <c r="E87" s="7"/>
      <c r="F87" s="7"/>
      <c r="G87" s="23">
        <f t="shared" si="8"/>
        <v>0</v>
      </c>
      <c r="H87" s="7"/>
      <c r="I87" s="7"/>
      <c r="J87" s="7"/>
      <c r="K87" s="7"/>
      <c r="L87" s="23">
        <f t="shared" si="9"/>
        <v>0</v>
      </c>
      <c r="M87" s="7"/>
      <c r="N87" s="7"/>
      <c r="O87" s="7"/>
      <c r="P87" s="7"/>
      <c r="Q87" s="23">
        <f t="shared" si="10"/>
        <v>0</v>
      </c>
      <c r="R87" s="7">
        <f t="shared" si="11"/>
        <v>0</v>
      </c>
      <c r="S87" s="7"/>
      <c r="T87" s="22">
        <f t="shared" si="12"/>
        <v>0</v>
      </c>
      <c r="U87" s="7">
        <f t="shared" si="12"/>
        <v>0</v>
      </c>
      <c r="V87" s="24">
        <f t="shared" si="13"/>
        <v>0</v>
      </c>
      <c r="W87" s="7">
        <f>VLOOKUP(V87,'[1]GRADING SYSTEM'!$B$15:$D$24,2)</f>
        <v>9</v>
      </c>
      <c r="X87" s="7">
        <f t="shared" si="14"/>
        <v>2</v>
      </c>
      <c r="Y87" s="7" t="str">
        <f>VLOOKUP(V87,SETTINGS!$G$2:$I$11,3)</f>
        <v>Emerging (E )</v>
      </c>
      <c r="Z87" s="7" t="str">
        <f t="shared" si="15"/>
        <v>2nd</v>
      </c>
    </row>
    <row r="88" spans="1:26" ht="18.75">
      <c r="A88" s="4">
        <f>'STUDENT DETAILS'!A87</f>
        <v>0</v>
      </c>
      <c r="B88" s="4">
        <f>'STUDENT DETAILS'!B87</f>
        <v>0</v>
      </c>
      <c r="C88" s="4">
        <f>'STUDENT DETAILS'!C87</f>
        <v>0</v>
      </c>
      <c r="D88" s="7"/>
      <c r="E88" s="7"/>
      <c r="F88" s="7"/>
      <c r="G88" s="23">
        <f t="shared" si="8"/>
        <v>0</v>
      </c>
      <c r="H88" s="7"/>
      <c r="I88" s="7"/>
      <c r="J88" s="7"/>
      <c r="K88" s="7"/>
      <c r="L88" s="23">
        <f t="shared" si="9"/>
        <v>0</v>
      </c>
      <c r="M88" s="7"/>
      <c r="N88" s="7"/>
      <c r="O88" s="7"/>
      <c r="P88" s="7"/>
      <c r="Q88" s="23">
        <f t="shared" si="10"/>
        <v>0</v>
      </c>
      <c r="R88" s="7">
        <f t="shared" si="11"/>
        <v>0</v>
      </c>
      <c r="S88" s="7"/>
      <c r="T88" s="22">
        <f t="shared" si="12"/>
        <v>0</v>
      </c>
      <c r="U88" s="7">
        <f t="shared" si="12"/>
        <v>0</v>
      </c>
      <c r="V88" s="24">
        <f t="shared" si="13"/>
        <v>0</v>
      </c>
      <c r="W88" s="7">
        <f>VLOOKUP(V88,'[1]GRADING SYSTEM'!$B$15:$D$24,2)</f>
        <v>9</v>
      </c>
      <c r="X88" s="7">
        <f t="shared" si="14"/>
        <v>2</v>
      </c>
      <c r="Y88" s="7" t="str">
        <f>VLOOKUP(V88,SETTINGS!$G$2:$I$11,3)</f>
        <v>Emerging (E )</v>
      </c>
      <c r="Z88" s="7" t="str">
        <f t="shared" si="15"/>
        <v>2nd</v>
      </c>
    </row>
    <row r="89" spans="1:26" ht="18.75">
      <c r="A89" s="4">
        <f>'STUDENT DETAILS'!A88</f>
        <v>0</v>
      </c>
      <c r="B89" s="4">
        <f>'STUDENT DETAILS'!B88</f>
        <v>0</v>
      </c>
      <c r="C89" s="4">
        <f>'STUDENT DETAILS'!C88</f>
        <v>0</v>
      </c>
      <c r="D89" s="7"/>
      <c r="E89" s="7"/>
      <c r="F89" s="7"/>
      <c r="G89" s="23">
        <f t="shared" si="8"/>
        <v>0</v>
      </c>
      <c r="H89" s="7"/>
      <c r="I89" s="7"/>
      <c r="J89" s="7"/>
      <c r="K89" s="7"/>
      <c r="L89" s="23">
        <f t="shared" si="9"/>
        <v>0</v>
      </c>
      <c r="M89" s="7"/>
      <c r="N89" s="7"/>
      <c r="O89" s="7"/>
      <c r="P89" s="7"/>
      <c r="Q89" s="23">
        <f t="shared" si="10"/>
        <v>0</v>
      </c>
      <c r="R89" s="7">
        <f t="shared" si="11"/>
        <v>0</v>
      </c>
      <c r="S89" s="7"/>
      <c r="T89" s="22">
        <f t="shared" si="12"/>
        <v>0</v>
      </c>
      <c r="U89" s="7">
        <f t="shared" si="12"/>
        <v>0</v>
      </c>
      <c r="V89" s="24">
        <f t="shared" si="13"/>
        <v>0</v>
      </c>
      <c r="W89" s="7">
        <f>VLOOKUP(V89,'[1]GRADING SYSTEM'!$B$15:$D$24,2)</f>
        <v>9</v>
      </c>
      <c r="X89" s="7">
        <f t="shared" si="14"/>
        <v>2</v>
      </c>
      <c r="Y89" s="7" t="str">
        <f>VLOOKUP(V89,SETTINGS!$G$2:$I$11,3)</f>
        <v>Emerging (E )</v>
      </c>
      <c r="Z89" s="7" t="str">
        <f t="shared" si="15"/>
        <v>2nd</v>
      </c>
    </row>
    <row r="90" spans="1:26" ht="18.75">
      <c r="A90" s="4">
        <f>'STUDENT DETAILS'!A89</f>
        <v>0</v>
      </c>
      <c r="B90" s="4">
        <f>'STUDENT DETAILS'!B89</f>
        <v>0</v>
      </c>
      <c r="C90" s="4">
        <f>'STUDENT DETAILS'!C89</f>
        <v>0</v>
      </c>
      <c r="D90" s="7"/>
      <c r="E90" s="7"/>
      <c r="F90" s="7"/>
      <c r="G90" s="23">
        <f t="shared" si="8"/>
        <v>0</v>
      </c>
      <c r="H90" s="7"/>
      <c r="I90" s="7"/>
      <c r="J90" s="7"/>
      <c r="K90" s="7"/>
      <c r="L90" s="23">
        <f t="shared" si="9"/>
        <v>0</v>
      </c>
      <c r="M90" s="7"/>
      <c r="N90" s="7"/>
      <c r="O90" s="7"/>
      <c r="P90" s="7"/>
      <c r="Q90" s="23">
        <f t="shared" si="10"/>
        <v>0</v>
      </c>
      <c r="R90" s="7">
        <f t="shared" si="11"/>
        <v>0</v>
      </c>
      <c r="S90" s="7"/>
      <c r="T90" s="22">
        <f t="shared" si="12"/>
        <v>0</v>
      </c>
      <c r="U90" s="7">
        <f t="shared" si="12"/>
        <v>0</v>
      </c>
      <c r="V90" s="24">
        <f t="shared" si="13"/>
        <v>0</v>
      </c>
      <c r="W90" s="7">
        <f>VLOOKUP(V90,'[1]GRADING SYSTEM'!$B$15:$D$24,2)</f>
        <v>9</v>
      </c>
      <c r="X90" s="7">
        <f t="shared" si="14"/>
        <v>2</v>
      </c>
      <c r="Y90" s="7" t="str">
        <f>VLOOKUP(V90,SETTINGS!$G$2:$I$11,3)</f>
        <v>Emerging (E )</v>
      </c>
      <c r="Z90" s="7" t="str">
        <f t="shared" si="15"/>
        <v>2nd</v>
      </c>
    </row>
    <row r="91" spans="1:26" ht="18.75">
      <c r="A91" s="4">
        <f>'STUDENT DETAILS'!A90</f>
        <v>0</v>
      </c>
      <c r="B91" s="4">
        <f>'STUDENT DETAILS'!B90</f>
        <v>0</v>
      </c>
      <c r="C91" s="4">
        <f>'STUDENT DETAILS'!C90</f>
        <v>0</v>
      </c>
      <c r="D91" s="7"/>
      <c r="E91" s="7"/>
      <c r="F91" s="7"/>
      <c r="G91" s="23">
        <f t="shared" si="8"/>
        <v>0</v>
      </c>
      <c r="H91" s="7"/>
      <c r="I91" s="7"/>
      <c r="J91" s="7"/>
      <c r="K91" s="7"/>
      <c r="L91" s="23">
        <f t="shared" si="9"/>
        <v>0</v>
      </c>
      <c r="M91" s="7"/>
      <c r="N91" s="7"/>
      <c r="O91" s="7"/>
      <c r="P91" s="7"/>
      <c r="Q91" s="23">
        <f t="shared" si="10"/>
        <v>0</v>
      </c>
      <c r="R91" s="7">
        <f t="shared" si="11"/>
        <v>0</v>
      </c>
      <c r="S91" s="7"/>
      <c r="T91" s="22">
        <f t="shared" si="12"/>
        <v>0</v>
      </c>
      <c r="U91" s="7">
        <f t="shared" si="12"/>
        <v>0</v>
      </c>
      <c r="V91" s="24">
        <f t="shared" si="13"/>
        <v>0</v>
      </c>
      <c r="W91" s="7">
        <f>VLOOKUP(V91,'[1]GRADING SYSTEM'!$B$15:$D$24,2)</f>
        <v>9</v>
      </c>
      <c r="X91" s="7">
        <f t="shared" si="14"/>
        <v>2</v>
      </c>
      <c r="Y91" s="7" t="str">
        <f>VLOOKUP(V91,SETTINGS!$G$2:$I$11,3)</f>
        <v>Emerging (E )</v>
      </c>
      <c r="Z91" s="7" t="str">
        <f t="shared" si="15"/>
        <v>2nd</v>
      </c>
    </row>
    <row r="92" spans="1:26" ht="18.75">
      <c r="A92" s="4">
        <f>'STUDENT DETAILS'!A91</f>
        <v>0</v>
      </c>
      <c r="B92" s="4">
        <f>'STUDENT DETAILS'!B91</f>
        <v>0</v>
      </c>
      <c r="C92" s="4">
        <f>'STUDENT DETAILS'!C91</f>
        <v>0</v>
      </c>
      <c r="D92" s="7"/>
      <c r="E92" s="7"/>
      <c r="F92" s="7"/>
      <c r="G92" s="23">
        <f t="shared" si="8"/>
        <v>0</v>
      </c>
      <c r="H92" s="7"/>
      <c r="I92" s="7"/>
      <c r="J92" s="7"/>
      <c r="K92" s="7"/>
      <c r="L92" s="23">
        <f t="shared" si="9"/>
        <v>0</v>
      </c>
      <c r="M92" s="7"/>
      <c r="N92" s="7"/>
      <c r="O92" s="7"/>
      <c r="P92" s="7"/>
      <c r="Q92" s="23">
        <f t="shared" si="10"/>
        <v>0</v>
      </c>
      <c r="R92" s="7">
        <f t="shared" si="11"/>
        <v>0</v>
      </c>
      <c r="S92" s="7"/>
      <c r="T92" s="22">
        <f t="shared" si="12"/>
        <v>0</v>
      </c>
      <c r="U92" s="7">
        <f t="shared" si="12"/>
        <v>0</v>
      </c>
      <c r="V92" s="24">
        <f t="shared" si="13"/>
        <v>0</v>
      </c>
      <c r="W92" s="7">
        <f>VLOOKUP(V92,'[1]GRADING SYSTEM'!$B$15:$D$24,2)</f>
        <v>9</v>
      </c>
      <c r="X92" s="7">
        <f t="shared" si="14"/>
        <v>2</v>
      </c>
      <c r="Y92" s="7" t="str">
        <f>VLOOKUP(V92,SETTINGS!$G$2:$I$11,3)</f>
        <v>Emerging (E )</v>
      </c>
      <c r="Z92" s="7" t="str">
        <f t="shared" si="15"/>
        <v>2nd</v>
      </c>
    </row>
    <row r="93" spans="1:26" ht="18.75">
      <c r="A93" s="4">
        <f>'STUDENT DETAILS'!A92</f>
        <v>0</v>
      </c>
      <c r="B93" s="4">
        <f>'STUDENT DETAILS'!B92</f>
        <v>0</v>
      </c>
      <c r="C93" s="4">
        <f>'STUDENT DETAILS'!C92</f>
        <v>0</v>
      </c>
      <c r="D93" s="7"/>
      <c r="E93" s="7"/>
      <c r="F93" s="7"/>
      <c r="G93" s="23">
        <f t="shared" si="8"/>
        <v>0</v>
      </c>
      <c r="H93" s="7"/>
      <c r="I93" s="7"/>
      <c r="J93" s="7"/>
      <c r="K93" s="7"/>
      <c r="L93" s="23">
        <f t="shared" si="9"/>
        <v>0</v>
      </c>
      <c r="M93" s="7"/>
      <c r="N93" s="7"/>
      <c r="O93" s="7"/>
      <c r="P93" s="7"/>
      <c r="Q93" s="23">
        <f t="shared" si="10"/>
        <v>0</v>
      </c>
      <c r="R93" s="7">
        <f t="shared" si="11"/>
        <v>0</v>
      </c>
      <c r="S93" s="7"/>
      <c r="T93" s="22">
        <f t="shared" si="12"/>
        <v>0</v>
      </c>
      <c r="U93" s="7">
        <f t="shared" si="12"/>
        <v>0</v>
      </c>
      <c r="V93" s="24">
        <f t="shared" si="13"/>
        <v>0</v>
      </c>
      <c r="W93" s="7">
        <f>VLOOKUP(V93,'[1]GRADING SYSTEM'!$B$15:$D$24,2)</f>
        <v>9</v>
      </c>
      <c r="X93" s="7">
        <f t="shared" si="14"/>
        <v>2</v>
      </c>
      <c r="Y93" s="7" t="str">
        <f>VLOOKUP(V93,SETTINGS!$G$2:$I$11,3)</f>
        <v>Emerging (E )</v>
      </c>
      <c r="Z93" s="7" t="str">
        <f t="shared" si="15"/>
        <v>2nd</v>
      </c>
    </row>
    <row r="94" spans="1:26" ht="18.75">
      <c r="A94" s="4">
        <f>'STUDENT DETAILS'!A93</f>
        <v>0</v>
      </c>
      <c r="B94" s="4">
        <f>'STUDENT DETAILS'!B93</f>
        <v>0</v>
      </c>
      <c r="C94" s="4">
        <f>'STUDENT DETAILS'!C93</f>
        <v>0</v>
      </c>
      <c r="D94" s="7"/>
      <c r="E94" s="7"/>
      <c r="F94" s="7"/>
      <c r="G94" s="23">
        <f t="shared" si="8"/>
        <v>0</v>
      </c>
      <c r="H94" s="7"/>
      <c r="I94" s="7"/>
      <c r="J94" s="7"/>
      <c r="K94" s="7"/>
      <c r="L94" s="23">
        <f t="shared" si="9"/>
        <v>0</v>
      </c>
      <c r="M94" s="7"/>
      <c r="N94" s="7"/>
      <c r="O94" s="7"/>
      <c r="P94" s="7"/>
      <c r="Q94" s="23">
        <f t="shared" si="10"/>
        <v>0</v>
      </c>
      <c r="R94" s="7">
        <f t="shared" si="11"/>
        <v>0</v>
      </c>
      <c r="S94" s="7"/>
      <c r="T94" s="22">
        <f t="shared" si="12"/>
        <v>0</v>
      </c>
      <c r="U94" s="7">
        <f t="shared" si="12"/>
        <v>0</v>
      </c>
      <c r="V94" s="24">
        <f t="shared" si="13"/>
        <v>0</v>
      </c>
      <c r="W94" s="7">
        <f>VLOOKUP(V94,'[1]GRADING SYSTEM'!$B$15:$D$24,2)</f>
        <v>9</v>
      </c>
      <c r="X94" s="7">
        <f t="shared" si="14"/>
        <v>2</v>
      </c>
      <c r="Y94" s="7" t="str">
        <f>VLOOKUP(V94,SETTINGS!$G$2:$I$11,3)</f>
        <v>Emerging (E )</v>
      </c>
      <c r="Z94" s="7" t="str">
        <f t="shared" si="15"/>
        <v>2nd</v>
      </c>
    </row>
    <row r="95" spans="1:26" ht="18.75">
      <c r="A95" s="4">
        <f>'STUDENT DETAILS'!A94</f>
        <v>0</v>
      </c>
      <c r="B95" s="4">
        <f>'STUDENT DETAILS'!B94</f>
        <v>0</v>
      </c>
      <c r="C95" s="4">
        <f>'STUDENT DETAILS'!C94</f>
        <v>0</v>
      </c>
      <c r="D95" s="7"/>
      <c r="E95" s="7"/>
      <c r="F95" s="7"/>
      <c r="G95" s="23">
        <f t="shared" si="8"/>
        <v>0</v>
      </c>
      <c r="H95" s="7"/>
      <c r="I95" s="7"/>
      <c r="J95" s="7"/>
      <c r="K95" s="7"/>
      <c r="L95" s="23">
        <f t="shared" si="9"/>
        <v>0</v>
      </c>
      <c r="M95" s="7"/>
      <c r="N95" s="7"/>
      <c r="O95" s="7"/>
      <c r="P95" s="7"/>
      <c r="Q95" s="23">
        <f t="shared" si="10"/>
        <v>0</v>
      </c>
      <c r="R95" s="7">
        <f t="shared" si="11"/>
        <v>0</v>
      </c>
      <c r="S95" s="7"/>
      <c r="T95" s="22">
        <f t="shared" si="12"/>
        <v>0</v>
      </c>
      <c r="U95" s="7">
        <f t="shared" si="12"/>
        <v>0</v>
      </c>
      <c r="V95" s="24">
        <f t="shared" si="13"/>
        <v>0</v>
      </c>
      <c r="W95" s="7">
        <f>VLOOKUP(V95,'[1]GRADING SYSTEM'!$B$15:$D$24,2)</f>
        <v>9</v>
      </c>
      <c r="X95" s="7">
        <f t="shared" si="14"/>
        <v>2</v>
      </c>
      <c r="Y95" s="7" t="str">
        <f>VLOOKUP(V95,SETTINGS!$G$2:$I$11,3)</f>
        <v>Emerging (E )</v>
      </c>
      <c r="Z95" s="7" t="str">
        <f t="shared" si="15"/>
        <v>2nd</v>
      </c>
    </row>
    <row r="96" spans="1:26" ht="18.75">
      <c r="A96" s="4">
        <f>'STUDENT DETAILS'!A95</f>
        <v>0</v>
      </c>
      <c r="B96" s="4">
        <f>'STUDENT DETAILS'!B95</f>
        <v>0</v>
      </c>
      <c r="C96" s="4">
        <f>'STUDENT DETAILS'!C95</f>
        <v>0</v>
      </c>
      <c r="D96" s="7"/>
      <c r="E96" s="7"/>
      <c r="F96" s="7"/>
      <c r="G96" s="23">
        <f t="shared" si="8"/>
        <v>0</v>
      </c>
      <c r="H96" s="7"/>
      <c r="I96" s="7"/>
      <c r="J96" s="7"/>
      <c r="K96" s="7"/>
      <c r="L96" s="23">
        <f t="shared" si="9"/>
        <v>0</v>
      </c>
      <c r="M96" s="7"/>
      <c r="N96" s="7"/>
      <c r="O96" s="7"/>
      <c r="P96" s="7"/>
      <c r="Q96" s="23">
        <f t="shared" si="10"/>
        <v>0</v>
      </c>
      <c r="R96" s="7">
        <f t="shared" si="11"/>
        <v>0</v>
      </c>
      <c r="S96" s="7"/>
      <c r="T96" s="22">
        <f t="shared" si="12"/>
        <v>0</v>
      </c>
      <c r="U96" s="7">
        <f t="shared" si="12"/>
        <v>0</v>
      </c>
      <c r="V96" s="24">
        <f t="shared" si="13"/>
        <v>0</v>
      </c>
      <c r="W96" s="7">
        <f>VLOOKUP(V96,'[1]GRADING SYSTEM'!$B$15:$D$24,2)</f>
        <v>9</v>
      </c>
      <c r="X96" s="7">
        <f t="shared" si="14"/>
        <v>2</v>
      </c>
      <c r="Y96" s="7" t="str">
        <f>VLOOKUP(V96,SETTINGS!$G$2:$I$11,3)</f>
        <v>Emerging (E )</v>
      </c>
      <c r="Z96" s="7" t="str">
        <f t="shared" si="15"/>
        <v>2nd</v>
      </c>
    </row>
    <row r="97" spans="1:26" ht="18.75">
      <c r="A97" s="4">
        <f>'STUDENT DETAILS'!A96</f>
        <v>0</v>
      </c>
      <c r="B97" s="4">
        <f>'STUDENT DETAILS'!B96</f>
        <v>0</v>
      </c>
      <c r="C97" s="4">
        <f>'STUDENT DETAILS'!C96</f>
        <v>0</v>
      </c>
      <c r="D97" s="7"/>
      <c r="E97" s="7"/>
      <c r="F97" s="7"/>
      <c r="G97" s="23">
        <f t="shared" si="8"/>
        <v>0</v>
      </c>
      <c r="H97" s="7"/>
      <c r="I97" s="7"/>
      <c r="J97" s="7"/>
      <c r="K97" s="7"/>
      <c r="L97" s="23">
        <f t="shared" si="9"/>
        <v>0</v>
      </c>
      <c r="M97" s="7"/>
      <c r="N97" s="7"/>
      <c r="O97" s="7"/>
      <c r="P97" s="7"/>
      <c r="Q97" s="23">
        <f t="shared" si="10"/>
        <v>0</v>
      </c>
      <c r="R97" s="7">
        <f t="shared" si="11"/>
        <v>0</v>
      </c>
      <c r="S97" s="7"/>
      <c r="T97" s="22">
        <f t="shared" si="12"/>
        <v>0</v>
      </c>
      <c r="U97" s="7">
        <f t="shared" si="12"/>
        <v>0</v>
      </c>
      <c r="V97" s="24">
        <f t="shared" si="13"/>
        <v>0</v>
      </c>
      <c r="W97" s="7">
        <f>VLOOKUP(V97,'[1]GRADING SYSTEM'!$B$15:$D$24,2)</f>
        <v>9</v>
      </c>
      <c r="X97" s="7">
        <f t="shared" si="14"/>
        <v>2</v>
      </c>
      <c r="Y97" s="7" t="str">
        <f>VLOOKUP(V97,SETTINGS!$G$2:$I$11,3)</f>
        <v>Emerging (E )</v>
      </c>
      <c r="Z97" s="7" t="str">
        <f t="shared" si="15"/>
        <v>2nd</v>
      </c>
    </row>
    <row r="98" spans="1:26" ht="18.75">
      <c r="A98" s="4">
        <f>'STUDENT DETAILS'!A97</f>
        <v>0</v>
      </c>
      <c r="B98" s="4">
        <f>'STUDENT DETAILS'!B97</f>
        <v>0</v>
      </c>
      <c r="C98" s="4">
        <f>'STUDENT DETAILS'!C97</f>
        <v>0</v>
      </c>
      <c r="D98" s="7"/>
      <c r="E98" s="7"/>
      <c r="F98" s="7"/>
      <c r="G98" s="23">
        <f t="shared" si="8"/>
        <v>0</v>
      </c>
      <c r="H98" s="7"/>
      <c r="I98" s="7"/>
      <c r="J98" s="7"/>
      <c r="K98" s="7"/>
      <c r="L98" s="23">
        <f t="shared" si="9"/>
        <v>0</v>
      </c>
      <c r="M98" s="7"/>
      <c r="N98" s="7"/>
      <c r="O98" s="7"/>
      <c r="P98" s="7"/>
      <c r="Q98" s="23">
        <f t="shared" si="10"/>
        <v>0</v>
      </c>
      <c r="R98" s="7">
        <f t="shared" si="11"/>
        <v>0</v>
      </c>
      <c r="S98" s="7"/>
      <c r="T98" s="22">
        <f t="shared" si="12"/>
        <v>0</v>
      </c>
      <c r="U98" s="7">
        <f t="shared" si="12"/>
        <v>0</v>
      </c>
      <c r="V98" s="24">
        <f t="shared" si="13"/>
        <v>0</v>
      </c>
      <c r="W98" s="7">
        <f>VLOOKUP(V98,'[1]GRADING SYSTEM'!$B$15:$D$24,2)</f>
        <v>9</v>
      </c>
      <c r="X98" s="7">
        <f t="shared" si="14"/>
        <v>2</v>
      </c>
      <c r="Y98" s="7" t="str">
        <f>VLOOKUP(V98,SETTINGS!$G$2:$I$11,3)</f>
        <v>Emerging (E )</v>
      </c>
      <c r="Z98" s="7" t="str">
        <f t="shared" si="15"/>
        <v>2nd</v>
      </c>
    </row>
    <row r="99" spans="1:26" ht="18.75">
      <c r="A99" s="4">
        <f>'STUDENT DETAILS'!A98</f>
        <v>0</v>
      </c>
      <c r="B99" s="4">
        <f>'STUDENT DETAILS'!B98</f>
        <v>0</v>
      </c>
      <c r="C99" s="4">
        <f>'STUDENT DETAILS'!C98</f>
        <v>0</v>
      </c>
      <c r="D99" s="7"/>
      <c r="E99" s="7"/>
      <c r="F99" s="7"/>
      <c r="G99" s="23">
        <f t="shared" si="8"/>
        <v>0</v>
      </c>
      <c r="H99" s="7"/>
      <c r="I99" s="7"/>
      <c r="J99" s="7"/>
      <c r="K99" s="7"/>
      <c r="L99" s="23">
        <f t="shared" si="9"/>
        <v>0</v>
      </c>
      <c r="M99" s="7"/>
      <c r="N99" s="7"/>
      <c r="O99" s="7"/>
      <c r="P99" s="7"/>
      <c r="Q99" s="23">
        <f t="shared" si="10"/>
        <v>0</v>
      </c>
      <c r="R99" s="7">
        <f t="shared" si="11"/>
        <v>0</v>
      </c>
      <c r="S99" s="7"/>
      <c r="T99" s="22">
        <f t="shared" si="12"/>
        <v>0</v>
      </c>
      <c r="U99" s="7">
        <f t="shared" si="12"/>
        <v>0</v>
      </c>
      <c r="V99" s="24">
        <f t="shared" si="13"/>
        <v>0</v>
      </c>
      <c r="W99" s="7">
        <f>VLOOKUP(V99,'[1]GRADING SYSTEM'!$B$15:$D$24,2)</f>
        <v>9</v>
      </c>
      <c r="X99" s="7">
        <f t="shared" si="14"/>
        <v>2</v>
      </c>
      <c r="Y99" s="7" t="str">
        <f>VLOOKUP(V99,SETTINGS!$G$2:$I$11,3)</f>
        <v>Emerging (E )</v>
      </c>
      <c r="Z99" s="7" t="str">
        <f t="shared" si="15"/>
        <v>2nd</v>
      </c>
    </row>
    <row r="100" spans="1:26" ht="18.75">
      <c r="A100" s="4">
        <f>'STUDENT DETAILS'!A99</f>
        <v>0</v>
      </c>
      <c r="B100" s="4">
        <f>'STUDENT DETAILS'!B99</f>
        <v>0</v>
      </c>
      <c r="C100" s="4">
        <f>'STUDENT DETAILS'!C99</f>
        <v>0</v>
      </c>
      <c r="D100" s="7"/>
      <c r="E100" s="7"/>
      <c r="F100" s="7"/>
      <c r="G100" s="23">
        <f t="shared" si="8"/>
        <v>0</v>
      </c>
      <c r="H100" s="7"/>
      <c r="I100" s="7"/>
      <c r="J100" s="7"/>
      <c r="K100" s="7"/>
      <c r="L100" s="23">
        <f t="shared" si="9"/>
        <v>0</v>
      </c>
      <c r="M100" s="7"/>
      <c r="N100" s="7"/>
      <c r="O100" s="7"/>
      <c r="P100" s="7"/>
      <c r="Q100" s="23">
        <f t="shared" si="10"/>
        <v>0</v>
      </c>
      <c r="R100" s="7">
        <f t="shared" si="11"/>
        <v>0</v>
      </c>
      <c r="S100" s="7"/>
      <c r="T100" s="22">
        <f t="shared" si="12"/>
        <v>0</v>
      </c>
      <c r="U100" s="7">
        <f t="shared" si="12"/>
        <v>0</v>
      </c>
      <c r="V100" s="24">
        <f t="shared" si="13"/>
        <v>0</v>
      </c>
      <c r="W100" s="7">
        <f>VLOOKUP(V100,'[1]GRADING SYSTEM'!$B$15:$D$24,2)</f>
        <v>9</v>
      </c>
      <c r="X100" s="7">
        <f t="shared" si="14"/>
        <v>2</v>
      </c>
      <c r="Y100" s="7" t="str">
        <f>VLOOKUP(V100,SETTINGS!$G$2:$I$11,3)</f>
        <v>Emerging (E )</v>
      </c>
      <c r="Z100" s="7" t="str">
        <f t="shared" si="15"/>
        <v>2nd</v>
      </c>
    </row>
    <row r="101" spans="1:26" ht="18.75">
      <c r="A101" s="4">
        <f>'STUDENT DETAILS'!A100</f>
        <v>0</v>
      </c>
      <c r="B101" s="4">
        <f>'STUDENT DETAILS'!B100</f>
        <v>0</v>
      </c>
      <c r="C101" s="4">
        <f>'STUDENT DETAILS'!C100</f>
        <v>0</v>
      </c>
      <c r="D101" s="7"/>
      <c r="E101" s="7"/>
      <c r="F101" s="7"/>
      <c r="G101" s="23">
        <f t="shared" si="8"/>
        <v>0</v>
      </c>
      <c r="H101" s="7"/>
      <c r="I101" s="7"/>
      <c r="J101" s="7"/>
      <c r="K101" s="7"/>
      <c r="L101" s="23">
        <f t="shared" si="9"/>
        <v>0</v>
      </c>
      <c r="M101" s="7"/>
      <c r="N101" s="7"/>
      <c r="O101" s="7"/>
      <c r="P101" s="7"/>
      <c r="Q101" s="23">
        <f t="shared" si="10"/>
        <v>0</v>
      </c>
      <c r="R101" s="7">
        <f t="shared" si="11"/>
        <v>0</v>
      </c>
      <c r="S101" s="7"/>
      <c r="T101" s="22">
        <f t="shared" si="12"/>
        <v>0</v>
      </c>
      <c r="U101" s="7">
        <f t="shared" si="12"/>
        <v>0</v>
      </c>
      <c r="V101" s="24">
        <f t="shared" si="13"/>
        <v>0</v>
      </c>
      <c r="W101" s="7">
        <f>VLOOKUP(V101,'[1]GRADING SYSTEM'!$B$15:$D$24,2)</f>
        <v>9</v>
      </c>
      <c r="X101" s="7">
        <f t="shared" si="14"/>
        <v>2</v>
      </c>
      <c r="Y101" s="7" t="str">
        <f>VLOOKUP(V101,SETTINGS!$G$2:$I$11,3)</f>
        <v>Emerging (E )</v>
      </c>
      <c r="Z101" s="7" t="str">
        <f t="shared" si="15"/>
        <v>2nd</v>
      </c>
    </row>
    <row r="102" spans="1:26" ht="18.75">
      <c r="A102" s="4">
        <f>'STUDENT DETAILS'!A101</f>
        <v>0</v>
      </c>
      <c r="B102" s="4">
        <f>'STUDENT DETAILS'!B101</f>
        <v>0</v>
      </c>
      <c r="C102" s="4">
        <f>'STUDENT DETAILS'!C101</f>
        <v>0</v>
      </c>
      <c r="D102" s="7"/>
      <c r="E102" s="7"/>
      <c r="F102" s="7"/>
      <c r="G102" s="23">
        <f t="shared" si="8"/>
        <v>0</v>
      </c>
      <c r="H102" s="7"/>
      <c r="I102" s="7"/>
      <c r="J102" s="7"/>
      <c r="K102" s="7"/>
      <c r="L102" s="23">
        <f t="shared" si="9"/>
        <v>0</v>
      </c>
      <c r="M102" s="7"/>
      <c r="N102" s="7"/>
      <c r="O102" s="7"/>
      <c r="P102" s="7"/>
      <c r="Q102" s="23">
        <f t="shared" si="10"/>
        <v>0</v>
      </c>
      <c r="R102" s="7">
        <f t="shared" si="11"/>
        <v>0</v>
      </c>
      <c r="S102" s="7"/>
      <c r="T102" s="22">
        <f t="shared" si="12"/>
        <v>0</v>
      </c>
      <c r="U102" s="7">
        <f t="shared" si="12"/>
        <v>0</v>
      </c>
      <c r="V102" s="24">
        <f t="shared" si="13"/>
        <v>0</v>
      </c>
      <c r="W102" s="7">
        <f>VLOOKUP(V102,'[1]GRADING SYSTEM'!$B$15:$D$24,2)</f>
        <v>9</v>
      </c>
      <c r="X102" s="7">
        <f t="shared" si="14"/>
        <v>2</v>
      </c>
      <c r="Y102" s="7" t="str">
        <f>VLOOKUP(V102,SETTINGS!$G$2:$I$11,3)</f>
        <v>Emerging (E )</v>
      </c>
      <c r="Z102" s="7" t="str">
        <f t="shared" si="15"/>
        <v>2nd</v>
      </c>
    </row>
    <row r="103" spans="1:26" ht="18.75">
      <c r="A103" s="4"/>
      <c r="B103" s="4"/>
      <c r="C103" s="4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7"/>
    </row>
    <row r="104" spans="1:26" ht="18.75">
      <c r="A104" s="4"/>
      <c r="B104" s="4"/>
      <c r="C104" s="4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7"/>
    </row>
    <row r="105" spans="1:26" ht="18.75">
      <c r="A105" s="4"/>
      <c r="B105" s="4"/>
      <c r="C105" s="4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7"/>
    </row>
    <row r="106" spans="1:26" ht="18.75">
      <c r="A106" s="4"/>
      <c r="B106" s="4"/>
      <c r="C106" s="4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7"/>
    </row>
    <row r="107" spans="1:26" ht="18.75">
      <c r="A107" s="4"/>
      <c r="B107" s="4"/>
      <c r="C107" s="4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7"/>
    </row>
    <row r="108" spans="1:26" ht="18.75">
      <c r="A108" s="4"/>
      <c r="B108" s="4"/>
      <c r="C108" s="4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7"/>
    </row>
    <row r="109" spans="1:26" ht="18.75">
      <c r="A109" s="4"/>
      <c r="B109" s="4"/>
      <c r="C109" s="4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7"/>
    </row>
    <row r="110" spans="1:26" ht="18.75">
      <c r="A110" s="4"/>
      <c r="B110" s="4"/>
      <c r="C110" s="4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7"/>
    </row>
    <row r="111" spans="1:26" ht="18.75">
      <c r="A111" s="4"/>
      <c r="B111" s="4"/>
      <c r="C111" s="4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7"/>
    </row>
    <row r="112" spans="1:26" ht="18.75">
      <c r="A112" s="4"/>
      <c r="B112" s="4"/>
      <c r="C112" s="4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7"/>
    </row>
    <row r="113" spans="1:26" ht="18.75">
      <c r="A113" s="4"/>
      <c r="B113" s="4"/>
      <c r="C113" s="4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7"/>
    </row>
    <row r="114" spans="1:26" ht="18.75">
      <c r="A114" s="4"/>
      <c r="B114" s="4"/>
      <c r="C114" s="4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7"/>
    </row>
    <row r="115" spans="1:26" ht="18.75">
      <c r="A115" s="4"/>
      <c r="B115" s="4"/>
      <c r="C115" s="4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7"/>
    </row>
    <row r="116" spans="1:26" ht="18.75">
      <c r="A116" s="4"/>
      <c r="B116" s="4"/>
      <c r="C116" s="4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7"/>
    </row>
    <row r="117" spans="1:26" ht="18.75">
      <c r="A117" s="4"/>
      <c r="B117" s="4"/>
      <c r="C117" s="4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7"/>
    </row>
    <row r="118" spans="1:26" ht="18.75">
      <c r="A118" s="4"/>
      <c r="B118" s="4"/>
      <c r="C118" s="4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7"/>
    </row>
    <row r="119" spans="1:26" ht="18.75">
      <c r="A119" s="4"/>
      <c r="B119" s="4"/>
      <c r="C119" s="4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7"/>
    </row>
    <row r="120" spans="1:26" ht="18.75">
      <c r="A120" s="4"/>
      <c r="B120" s="4"/>
      <c r="C120" s="4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7"/>
    </row>
    <row r="121" spans="1:26" ht="18.75">
      <c r="A121" s="4"/>
      <c r="B121" s="4"/>
      <c r="C121" s="4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7"/>
    </row>
    <row r="122" spans="1:26" ht="18.75">
      <c r="A122" s="4"/>
      <c r="B122" s="4"/>
      <c r="C122" s="4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7"/>
    </row>
    <row r="123" spans="1:26" ht="18.75">
      <c r="A123" s="4"/>
      <c r="B123" s="4"/>
      <c r="C123" s="4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7"/>
    </row>
    <row r="124" spans="1:26" ht="18.75">
      <c r="A124" s="4"/>
      <c r="B124" s="4"/>
      <c r="C124" s="4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7"/>
    </row>
    <row r="125" spans="1:26" ht="18.75">
      <c r="A125" s="4"/>
      <c r="B125" s="4"/>
      <c r="C125" s="4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7"/>
    </row>
    <row r="126" spans="1:26" ht="18.75">
      <c r="A126" s="4"/>
      <c r="B126" s="4"/>
      <c r="C126" s="4"/>
      <c r="D126" s="10"/>
      <c r="E126" s="10"/>
      <c r="F126" s="10"/>
      <c r="G126" s="10"/>
      <c r="H126" s="10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7"/>
    </row>
    <row r="127" spans="1:26" ht="18.75">
      <c r="A127" s="4"/>
      <c r="B127" s="4"/>
      <c r="C127" s="4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7"/>
    </row>
    <row r="128" spans="1:26" ht="18.75">
      <c r="A128" s="4"/>
      <c r="B128" s="4"/>
      <c r="C128" s="4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7"/>
    </row>
    <row r="129" spans="1:26" ht="18.75">
      <c r="A129" s="4"/>
      <c r="B129" s="4"/>
      <c r="C129" s="4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7"/>
    </row>
    <row r="130" spans="1:26" ht="18.75">
      <c r="A130" s="4"/>
      <c r="B130" s="4"/>
      <c r="C130" s="4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7"/>
    </row>
    <row r="131" spans="1:26" ht="18.75">
      <c r="A131" s="4"/>
      <c r="B131" s="4"/>
      <c r="C131" s="4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7"/>
    </row>
    <row r="132" spans="1:26" ht="18.75">
      <c r="A132" s="4"/>
      <c r="B132" s="4"/>
      <c r="C132" s="4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7"/>
    </row>
    <row r="133" spans="1:26" ht="18.75">
      <c r="A133" s="4"/>
      <c r="B133" s="4"/>
      <c r="C133" s="4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7"/>
    </row>
    <row r="134" spans="1:26" ht="18.75">
      <c r="A134" s="4"/>
      <c r="B134" s="4"/>
      <c r="C134" s="4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7"/>
    </row>
    <row r="135" spans="1:26" ht="18.75">
      <c r="A135" s="4"/>
      <c r="B135" s="4"/>
      <c r="C135" s="4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7"/>
    </row>
    <row r="136" spans="1:26" ht="18.75">
      <c r="A136" s="4"/>
      <c r="B136" s="4"/>
      <c r="C136" s="4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7"/>
    </row>
    <row r="137" spans="1:26" ht="18.75">
      <c r="A137" s="4"/>
      <c r="B137" s="4"/>
      <c r="C137" s="4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7"/>
    </row>
    <row r="138" spans="1:26" ht="18.75">
      <c r="A138" s="4"/>
      <c r="B138" s="4"/>
      <c r="C138" s="4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7"/>
    </row>
    <row r="139" spans="1:26" ht="18.75">
      <c r="A139" s="4"/>
      <c r="B139" s="4"/>
      <c r="C139" s="4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7"/>
    </row>
    <row r="140" spans="1:26" ht="18.75">
      <c r="A140" s="4"/>
      <c r="B140" s="4"/>
      <c r="C140" s="4"/>
      <c r="D140" s="10"/>
      <c r="E140" s="10"/>
      <c r="F140" s="10"/>
      <c r="G140" s="10"/>
      <c r="H140" s="10"/>
      <c r="I140" s="10"/>
      <c r="J140" s="10"/>
      <c r="K140" s="10"/>
      <c r="L140" s="10"/>
      <c r="M140" s="10"/>
      <c r="N140" s="10"/>
      <c r="O140" s="10"/>
      <c r="P140" s="10"/>
      <c r="Q140" s="10"/>
      <c r="R140" s="10"/>
      <c r="S140" s="10"/>
      <c r="T140" s="10"/>
      <c r="U140" s="10"/>
      <c r="V140" s="10"/>
      <c r="W140" s="10"/>
      <c r="X140" s="10"/>
      <c r="Y140" s="10"/>
      <c r="Z140" s="7"/>
    </row>
    <row r="141" spans="1:26" ht="18.75">
      <c r="A141" s="4"/>
      <c r="B141" s="4"/>
      <c r="C141" s="4"/>
      <c r="D141" s="10"/>
      <c r="E141" s="10"/>
      <c r="F141" s="10"/>
      <c r="G141" s="10"/>
      <c r="H141" s="10"/>
      <c r="I141" s="10"/>
      <c r="J141" s="10"/>
      <c r="K141" s="10"/>
      <c r="L141" s="10"/>
      <c r="M141" s="10"/>
      <c r="N141" s="10"/>
      <c r="O141" s="10"/>
      <c r="P141" s="10"/>
      <c r="Q141" s="10"/>
      <c r="R141" s="10"/>
      <c r="S141" s="10"/>
      <c r="T141" s="10"/>
      <c r="U141" s="10"/>
      <c r="V141" s="10"/>
      <c r="W141" s="10"/>
      <c r="X141" s="10"/>
      <c r="Y141" s="10"/>
      <c r="Z141" s="7"/>
    </row>
    <row r="142" spans="1:26" ht="18.75">
      <c r="A142" s="4"/>
      <c r="B142" s="4"/>
      <c r="C142" s="4"/>
      <c r="D142" s="10"/>
      <c r="E142" s="10"/>
      <c r="F142" s="10"/>
      <c r="G142" s="10"/>
      <c r="H142" s="10"/>
      <c r="I142" s="10"/>
      <c r="J142" s="10"/>
      <c r="K142" s="10"/>
      <c r="L142" s="10"/>
      <c r="M142" s="10"/>
      <c r="N142" s="10"/>
      <c r="O142" s="10"/>
      <c r="P142" s="10"/>
      <c r="Q142" s="10"/>
      <c r="R142" s="10"/>
      <c r="S142" s="10"/>
      <c r="T142" s="10"/>
      <c r="U142" s="10"/>
      <c r="V142" s="10"/>
      <c r="W142" s="10"/>
      <c r="X142" s="10"/>
      <c r="Y142" s="10"/>
      <c r="Z142" s="7"/>
    </row>
    <row r="143" spans="1:26" ht="18.75">
      <c r="A143" s="4"/>
      <c r="B143" s="4"/>
      <c r="C143" s="4"/>
      <c r="D143" s="10"/>
      <c r="E143" s="10"/>
      <c r="F143" s="10"/>
      <c r="G143" s="10"/>
      <c r="H143" s="10"/>
      <c r="I143" s="10"/>
      <c r="J143" s="10"/>
      <c r="K143" s="10"/>
      <c r="L143" s="10"/>
      <c r="M143" s="10"/>
      <c r="N143" s="10"/>
      <c r="O143" s="10"/>
      <c r="P143" s="10"/>
      <c r="Q143" s="10"/>
      <c r="R143" s="10"/>
      <c r="S143" s="10"/>
      <c r="T143" s="10"/>
      <c r="U143" s="10"/>
      <c r="V143" s="10"/>
      <c r="W143" s="10"/>
      <c r="X143" s="10"/>
      <c r="Y143" s="10"/>
      <c r="Z143" s="7"/>
    </row>
    <row r="144" spans="1:26" ht="18.75">
      <c r="A144" s="4"/>
      <c r="B144" s="4"/>
      <c r="C144" s="4"/>
      <c r="D144" s="10"/>
      <c r="E144" s="10"/>
      <c r="F144" s="10"/>
      <c r="G144" s="10"/>
      <c r="H144" s="10"/>
      <c r="I144" s="10"/>
      <c r="J144" s="10"/>
      <c r="K144" s="10"/>
      <c r="L144" s="10"/>
      <c r="M144" s="10"/>
      <c r="N144" s="10"/>
      <c r="O144" s="10"/>
      <c r="P144" s="10"/>
      <c r="Q144" s="10"/>
      <c r="R144" s="10"/>
      <c r="S144" s="10"/>
      <c r="T144" s="10"/>
      <c r="U144" s="10"/>
      <c r="V144" s="10"/>
      <c r="W144" s="10"/>
      <c r="X144" s="10"/>
      <c r="Y144" s="10"/>
      <c r="Z144" s="7"/>
    </row>
    <row r="145" spans="1:26" ht="18.75">
      <c r="A145" s="4"/>
      <c r="B145" s="4"/>
      <c r="C145" s="4"/>
      <c r="D145" s="10"/>
      <c r="E145" s="10"/>
      <c r="F145" s="10"/>
      <c r="G145" s="10"/>
      <c r="H145" s="10"/>
      <c r="I145" s="10"/>
      <c r="J145" s="10"/>
      <c r="K145" s="10"/>
      <c r="L145" s="10"/>
      <c r="M145" s="10"/>
      <c r="N145" s="10"/>
      <c r="O145" s="10"/>
      <c r="P145" s="10"/>
      <c r="Q145" s="10"/>
      <c r="R145" s="10"/>
      <c r="S145" s="10"/>
      <c r="T145" s="10"/>
      <c r="U145" s="10"/>
      <c r="V145" s="10"/>
      <c r="W145" s="10"/>
      <c r="X145" s="10"/>
      <c r="Y145" s="10"/>
      <c r="Z145" s="7"/>
    </row>
    <row r="146" spans="1:26" ht="18.75">
      <c r="A146" s="4"/>
      <c r="B146" s="4"/>
      <c r="C146" s="4"/>
      <c r="D146" s="10"/>
      <c r="E146" s="10"/>
      <c r="F146" s="10"/>
      <c r="G146" s="10"/>
      <c r="H146" s="10"/>
      <c r="I146" s="10"/>
      <c r="J146" s="10"/>
      <c r="K146" s="10"/>
      <c r="L146" s="10"/>
      <c r="M146" s="10"/>
      <c r="N146" s="10"/>
      <c r="O146" s="10"/>
      <c r="P146" s="10"/>
      <c r="Q146" s="10"/>
      <c r="R146" s="10"/>
      <c r="S146" s="10"/>
      <c r="T146" s="10"/>
      <c r="U146" s="10"/>
      <c r="V146" s="10"/>
      <c r="W146" s="10"/>
      <c r="X146" s="10"/>
      <c r="Y146" s="10"/>
      <c r="Z146" s="7"/>
    </row>
    <row r="147" spans="1:26" ht="18.75">
      <c r="A147" s="4"/>
      <c r="B147" s="4"/>
      <c r="C147" s="4"/>
      <c r="D147" s="10"/>
      <c r="E147" s="10"/>
      <c r="F147" s="10"/>
      <c r="G147" s="10"/>
      <c r="H147" s="10"/>
      <c r="I147" s="10"/>
      <c r="J147" s="10"/>
      <c r="K147" s="10"/>
      <c r="L147" s="10"/>
      <c r="M147" s="10"/>
      <c r="N147" s="10"/>
      <c r="O147" s="10"/>
      <c r="P147" s="10"/>
      <c r="Q147" s="10"/>
      <c r="R147" s="10"/>
      <c r="S147" s="10"/>
      <c r="T147" s="10"/>
      <c r="U147" s="10"/>
      <c r="V147" s="10"/>
      <c r="W147" s="10"/>
      <c r="X147" s="10"/>
      <c r="Y147" s="10"/>
      <c r="Z147" s="7"/>
    </row>
    <row r="148" spans="1:26" ht="18.75">
      <c r="A148" s="4"/>
      <c r="B148" s="4"/>
      <c r="C148" s="4"/>
      <c r="D148" s="10"/>
      <c r="E148" s="10"/>
      <c r="F148" s="10"/>
      <c r="G148" s="10"/>
      <c r="H148" s="10"/>
      <c r="I148" s="10"/>
      <c r="J148" s="10"/>
      <c r="K148" s="10"/>
      <c r="L148" s="10"/>
      <c r="M148" s="10"/>
      <c r="N148" s="10"/>
      <c r="O148" s="10"/>
      <c r="P148" s="10"/>
      <c r="Q148" s="10"/>
      <c r="R148" s="10"/>
      <c r="S148" s="10"/>
      <c r="T148" s="10"/>
      <c r="U148" s="10"/>
      <c r="V148" s="10"/>
      <c r="W148" s="10"/>
      <c r="X148" s="10"/>
      <c r="Y148" s="10"/>
      <c r="Z148" s="7"/>
    </row>
    <row r="149" spans="1:26" ht="18.75">
      <c r="A149" s="4"/>
      <c r="B149" s="4"/>
      <c r="C149" s="4"/>
      <c r="D149" s="10"/>
      <c r="E149" s="10"/>
      <c r="F149" s="10"/>
      <c r="G149" s="10"/>
      <c r="H149" s="10"/>
      <c r="I149" s="10"/>
      <c r="J149" s="10"/>
      <c r="K149" s="10"/>
      <c r="L149" s="10"/>
      <c r="M149" s="10"/>
      <c r="N149" s="10"/>
      <c r="O149" s="10"/>
      <c r="P149" s="10"/>
      <c r="Q149" s="10"/>
      <c r="R149" s="10"/>
      <c r="S149" s="10"/>
      <c r="T149" s="10"/>
      <c r="U149" s="10"/>
      <c r="V149" s="10"/>
      <c r="W149" s="10"/>
      <c r="X149" s="10"/>
      <c r="Y149" s="10"/>
      <c r="Z149" s="7"/>
    </row>
    <row r="150" spans="1:26" ht="18.75">
      <c r="A150" s="4"/>
      <c r="B150" s="4"/>
      <c r="C150" s="4"/>
      <c r="D150" s="10"/>
      <c r="E150" s="10"/>
      <c r="F150" s="10"/>
      <c r="G150" s="10"/>
      <c r="H150" s="10"/>
      <c r="I150" s="10"/>
      <c r="J150" s="10"/>
      <c r="K150" s="10"/>
      <c r="L150" s="10"/>
      <c r="M150" s="10"/>
      <c r="N150" s="10"/>
      <c r="O150" s="10"/>
      <c r="P150" s="10"/>
      <c r="Q150" s="10"/>
      <c r="R150" s="10"/>
      <c r="S150" s="10"/>
      <c r="T150" s="10"/>
      <c r="U150" s="10"/>
      <c r="V150" s="10"/>
      <c r="W150" s="10"/>
      <c r="X150" s="10"/>
      <c r="Y150" s="10"/>
      <c r="Z150" s="7"/>
    </row>
    <row r="151" spans="1:26" ht="18.75">
      <c r="A151" s="4"/>
      <c r="B151" s="4"/>
      <c r="C151" s="4"/>
      <c r="D151" s="10"/>
      <c r="E151" s="10"/>
      <c r="F151" s="10"/>
      <c r="G151" s="10"/>
      <c r="H151" s="10"/>
      <c r="I151" s="10"/>
      <c r="J151" s="10"/>
      <c r="K151" s="10"/>
      <c r="L151" s="10"/>
      <c r="M151" s="10"/>
      <c r="N151" s="10"/>
      <c r="O151" s="10"/>
      <c r="P151" s="10"/>
      <c r="Q151" s="10"/>
      <c r="R151" s="10"/>
      <c r="S151" s="10"/>
      <c r="T151" s="10"/>
      <c r="U151" s="10"/>
      <c r="V151" s="10"/>
      <c r="W151" s="10"/>
      <c r="X151" s="10"/>
      <c r="Y151" s="10"/>
      <c r="Z151" s="7"/>
    </row>
    <row r="152" spans="1:26" ht="18.75">
      <c r="A152" s="4"/>
      <c r="B152" s="4"/>
      <c r="C152" s="4"/>
      <c r="D152" s="10"/>
      <c r="E152" s="10"/>
      <c r="F152" s="10"/>
      <c r="G152" s="10"/>
      <c r="H152" s="10"/>
      <c r="I152" s="10"/>
      <c r="J152" s="10"/>
      <c r="K152" s="10"/>
      <c r="L152" s="10"/>
      <c r="M152" s="10"/>
      <c r="N152" s="10"/>
      <c r="O152" s="10"/>
      <c r="P152" s="10"/>
      <c r="Q152" s="10"/>
      <c r="R152" s="10"/>
      <c r="S152" s="10"/>
      <c r="T152" s="10"/>
      <c r="U152" s="10"/>
      <c r="V152" s="10"/>
      <c r="W152" s="10"/>
      <c r="X152" s="10"/>
      <c r="Y152" s="10"/>
      <c r="Z152" s="7"/>
    </row>
    <row r="153" spans="1:26" ht="18.75">
      <c r="A153" s="4"/>
      <c r="B153" s="4"/>
      <c r="C153" s="4"/>
      <c r="D153" s="10"/>
      <c r="E153" s="10"/>
      <c r="F153" s="10"/>
      <c r="G153" s="10"/>
      <c r="H153" s="10"/>
      <c r="I153" s="10"/>
      <c r="J153" s="10"/>
      <c r="K153" s="10"/>
      <c r="L153" s="10"/>
      <c r="M153" s="10"/>
      <c r="N153" s="10"/>
      <c r="O153" s="10"/>
      <c r="P153" s="10"/>
      <c r="Q153" s="10"/>
      <c r="R153" s="10"/>
      <c r="S153" s="10"/>
      <c r="T153" s="10"/>
      <c r="U153" s="10"/>
      <c r="V153" s="10"/>
      <c r="W153" s="10"/>
      <c r="X153" s="10"/>
      <c r="Y153" s="10"/>
      <c r="Z153" s="7"/>
    </row>
    <row r="154" spans="1:26" ht="18.75">
      <c r="A154" s="4"/>
      <c r="B154" s="4"/>
      <c r="C154" s="4"/>
      <c r="D154" s="10"/>
      <c r="E154" s="10"/>
      <c r="F154" s="10"/>
      <c r="G154" s="10"/>
      <c r="H154" s="10"/>
      <c r="I154" s="10"/>
      <c r="J154" s="10"/>
      <c r="K154" s="10"/>
      <c r="L154" s="10"/>
      <c r="M154" s="10"/>
      <c r="N154" s="10"/>
      <c r="O154" s="10"/>
      <c r="P154" s="10"/>
      <c r="Q154" s="10"/>
      <c r="R154" s="10"/>
      <c r="S154" s="10"/>
      <c r="T154" s="10"/>
      <c r="U154" s="10"/>
      <c r="V154" s="10"/>
      <c r="W154" s="10"/>
      <c r="X154" s="10"/>
      <c r="Y154" s="10"/>
      <c r="Z154" s="7"/>
    </row>
    <row r="155" spans="1:26" ht="18.75">
      <c r="A155" s="4"/>
      <c r="B155" s="4"/>
      <c r="C155" s="4"/>
      <c r="D155" s="10"/>
      <c r="E155" s="10"/>
      <c r="F155" s="10"/>
      <c r="G155" s="10"/>
      <c r="H155" s="10"/>
      <c r="I155" s="10"/>
      <c r="J155" s="10"/>
      <c r="K155" s="10"/>
      <c r="L155" s="10"/>
      <c r="M155" s="10"/>
      <c r="N155" s="10"/>
      <c r="O155" s="10"/>
      <c r="P155" s="10"/>
      <c r="Q155" s="10"/>
      <c r="R155" s="10"/>
      <c r="S155" s="10"/>
      <c r="T155" s="10"/>
      <c r="U155" s="10"/>
      <c r="V155" s="10"/>
      <c r="W155" s="10"/>
      <c r="X155" s="10"/>
      <c r="Y155" s="10"/>
      <c r="Z155" s="7"/>
    </row>
    <row r="156" spans="1:26" ht="18.75">
      <c r="A156" s="4"/>
      <c r="B156" s="4"/>
      <c r="C156" s="4"/>
      <c r="D156" s="10"/>
      <c r="E156" s="10"/>
      <c r="F156" s="10"/>
      <c r="G156" s="10"/>
      <c r="H156" s="10"/>
      <c r="I156" s="10"/>
      <c r="J156" s="10"/>
      <c r="K156" s="10"/>
      <c r="L156" s="10"/>
      <c r="M156" s="10"/>
      <c r="N156" s="10"/>
      <c r="O156" s="10"/>
      <c r="P156" s="10"/>
      <c r="Q156" s="10"/>
      <c r="R156" s="10"/>
      <c r="S156" s="10"/>
      <c r="T156" s="10"/>
      <c r="U156" s="10"/>
      <c r="V156" s="10"/>
      <c r="W156" s="10"/>
      <c r="X156" s="10"/>
      <c r="Y156" s="10"/>
      <c r="Z156" s="7"/>
    </row>
    <row r="157" spans="1:26" ht="18.75">
      <c r="A157" s="4"/>
      <c r="B157" s="4"/>
      <c r="C157" s="4"/>
      <c r="D157" s="10"/>
      <c r="E157" s="10"/>
      <c r="F157" s="10"/>
      <c r="G157" s="10"/>
      <c r="H157" s="10"/>
      <c r="I157" s="10"/>
      <c r="J157" s="10"/>
      <c r="K157" s="10"/>
      <c r="L157" s="10"/>
      <c r="M157" s="10"/>
      <c r="N157" s="10"/>
      <c r="O157" s="10"/>
      <c r="P157" s="10"/>
      <c r="Q157" s="10"/>
      <c r="R157" s="10"/>
      <c r="S157" s="10"/>
      <c r="T157" s="10"/>
      <c r="U157" s="10"/>
      <c r="V157" s="10"/>
      <c r="W157" s="10"/>
      <c r="X157" s="10"/>
      <c r="Y157" s="10"/>
      <c r="Z157" s="7"/>
    </row>
    <row r="158" spans="1:26" ht="18.75">
      <c r="A158" s="4"/>
      <c r="B158" s="4"/>
      <c r="C158" s="4"/>
      <c r="D158" s="10"/>
      <c r="E158" s="10"/>
      <c r="F158" s="10"/>
      <c r="G158" s="10"/>
      <c r="H158" s="10"/>
      <c r="I158" s="10"/>
      <c r="J158" s="10"/>
      <c r="K158" s="10"/>
      <c r="L158" s="10"/>
      <c r="M158" s="10"/>
      <c r="N158" s="10"/>
      <c r="O158" s="10"/>
      <c r="P158" s="10"/>
      <c r="Q158" s="10"/>
      <c r="R158" s="10"/>
      <c r="S158" s="10"/>
      <c r="T158" s="10"/>
      <c r="U158" s="10"/>
      <c r="V158" s="10"/>
      <c r="W158" s="10"/>
      <c r="X158" s="10"/>
      <c r="Y158" s="10"/>
      <c r="Z158" s="7"/>
    </row>
    <row r="159" spans="1:26" ht="18.75">
      <c r="A159" s="4"/>
      <c r="B159" s="4"/>
      <c r="C159" s="4"/>
      <c r="D159" s="10"/>
      <c r="E159" s="10"/>
      <c r="F159" s="10"/>
      <c r="G159" s="10"/>
      <c r="H159" s="10"/>
      <c r="I159" s="10"/>
      <c r="J159" s="10"/>
      <c r="K159" s="10"/>
      <c r="L159" s="10"/>
      <c r="M159" s="10"/>
      <c r="N159" s="10"/>
      <c r="O159" s="10"/>
      <c r="P159" s="10"/>
      <c r="Q159" s="10"/>
      <c r="R159" s="10"/>
      <c r="S159" s="10"/>
      <c r="T159" s="10"/>
      <c r="U159" s="10"/>
      <c r="V159" s="10"/>
      <c r="W159" s="10"/>
      <c r="X159" s="10"/>
      <c r="Y159" s="10"/>
      <c r="Z159" s="7"/>
    </row>
    <row r="160" spans="1:26" ht="18.75">
      <c r="A160" s="4"/>
      <c r="B160" s="4"/>
      <c r="C160" s="4"/>
      <c r="D160" s="10"/>
      <c r="E160" s="10"/>
      <c r="F160" s="10"/>
      <c r="G160" s="10"/>
      <c r="H160" s="10"/>
      <c r="I160" s="10"/>
      <c r="J160" s="10"/>
      <c r="K160" s="10"/>
      <c r="L160" s="10"/>
      <c r="M160" s="10"/>
      <c r="N160" s="10"/>
      <c r="O160" s="10"/>
      <c r="P160" s="10"/>
      <c r="Q160" s="10"/>
      <c r="R160" s="10"/>
      <c r="S160" s="10"/>
      <c r="T160" s="10"/>
      <c r="U160" s="10"/>
      <c r="V160" s="10"/>
      <c r="W160" s="10"/>
      <c r="X160" s="10"/>
      <c r="Y160" s="10"/>
      <c r="Z160" s="7"/>
    </row>
    <row r="161" spans="1:26" ht="18.75">
      <c r="A161" s="4"/>
      <c r="B161" s="4"/>
      <c r="C161" s="4"/>
      <c r="D161" s="10"/>
      <c r="E161" s="10"/>
      <c r="F161" s="10"/>
      <c r="G161" s="10"/>
      <c r="H161" s="10"/>
      <c r="I161" s="10"/>
      <c r="J161" s="10"/>
      <c r="K161" s="10"/>
      <c r="L161" s="10"/>
      <c r="M161" s="10"/>
      <c r="N161" s="10"/>
      <c r="O161" s="10"/>
      <c r="P161" s="10"/>
      <c r="Q161" s="10"/>
      <c r="R161" s="10"/>
      <c r="S161" s="10"/>
      <c r="T161" s="10"/>
      <c r="U161" s="10"/>
      <c r="V161" s="10"/>
      <c r="W161" s="10"/>
      <c r="X161" s="10"/>
      <c r="Y161" s="10"/>
      <c r="Z161" s="7"/>
    </row>
    <row r="162" spans="1:26" ht="18.75">
      <c r="A162" s="4"/>
      <c r="B162" s="4"/>
      <c r="C162" s="4"/>
      <c r="D162" s="10"/>
      <c r="E162" s="10"/>
      <c r="F162" s="10"/>
      <c r="G162" s="10"/>
      <c r="H162" s="10"/>
      <c r="I162" s="10"/>
      <c r="J162" s="10"/>
      <c r="K162" s="10"/>
      <c r="L162" s="10"/>
      <c r="M162" s="10"/>
      <c r="N162" s="10"/>
      <c r="O162" s="10"/>
      <c r="P162" s="10"/>
      <c r="Q162" s="10"/>
      <c r="R162" s="10"/>
      <c r="S162" s="10"/>
      <c r="T162" s="10"/>
      <c r="U162" s="10"/>
      <c r="V162" s="10"/>
      <c r="W162" s="10"/>
      <c r="X162" s="10"/>
      <c r="Y162" s="10"/>
      <c r="Z162" s="7"/>
    </row>
    <row r="163" spans="1:26" ht="18.75">
      <c r="A163" s="4"/>
      <c r="B163" s="4"/>
      <c r="C163" s="4"/>
      <c r="D163" s="10"/>
      <c r="E163" s="10"/>
      <c r="F163" s="10"/>
      <c r="G163" s="10"/>
      <c r="H163" s="10"/>
      <c r="I163" s="10"/>
      <c r="J163" s="10"/>
      <c r="K163" s="10"/>
      <c r="L163" s="10"/>
      <c r="M163" s="10"/>
      <c r="N163" s="10"/>
      <c r="O163" s="10"/>
      <c r="P163" s="10"/>
      <c r="Q163" s="10"/>
      <c r="R163" s="10"/>
      <c r="S163" s="10"/>
      <c r="T163" s="10"/>
      <c r="U163" s="10"/>
      <c r="V163" s="10"/>
      <c r="W163" s="10"/>
      <c r="X163" s="10"/>
      <c r="Y163" s="10"/>
      <c r="Z163" s="7"/>
    </row>
    <row r="164" spans="1:26" ht="18.75">
      <c r="A164" s="4"/>
      <c r="B164" s="4"/>
      <c r="C164" s="4"/>
      <c r="D164" s="10"/>
      <c r="E164" s="10"/>
      <c r="F164" s="10"/>
      <c r="G164" s="10"/>
      <c r="H164" s="10"/>
      <c r="I164" s="10"/>
      <c r="J164" s="10"/>
      <c r="K164" s="10"/>
      <c r="L164" s="10"/>
      <c r="M164" s="10"/>
      <c r="N164" s="10"/>
      <c r="O164" s="10"/>
      <c r="P164" s="10"/>
      <c r="Q164" s="10"/>
      <c r="R164" s="10"/>
      <c r="S164" s="10"/>
      <c r="T164" s="10"/>
      <c r="U164" s="10"/>
      <c r="V164" s="10"/>
      <c r="W164" s="10"/>
      <c r="X164" s="10"/>
      <c r="Y164" s="10"/>
      <c r="Z164" s="7"/>
    </row>
    <row r="165" spans="1:26" ht="18.75">
      <c r="A165" s="4"/>
      <c r="B165" s="4"/>
      <c r="C165" s="4"/>
      <c r="D165" s="10"/>
      <c r="E165" s="10"/>
      <c r="F165" s="10"/>
      <c r="G165" s="10"/>
      <c r="H165" s="10"/>
      <c r="I165" s="10"/>
      <c r="J165" s="10"/>
      <c r="K165" s="10"/>
      <c r="L165" s="10"/>
      <c r="M165" s="10"/>
      <c r="N165" s="10"/>
      <c r="O165" s="10"/>
      <c r="P165" s="10"/>
      <c r="Q165" s="10"/>
      <c r="R165" s="10"/>
      <c r="S165" s="10"/>
      <c r="T165" s="10"/>
      <c r="U165" s="10"/>
      <c r="V165" s="10"/>
      <c r="W165" s="10"/>
      <c r="X165" s="10"/>
      <c r="Y165" s="10"/>
      <c r="Z165" s="7"/>
    </row>
    <row r="166" spans="1:26" ht="18.75">
      <c r="A166" s="4"/>
      <c r="B166" s="4"/>
      <c r="C166" s="4"/>
      <c r="D166" s="10"/>
      <c r="E166" s="10"/>
      <c r="F166" s="10"/>
      <c r="G166" s="10"/>
      <c r="H166" s="10"/>
      <c r="I166" s="10"/>
      <c r="J166" s="10"/>
      <c r="K166" s="10"/>
      <c r="L166" s="10"/>
      <c r="M166" s="10"/>
      <c r="N166" s="10"/>
      <c r="O166" s="10"/>
      <c r="P166" s="10"/>
      <c r="Q166" s="10"/>
      <c r="R166" s="10"/>
      <c r="S166" s="10"/>
      <c r="T166" s="10"/>
      <c r="U166" s="10"/>
      <c r="V166" s="10"/>
      <c r="W166" s="10"/>
      <c r="X166" s="10"/>
      <c r="Y166" s="10"/>
      <c r="Z166" s="7"/>
    </row>
    <row r="167" spans="1:26" ht="18.75">
      <c r="A167" s="4"/>
      <c r="B167" s="4"/>
      <c r="C167" s="4"/>
      <c r="D167" s="10"/>
      <c r="E167" s="10"/>
      <c r="F167" s="10"/>
      <c r="G167" s="10"/>
      <c r="H167" s="10"/>
      <c r="I167" s="10"/>
      <c r="J167" s="10"/>
      <c r="K167" s="10"/>
      <c r="L167" s="10"/>
      <c r="M167" s="10"/>
      <c r="N167" s="10"/>
      <c r="O167" s="10"/>
      <c r="P167" s="10"/>
      <c r="Q167" s="10"/>
      <c r="R167" s="10"/>
      <c r="S167" s="10"/>
      <c r="T167" s="10"/>
      <c r="U167" s="10"/>
      <c r="V167" s="10"/>
      <c r="W167" s="10"/>
      <c r="X167" s="10"/>
      <c r="Y167" s="10"/>
      <c r="Z167" s="7"/>
    </row>
    <row r="168" spans="1:26" ht="18.75">
      <c r="A168" s="4"/>
      <c r="B168" s="4"/>
      <c r="C168" s="4"/>
      <c r="D168" s="10"/>
      <c r="E168" s="10"/>
      <c r="F168" s="10"/>
      <c r="G168" s="10"/>
      <c r="H168" s="10"/>
      <c r="I168" s="10"/>
      <c r="J168" s="10"/>
      <c r="K168" s="10"/>
      <c r="L168" s="10"/>
      <c r="M168" s="10"/>
      <c r="N168" s="10"/>
      <c r="O168" s="10"/>
      <c r="P168" s="10"/>
      <c r="Q168" s="10"/>
      <c r="R168" s="10"/>
      <c r="S168" s="10"/>
      <c r="T168" s="10"/>
      <c r="U168" s="10"/>
      <c r="V168" s="10"/>
      <c r="W168" s="10"/>
      <c r="X168" s="10"/>
      <c r="Y168" s="10"/>
      <c r="Z168" s="7"/>
    </row>
    <row r="169" spans="1:26" ht="18.75">
      <c r="A169" s="4"/>
      <c r="B169" s="4"/>
      <c r="C169" s="4"/>
      <c r="D169" s="10"/>
      <c r="E169" s="10"/>
      <c r="F169" s="10"/>
      <c r="G169" s="10"/>
      <c r="H169" s="10"/>
      <c r="I169" s="10"/>
      <c r="J169" s="10"/>
      <c r="K169" s="10"/>
      <c r="L169" s="10"/>
      <c r="M169" s="10"/>
      <c r="N169" s="10"/>
      <c r="O169" s="10"/>
      <c r="P169" s="10"/>
      <c r="Q169" s="10"/>
      <c r="R169" s="10"/>
      <c r="S169" s="10"/>
      <c r="T169" s="10"/>
      <c r="U169" s="10"/>
      <c r="V169" s="10"/>
      <c r="W169" s="10"/>
      <c r="X169" s="10"/>
      <c r="Y169" s="10"/>
      <c r="Z169" s="7"/>
    </row>
    <row r="170" spans="1:26" ht="18.75">
      <c r="A170" s="4"/>
      <c r="B170" s="4"/>
      <c r="C170" s="4"/>
      <c r="D170" s="10"/>
      <c r="E170" s="10"/>
      <c r="F170" s="10"/>
      <c r="G170" s="10"/>
      <c r="H170" s="10"/>
      <c r="I170" s="10"/>
      <c r="J170" s="10"/>
      <c r="K170" s="10"/>
      <c r="L170" s="10"/>
      <c r="M170" s="10"/>
      <c r="N170" s="10"/>
      <c r="O170" s="10"/>
      <c r="P170" s="10"/>
      <c r="Q170" s="10"/>
      <c r="R170" s="10"/>
      <c r="S170" s="10"/>
      <c r="T170" s="10"/>
      <c r="U170" s="10"/>
      <c r="V170" s="10"/>
      <c r="W170" s="10"/>
      <c r="X170" s="10"/>
      <c r="Y170" s="10"/>
      <c r="Z170" s="7"/>
    </row>
    <row r="171" spans="1:26" ht="18.75">
      <c r="A171" s="4"/>
      <c r="B171" s="4"/>
      <c r="C171" s="4"/>
      <c r="D171" s="10"/>
      <c r="E171" s="10"/>
      <c r="F171" s="10"/>
      <c r="G171" s="10"/>
      <c r="H171" s="10"/>
      <c r="I171" s="10"/>
      <c r="J171" s="10"/>
      <c r="K171" s="10"/>
      <c r="L171" s="10"/>
      <c r="M171" s="10"/>
      <c r="N171" s="10"/>
      <c r="O171" s="10"/>
      <c r="P171" s="10"/>
      <c r="Q171" s="10"/>
      <c r="R171" s="10"/>
      <c r="S171" s="10"/>
      <c r="T171" s="10"/>
      <c r="U171" s="10"/>
      <c r="V171" s="10"/>
      <c r="W171" s="10"/>
      <c r="X171" s="10"/>
      <c r="Y171" s="10"/>
      <c r="Z171" s="7"/>
    </row>
    <row r="172" spans="1:26" ht="18.75">
      <c r="A172" s="4"/>
      <c r="B172" s="4"/>
      <c r="C172" s="4"/>
      <c r="D172" s="10"/>
      <c r="E172" s="10"/>
      <c r="F172" s="10"/>
      <c r="G172" s="10"/>
      <c r="H172" s="10"/>
      <c r="I172" s="10"/>
      <c r="J172" s="10"/>
      <c r="K172" s="10"/>
      <c r="L172" s="10"/>
      <c r="M172" s="10"/>
      <c r="N172" s="10"/>
      <c r="O172" s="10"/>
      <c r="P172" s="10"/>
      <c r="Q172" s="10"/>
      <c r="R172" s="10"/>
      <c r="S172" s="10"/>
      <c r="T172" s="10"/>
      <c r="U172" s="10"/>
      <c r="V172" s="10"/>
      <c r="W172" s="10"/>
      <c r="X172" s="10"/>
      <c r="Y172" s="10"/>
      <c r="Z172" s="7"/>
    </row>
    <row r="173" spans="1:26" ht="18.75">
      <c r="A173" s="4"/>
      <c r="B173" s="4"/>
      <c r="C173" s="4"/>
      <c r="D173" s="10"/>
      <c r="E173" s="10"/>
      <c r="F173" s="10"/>
      <c r="G173" s="10"/>
      <c r="H173" s="10"/>
      <c r="I173" s="10"/>
      <c r="J173" s="10"/>
      <c r="K173" s="10"/>
      <c r="L173" s="10"/>
      <c r="M173" s="10"/>
      <c r="N173" s="10"/>
      <c r="O173" s="10"/>
      <c r="P173" s="10"/>
      <c r="Q173" s="10"/>
      <c r="R173" s="10"/>
      <c r="S173" s="10"/>
      <c r="T173" s="10"/>
      <c r="U173" s="10"/>
      <c r="V173" s="10"/>
      <c r="W173" s="10"/>
      <c r="X173" s="10"/>
      <c r="Y173" s="10"/>
      <c r="Z173" s="7"/>
    </row>
    <row r="174" spans="1:26" ht="18.75">
      <c r="A174" s="4"/>
      <c r="B174" s="4"/>
      <c r="C174" s="4"/>
      <c r="D174" s="10"/>
      <c r="E174" s="10"/>
      <c r="F174" s="10"/>
      <c r="G174" s="10"/>
      <c r="H174" s="10"/>
      <c r="I174" s="10"/>
      <c r="J174" s="10"/>
      <c r="K174" s="10"/>
      <c r="L174" s="10"/>
      <c r="M174" s="10"/>
      <c r="N174" s="10"/>
      <c r="O174" s="10"/>
      <c r="P174" s="10"/>
      <c r="Q174" s="10"/>
      <c r="R174" s="10"/>
      <c r="S174" s="10"/>
      <c r="T174" s="10"/>
      <c r="U174" s="10"/>
      <c r="V174" s="10"/>
      <c r="W174" s="10"/>
      <c r="X174" s="10"/>
      <c r="Y174" s="10"/>
      <c r="Z174" s="7"/>
    </row>
    <row r="175" spans="1:26" ht="18.75">
      <c r="A175" s="4"/>
      <c r="B175" s="4"/>
      <c r="C175" s="4"/>
      <c r="D175" s="10"/>
      <c r="E175" s="10"/>
      <c r="F175" s="10"/>
      <c r="G175" s="10"/>
      <c r="H175" s="10"/>
      <c r="I175" s="10"/>
      <c r="J175" s="10"/>
      <c r="K175" s="10"/>
      <c r="L175" s="10"/>
      <c r="M175" s="10"/>
      <c r="N175" s="10"/>
      <c r="O175" s="10"/>
      <c r="P175" s="10"/>
      <c r="Q175" s="10"/>
      <c r="R175" s="10"/>
      <c r="S175" s="10"/>
      <c r="T175" s="10"/>
      <c r="U175" s="10"/>
      <c r="V175" s="10"/>
      <c r="W175" s="10"/>
      <c r="X175" s="10"/>
      <c r="Y175" s="10"/>
      <c r="Z175" s="7"/>
    </row>
    <row r="176" spans="1:26" ht="18.75">
      <c r="A176" s="4"/>
      <c r="B176" s="4"/>
      <c r="C176" s="4"/>
      <c r="D176" s="10"/>
      <c r="E176" s="10"/>
      <c r="F176" s="10"/>
      <c r="G176" s="10"/>
      <c r="H176" s="10"/>
      <c r="I176" s="10"/>
      <c r="J176" s="10"/>
      <c r="K176" s="10"/>
      <c r="L176" s="10"/>
      <c r="M176" s="10"/>
      <c r="N176" s="10"/>
      <c r="O176" s="10"/>
      <c r="P176" s="10"/>
      <c r="Q176" s="10"/>
      <c r="R176" s="10"/>
      <c r="S176" s="10"/>
      <c r="T176" s="10"/>
      <c r="U176" s="10"/>
      <c r="V176" s="10"/>
      <c r="W176" s="10"/>
      <c r="X176" s="10"/>
      <c r="Y176" s="10"/>
      <c r="Z176" s="7"/>
    </row>
    <row r="177" spans="1:26" ht="18.75">
      <c r="A177" s="4"/>
      <c r="B177" s="4"/>
      <c r="C177" s="4"/>
      <c r="D177" s="10"/>
      <c r="E177" s="10"/>
      <c r="F177" s="10"/>
      <c r="G177" s="10"/>
      <c r="H177" s="10"/>
      <c r="I177" s="10"/>
      <c r="J177" s="10"/>
      <c r="K177" s="10"/>
      <c r="L177" s="10"/>
      <c r="M177" s="10"/>
      <c r="N177" s="10"/>
      <c r="O177" s="10"/>
      <c r="P177" s="10"/>
      <c r="Q177" s="10"/>
      <c r="R177" s="10"/>
      <c r="S177" s="10"/>
      <c r="T177" s="10"/>
      <c r="U177" s="10"/>
      <c r="V177" s="10"/>
      <c r="W177" s="10"/>
      <c r="X177" s="10"/>
      <c r="Y177" s="10"/>
      <c r="Z177" s="7"/>
    </row>
    <row r="178" spans="1:26" ht="18.75">
      <c r="A178" s="4"/>
      <c r="B178" s="4"/>
      <c r="C178" s="4"/>
      <c r="D178" s="10"/>
      <c r="E178" s="10"/>
      <c r="F178" s="10"/>
      <c r="G178" s="10"/>
      <c r="H178" s="10"/>
      <c r="I178" s="10"/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Y178" s="10"/>
      <c r="Z178" s="7"/>
    </row>
    <row r="179" spans="1:26" ht="18.75">
      <c r="A179" s="4"/>
      <c r="B179" s="4"/>
      <c r="C179" s="4"/>
      <c r="D179" s="10"/>
      <c r="E179" s="10"/>
      <c r="F179" s="10"/>
      <c r="G179" s="10"/>
      <c r="H179" s="10"/>
      <c r="I179" s="10"/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10"/>
      <c r="Z179" s="7"/>
    </row>
    <row r="180" spans="1:26" ht="18.75">
      <c r="A180" s="4"/>
      <c r="B180" s="4"/>
      <c r="C180" s="4"/>
      <c r="D180" s="10"/>
      <c r="E180" s="10"/>
      <c r="F180" s="10"/>
      <c r="G180" s="10"/>
      <c r="H180" s="10"/>
      <c r="I180" s="10"/>
      <c r="J180" s="10"/>
      <c r="K180" s="10"/>
      <c r="L180" s="10"/>
      <c r="M180" s="10"/>
      <c r="N180" s="10"/>
      <c r="O180" s="10"/>
      <c r="P180" s="10"/>
      <c r="Q180" s="10"/>
      <c r="R180" s="10"/>
      <c r="S180" s="10"/>
      <c r="T180" s="10"/>
      <c r="U180" s="10"/>
      <c r="V180" s="10"/>
      <c r="W180" s="10"/>
      <c r="X180" s="10"/>
      <c r="Y180" s="10"/>
      <c r="Z180" s="7"/>
    </row>
    <row r="181" spans="1:26" ht="18.75">
      <c r="A181" s="4"/>
      <c r="B181" s="4"/>
      <c r="C181" s="4"/>
      <c r="D181" s="10"/>
      <c r="E181" s="10"/>
      <c r="F181" s="10"/>
      <c r="G181" s="10"/>
      <c r="H181" s="10"/>
      <c r="I181" s="10"/>
      <c r="J181" s="10"/>
      <c r="K181" s="10"/>
      <c r="L181" s="10"/>
      <c r="M181" s="10"/>
      <c r="N181" s="10"/>
      <c r="O181" s="10"/>
      <c r="P181" s="10"/>
      <c r="Q181" s="10"/>
      <c r="R181" s="10"/>
      <c r="S181" s="10"/>
      <c r="T181" s="10"/>
      <c r="U181" s="10"/>
      <c r="V181" s="10"/>
      <c r="W181" s="10"/>
      <c r="X181" s="10"/>
      <c r="Y181" s="10"/>
      <c r="Z181" s="7"/>
    </row>
    <row r="182" spans="1:26" ht="18.75">
      <c r="A182" s="4"/>
      <c r="B182" s="4"/>
      <c r="C182" s="4"/>
      <c r="D182" s="10"/>
      <c r="E182" s="10"/>
      <c r="F182" s="10"/>
      <c r="G182" s="10"/>
      <c r="H182" s="10"/>
      <c r="I182" s="10"/>
      <c r="J182" s="10"/>
      <c r="K182" s="10"/>
      <c r="L182" s="10"/>
      <c r="M182" s="10"/>
      <c r="N182" s="10"/>
      <c r="O182" s="10"/>
      <c r="P182" s="10"/>
      <c r="Q182" s="10"/>
      <c r="R182" s="10"/>
      <c r="S182" s="10"/>
      <c r="T182" s="10"/>
      <c r="U182" s="10"/>
      <c r="V182" s="10"/>
      <c r="W182" s="10"/>
      <c r="X182" s="10"/>
      <c r="Y182" s="10"/>
      <c r="Z182" s="7"/>
    </row>
    <row r="183" spans="1:26" ht="18.75">
      <c r="A183" s="4"/>
      <c r="B183" s="4"/>
      <c r="C183" s="4"/>
      <c r="D183" s="10"/>
      <c r="E183" s="10"/>
      <c r="F183" s="10"/>
      <c r="G183" s="10"/>
      <c r="H183" s="10"/>
      <c r="I183" s="10"/>
      <c r="J183" s="10"/>
      <c r="K183" s="10"/>
      <c r="L183" s="10"/>
      <c r="M183" s="10"/>
      <c r="N183" s="10"/>
      <c r="O183" s="10"/>
      <c r="P183" s="10"/>
      <c r="Q183" s="10"/>
      <c r="R183" s="10"/>
      <c r="S183" s="10"/>
      <c r="T183" s="10"/>
      <c r="U183" s="10"/>
      <c r="V183" s="10"/>
      <c r="W183" s="10"/>
      <c r="X183" s="10"/>
      <c r="Y183" s="10"/>
      <c r="Z183" s="7"/>
    </row>
    <row r="184" spans="1:26" ht="18.75">
      <c r="A184" s="4"/>
      <c r="B184" s="4"/>
      <c r="C184" s="4"/>
      <c r="D184" s="10"/>
      <c r="E184" s="10"/>
      <c r="F184" s="10"/>
      <c r="G184" s="10"/>
      <c r="H184" s="10"/>
      <c r="I184" s="10"/>
      <c r="J184" s="10"/>
      <c r="K184" s="10"/>
      <c r="L184" s="10"/>
      <c r="M184" s="10"/>
      <c r="N184" s="10"/>
      <c r="O184" s="10"/>
      <c r="P184" s="10"/>
      <c r="Q184" s="10"/>
      <c r="R184" s="10"/>
      <c r="S184" s="10"/>
      <c r="T184" s="10"/>
      <c r="U184" s="10"/>
      <c r="V184" s="10"/>
      <c r="W184" s="10"/>
      <c r="X184" s="10"/>
      <c r="Y184" s="10"/>
      <c r="Z184" s="7"/>
    </row>
    <row r="185" spans="1:26" ht="18.75">
      <c r="A185" s="4"/>
      <c r="B185" s="4"/>
      <c r="C185" s="4"/>
      <c r="D185" s="10"/>
      <c r="E185" s="10"/>
      <c r="F185" s="10"/>
      <c r="G185" s="10"/>
      <c r="H185" s="10"/>
      <c r="I185" s="10"/>
      <c r="J185" s="10"/>
      <c r="K185" s="10"/>
      <c r="L185" s="10"/>
      <c r="M185" s="10"/>
      <c r="N185" s="10"/>
      <c r="O185" s="10"/>
      <c r="P185" s="10"/>
      <c r="Q185" s="10"/>
      <c r="R185" s="10"/>
      <c r="S185" s="10"/>
      <c r="T185" s="10"/>
      <c r="U185" s="10"/>
      <c r="V185" s="10"/>
      <c r="W185" s="10"/>
      <c r="X185" s="10"/>
      <c r="Y185" s="10"/>
      <c r="Z185" s="7"/>
    </row>
    <row r="186" spans="1:26" ht="18.75">
      <c r="A186" s="4"/>
      <c r="B186" s="4"/>
      <c r="C186" s="4"/>
      <c r="D186" s="10"/>
      <c r="E186" s="10"/>
      <c r="F186" s="10"/>
      <c r="G186" s="10"/>
      <c r="H186" s="10"/>
      <c r="I186" s="10"/>
      <c r="J186" s="10"/>
      <c r="K186" s="10"/>
      <c r="L186" s="10"/>
      <c r="M186" s="10"/>
      <c r="N186" s="10"/>
      <c r="O186" s="10"/>
      <c r="P186" s="10"/>
      <c r="Q186" s="10"/>
      <c r="R186" s="10"/>
      <c r="S186" s="10"/>
      <c r="T186" s="10"/>
      <c r="U186" s="10"/>
      <c r="V186" s="10"/>
      <c r="W186" s="10"/>
      <c r="X186" s="10"/>
      <c r="Y186" s="10"/>
      <c r="Z186" s="7"/>
    </row>
    <row r="187" spans="1:26" ht="18.75">
      <c r="A187" s="4"/>
      <c r="B187" s="4"/>
      <c r="C187" s="4"/>
      <c r="D187" s="10"/>
      <c r="E187" s="10"/>
      <c r="F187" s="10"/>
      <c r="G187" s="10"/>
      <c r="H187" s="10"/>
      <c r="I187" s="10"/>
      <c r="J187" s="10"/>
      <c r="K187" s="10"/>
      <c r="L187" s="10"/>
      <c r="M187" s="10"/>
      <c r="N187" s="10"/>
      <c r="O187" s="10"/>
      <c r="P187" s="10"/>
      <c r="Q187" s="10"/>
      <c r="R187" s="10"/>
      <c r="S187" s="10"/>
      <c r="T187" s="10"/>
      <c r="U187" s="10"/>
      <c r="V187" s="10"/>
      <c r="W187" s="10"/>
      <c r="X187" s="10"/>
      <c r="Y187" s="10"/>
      <c r="Z187" s="7"/>
    </row>
    <row r="188" spans="1:26" ht="18.75">
      <c r="A188" s="4"/>
      <c r="B188" s="4"/>
      <c r="C188" s="4"/>
      <c r="D188" s="10"/>
      <c r="E188" s="10"/>
      <c r="F188" s="10"/>
      <c r="G188" s="10"/>
      <c r="H188" s="10"/>
      <c r="I188" s="10"/>
      <c r="J188" s="10"/>
      <c r="K188" s="10"/>
      <c r="L188" s="10"/>
      <c r="M188" s="10"/>
      <c r="N188" s="10"/>
      <c r="O188" s="10"/>
      <c r="P188" s="10"/>
      <c r="Q188" s="10"/>
      <c r="R188" s="10"/>
      <c r="S188" s="10"/>
      <c r="T188" s="10"/>
      <c r="U188" s="10"/>
      <c r="V188" s="10"/>
      <c r="W188" s="10"/>
      <c r="X188" s="10"/>
      <c r="Y188" s="10"/>
      <c r="Z188" s="7"/>
    </row>
    <row r="189" spans="1:26" ht="18.75">
      <c r="A189" s="4"/>
      <c r="B189" s="4"/>
      <c r="C189" s="4"/>
      <c r="D189" s="10"/>
      <c r="E189" s="10"/>
      <c r="F189" s="10"/>
      <c r="G189" s="10"/>
      <c r="H189" s="10"/>
      <c r="I189" s="10"/>
      <c r="J189" s="10"/>
      <c r="K189" s="10"/>
      <c r="L189" s="10"/>
      <c r="M189" s="10"/>
      <c r="N189" s="10"/>
      <c r="O189" s="10"/>
      <c r="P189" s="10"/>
      <c r="Q189" s="10"/>
      <c r="R189" s="10"/>
      <c r="S189" s="10"/>
      <c r="T189" s="10"/>
      <c r="U189" s="10"/>
      <c r="V189" s="10"/>
      <c r="W189" s="10"/>
      <c r="X189" s="10"/>
      <c r="Y189" s="10"/>
      <c r="Z189" s="7"/>
    </row>
    <row r="190" spans="1:26" ht="18.75">
      <c r="A190" s="4"/>
      <c r="B190" s="4"/>
      <c r="C190" s="4"/>
      <c r="D190" s="10"/>
      <c r="E190" s="10"/>
      <c r="F190" s="10"/>
      <c r="G190" s="10"/>
      <c r="H190" s="10"/>
      <c r="I190" s="10"/>
      <c r="J190" s="10"/>
      <c r="K190" s="10"/>
      <c r="L190" s="10"/>
      <c r="M190" s="10"/>
      <c r="N190" s="10"/>
      <c r="O190" s="10"/>
      <c r="P190" s="10"/>
      <c r="Q190" s="10"/>
      <c r="R190" s="10"/>
      <c r="S190" s="10"/>
      <c r="T190" s="10"/>
      <c r="U190" s="10"/>
      <c r="V190" s="10"/>
      <c r="W190" s="10"/>
      <c r="X190" s="10"/>
      <c r="Y190" s="10"/>
      <c r="Z190" s="7"/>
    </row>
    <row r="191" spans="1:26" ht="18.75">
      <c r="A191" s="4"/>
      <c r="B191" s="4"/>
      <c r="C191" s="4"/>
      <c r="D191" s="10"/>
      <c r="E191" s="10"/>
      <c r="F191" s="10"/>
      <c r="G191" s="10"/>
      <c r="H191" s="10"/>
      <c r="I191" s="10"/>
      <c r="J191" s="10"/>
      <c r="K191" s="10"/>
      <c r="L191" s="10"/>
      <c r="M191" s="10"/>
      <c r="N191" s="10"/>
      <c r="O191" s="10"/>
      <c r="P191" s="10"/>
      <c r="Q191" s="10"/>
      <c r="R191" s="10"/>
      <c r="S191" s="10"/>
      <c r="T191" s="10"/>
      <c r="U191" s="10"/>
      <c r="V191" s="10"/>
      <c r="W191" s="10"/>
      <c r="X191" s="10"/>
      <c r="Y191" s="10"/>
      <c r="Z191" s="7"/>
    </row>
    <row r="192" spans="1:26" ht="18.75">
      <c r="A192" s="4"/>
      <c r="B192" s="4"/>
      <c r="C192" s="4"/>
      <c r="D192" s="10"/>
      <c r="E192" s="10"/>
      <c r="F192" s="10"/>
      <c r="G192" s="10"/>
      <c r="H192" s="10"/>
      <c r="I192" s="10"/>
      <c r="J192" s="10"/>
      <c r="K192" s="10"/>
      <c r="L192" s="10"/>
      <c r="M192" s="10"/>
      <c r="N192" s="10"/>
      <c r="O192" s="10"/>
      <c r="P192" s="10"/>
      <c r="Q192" s="10"/>
      <c r="R192" s="10"/>
      <c r="S192" s="10"/>
      <c r="T192" s="10"/>
      <c r="U192" s="10"/>
      <c r="V192" s="10"/>
      <c r="W192" s="10"/>
      <c r="X192" s="10"/>
      <c r="Y192" s="10"/>
      <c r="Z192" s="7"/>
    </row>
    <row r="193" spans="1:26" ht="18.75">
      <c r="A193" s="4"/>
      <c r="B193" s="4"/>
      <c r="C193" s="4"/>
      <c r="D193" s="10"/>
      <c r="E193" s="10"/>
      <c r="F193" s="10"/>
      <c r="G193" s="10"/>
      <c r="H193" s="10"/>
      <c r="I193" s="10"/>
      <c r="J193" s="10"/>
      <c r="K193" s="10"/>
      <c r="L193" s="10"/>
      <c r="M193" s="10"/>
      <c r="N193" s="10"/>
      <c r="O193" s="10"/>
      <c r="P193" s="10"/>
      <c r="Q193" s="10"/>
      <c r="R193" s="10"/>
      <c r="S193" s="10"/>
      <c r="T193" s="10"/>
      <c r="U193" s="10"/>
      <c r="V193" s="10"/>
      <c r="W193" s="10"/>
      <c r="X193" s="10"/>
      <c r="Y193" s="10"/>
      <c r="Z193" s="7"/>
    </row>
    <row r="194" spans="1:26" ht="18.75">
      <c r="A194" s="4"/>
      <c r="B194" s="4"/>
      <c r="C194" s="4"/>
      <c r="D194" s="10"/>
      <c r="E194" s="10"/>
      <c r="F194" s="10"/>
      <c r="G194" s="10"/>
      <c r="H194" s="10"/>
      <c r="I194" s="10"/>
      <c r="J194" s="10"/>
      <c r="K194" s="10"/>
      <c r="L194" s="10"/>
      <c r="M194" s="10"/>
      <c r="N194" s="10"/>
      <c r="O194" s="10"/>
      <c r="P194" s="10"/>
      <c r="Q194" s="10"/>
      <c r="R194" s="10"/>
      <c r="S194" s="10"/>
      <c r="T194" s="10"/>
      <c r="U194" s="10"/>
      <c r="V194" s="10"/>
      <c r="W194" s="10"/>
      <c r="X194" s="10"/>
      <c r="Y194" s="10"/>
      <c r="Z194" s="7"/>
    </row>
    <row r="195" spans="1:26" ht="18.75">
      <c r="A195" s="4"/>
      <c r="B195" s="4"/>
      <c r="C195" s="4"/>
      <c r="D195" s="10"/>
      <c r="E195" s="10"/>
      <c r="F195" s="10"/>
      <c r="G195" s="10"/>
      <c r="H195" s="10"/>
      <c r="I195" s="10"/>
      <c r="J195" s="10"/>
      <c r="K195" s="10"/>
      <c r="L195" s="10"/>
      <c r="M195" s="10"/>
      <c r="N195" s="10"/>
      <c r="O195" s="10"/>
      <c r="P195" s="10"/>
      <c r="Q195" s="10"/>
      <c r="R195" s="10"/>
      <c r="S195" s="10"/>
      <c r="T195" s="10"/>
      <c r="U195" s="10"/>
      <c r="V195" s="10"/>
      <c r="W195" s="10"/>
      <c r="X195" s="10"/>
      <c r="Y195" s="10"/>
      <c r="Z195" s="7"/>
    </row>
    <row r="196" spans="1:26" ht="18.75">
      <c r="A196" s="4"/>
      <c r="B196" s="4"/>
      <c r="C196" s="4"/>
      <c r="D196" s="10"/>
      <c r="E196" s="10"/>
      <c r="F196" s="10"/>
      <c r="G196" s="10"/>
      <c r="H196" s="10"/>
      <c r="I196" s="10"/>
      <c r="J196" s="10"/>
      <c r="K196" s="10"/>
      <c r="L196" s="10"/>
      <c r="M196" s="10"/>
      <c r="N196" s="10"/>
      <c r="O196" s="10"/>
      <c r="P196" s="10"/>
      <c r="Q196" s="10"/>
      <c r="R196" s="10"/>
      <c r="S196" s="10"/>
      <c r="T196" s="10"/>
      <c r="U196" s="10"/>
      <c r="V196" s="10"/>
      <c r="W196" s="10"/>
      <c r="X196" s="10"/>
      <c r="Y196" s="10"/>
      <c r="Z196" s="7"/>
    </row>
    <row r="197" spans="1:26" ht="18.75">
      <c r="A197" s="4"/>
      <c r="B197" s="4"/>
      <c r="C197" s="4"/>
      <c r="D197" s="10"/>
      <c r="E197" s="10"/>
      <c r="F197" s="10"/>
      <c r="G197" s="10"/>
      <c r="H197" s="10"/>
      <c r="I197" s="10"/>
      <c r="J197" s="10"/>
      <c r="K197" s="10"/>
      <c r="L197" s="10"/>
      <c r="M197" s="10"/>
      <c r="N197" s="10"/>
      <c r="O197" s="10"/>
      <c r="P197" s="10"/>
      <c r="Q197" s="10"/>
      <c r="R197" s="10"/>
      <c r="S197" s="10"/>
      <c r="T197" s="10"/>
      <c r="U197" s="10"/>
      <c r="V197" s="10"/>
      <c r="W197" s="10"/>
      <c r="X197" s="10"/>
      <c r="Y197" s="10"/>
      <c r="Z197" s="7"/>
    </row>
    <row r="198" spans="1:26" ht="18.75">
      <c r="A198" s="4"/>
      <c r="B198" s="4"/>
      <c r="C198" s="4"/>
      <c r="D198" s="10"/>
      <c r="E198" s="10"/>
      <c r="F198" s="10"/>
      <c r="G198" s="10"/>
      <c r="H198" s="10"/>
      <c r="I198" s="10"/>
      <c r="J198" s="10"/>
      <c r="K198" s="10"/>
      <c r="L198" s="10"/>
      <c r="M198" s="10"/>
      <c r="N198" s="10"/>
      <c r="O198" s="10"/>
      <c r="P198" s="10"/>
      <c r="Q198" s="10"/>
      <c r="R198" s="10"/>
      <c r="S198" s="10"/>
      <c r="T198" s="10"/>
      <c r="U198" s="10"/>
      <c r="V198" s="10"/>
      <c r="W198" s="10"/>
      <c r="X198" s="10"/>
      <c r="Y198" s="10"/>
      <c r="Z198" s="7"/>
    </row>
    <row r="199" spans="1:26" ht="18.75">
      <c r="A199" s="4"/>
      <c r="B199" s="4"/>
      <c r="C199" s="4"/>
      <c r="D199" s="10"/>
      <c r="E199" s="10"/>
      <c r="F199" s="10"/>
      <c r="G199" s="10"/>
      <c r="H199" s="10"/>
      <c r="I199" s="10"/>
      <c r="J199" s="10"/>
      <c r="K199" s="10"/>
      <c r="L199" s="10"/>
      <c r="M199" s="10"/>
      <c r="N199" s="10"/>
      <c r="O199" s="10"/>
      <c r="P199" s="10"/>
      <c r="Q199" s="10"/>
      <c r="R199" s="10"/>
      <c r="S199" s="10"/>
      <c r="T199" s="10"/>
      <c r="U199" s="10"/>
      <c r="V199" s="10"/>
      <c r="W199" s="10"/>
      <c r="X199" s="10"/>
      <c r="Y199" s="10"/>
      <c r="Z199" s="7"/>
    </row>
    <row r="200" spans="1:26" ht="18.75">
      <c r="A200" s="4"/>
      <c r="B200" s="4"/>
      <c r="C200" s="4"/>
      <c r="D200" s="10"/>
      <c r="E200" s="10"/>
      <c r="F200" s="10"/>
      <c r="G200" s="10"/>
      <c r="H200" s="10"/>
      <c r="I200" s="10"/>
      <c r="J200" s="10"/>
      <c r="K200" s="10"/>
      <c r="L200" s="10"/>
      <c r="M200" s="10"/>
      <c r="N200" s="10"/>
      <c r="O200" s="10"/>
      <c r="P200" s="10"/>
      <c r="Q200" s="10"/>
      <c r="R200" s="10"/>
      <c r="S200" s="10"/>
      <c r="T200" s="10"/>
      <c r="U200" s="10"/>
      <c r="V200" s="10"/>
      <c r="W200" s="10"/>
      <c r="X200" s="10"/>
      <c r="Y200" s="10"/>
      <c r="Z200" s="7"/>
    </row>
    <row r="201" spans="1:26" ht="18.75">
      <c r="A201" s="4"/>
      <c r="B201" s="4"/>
      <c r="C201" s="4"/>
      <c r="D201" s="10"/>
      <c r="E201" s="10"/>
      <c r="F201" s="10"/>
      <c r="G201" s="10"/>
      <c r="H201" s="10"/>
      <c r="I201" s="10"/>
      <c r="J201" s="10"/>
      <c r="K201" s="10"/>
      <c r="L201" s="10"/>
      <c r="M201" s="10"/>
      <c r="N201" s="10"/>
      <c r="O201" s="10"/>
      <c r="P201" s="10"/>
      <c r="Q201" s="10"/>
      <c r="R201" s="10"/>
      <c r="S201" s="10"/>
      <c r="T201" s="10"/>
      <c r="U201" s="10"/>
      <c r="V201" s="10"/>
      <c r="W201" s="10"/>
      <c r="X201" s="10"/>
      <c r="Y201" s="10"/>
      <c r="Z201" s="7"/>
    </row>
    <row r="202" spans="1:26" ht="18.75">
      <c r="A202" s="4"/>
      <c r="B202" s="4"/>
      <c r="C202" s="4"/>
      <c r="D202" s="10"/>
      <c r="E202" s="10"/>
      <c r="F202" s="10"/>
      <c r="G202" s="10"/>
      <c r="H202" s="10"/>
      <c r="I202" s="10"/>
      <c r="J202" s="10"/>
      <c r="K202" s="10"/>
      <c r="L202" s="10"/>
      <c r="M202" s="10"/>
      <c r="N202" s="10"/>
      <c r="O202" s="10"/>
      <c r="P202" s="10"/>
      <c r="Q202" s="10"/>
      <c r="R202" s="10"/>
      <c r="S202" s="10"/>
      <c r="T202" s="10"/>
      <c r="U202" s="10"/>
      <c r="V202" s="10"/>
      <c r="W202" s="10"/>
      <c r="X202" s="10"/>
      <c r="Y202" s="10"/>
      <c r="Z202" s="7"/>
    </row>
    <row r="203" spans="1:26" ht="18.75">
      <c r="A203" s="4"/>
      <c r="B203" s="4"/>
      <c r="C203" s="4"/>
      <c r="D203" s="10"/>
      <c r="E203" s="10"/>
      <c r="F203" s="10"/>
      <c r="G203" s="10"/>
      <c r="H203" s="10"/>
      <c r="I203" s="10"/>
      <c r="J203" s="10"/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10"/>
      <c r="V203" s="10"/>
      <c r="W203" s="10"/>
      <c r="X203" s="10"/>
      <c r="Y203" s="10"/>
      <c r="Z203" s="7"/>
    </row>
  </sheetData>
  <mergeCells count="4">
    <mergeCell ref="A1:C1"/>
    <mergeCell ref="D1:F1"/>
    <mergeCell ref="H1:K1"/>
    <mergeCell ref="M1:P1"/>
  </mergeCells>
  <dataValidations count="4">
    <dataValidation type="decimal" allowBlank="1" showInputMessage="1" showErrorMessage="1" errorTitle="Show Error" error="Only accept values between 0 and 20" sqref="D3:D102" xr:uid="{00000000-0002-0000-0600-000000000000}">
      <formula1>0</formula1>
      <formula2>20</formula2>
    </dataValidation>
    <dataValidation type="decimal" allowBlank="1" showInputMessage="1" showErrorMessage="1" errorTitle="Show Error" error="Only Accept values between 0 and 100" sqref="S3:S102" xr:uid="{00000000-0002-0000-0600-000001000000}">
      <formula1>0</formula1>
      <formula2>100</formula2>
    </dataValidation>
    <dataValidation type="decimal" allowBlank="1" showInputMessage="1" showErrorMessage="1" errorTitle="Show Error" error="Only accept value between 0 and 5" sqref="M3:P102" xr:uid="{00000000-0002-0000-0600-000002000000}">
      <formula1>0</formula1>
      <formula2>5</formula2>
    </dataValidation>
    <dataValidation type="decimal" allowBlank="1" showInputMessage="1" showErrorMessage="1" errorTitle="Show Error" error="only accept values between 0 and 10" sqref="E3:F102 H3:K102" xr:uid="{00000000-0002-0000-0600-000003000000}">
      <formula1>0</formula1>
      <formula2>10</formula2>
    </dataValidation>
  </dataValidations>
  <pageMargins left="0.7" right="0.7" top="0.75" bottom="0.75" header="0.3" footer="0.3"/>
  <pageSetup orientation="portrait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9">
    <tabColor rgb="FFFF0000"/>
  </sheetPr>
  <dimension ref="A1:AA203"/>
  <sheetViews>
    <sheetView showGridLines="0" showRowColHeaders="0" topLeftCell="D1" workbookViewId="0">
      <selection activeCell="S4" sqref="S4"/>
    </sheetView>
  </sheetViews>
  <sheetFormatPr defaultColWidth="0" defaultRowHeight="15" customHeight="1" zeroHeight="1"/>
  <cols>
    <col min="1" max="1" width="5.85546875" customWidth="1"/>
    <col min="2" max="2" width="30.28515625" customWidth="1"/>
    <col min="3" max="3" width="20.42578125" customWidth="1"/>
    <col min="4" max="4" width="6.42578125" customWidth="1"/>
    <col min="5" max="5" width="7" customWidth="1"/>
    <col min="6" max="6" width="7.28515625" customWidth="1"/>
    <col min="7" max="7" width="9.140625" customWidth="1"/>
    <col min="8" max="8" width="6.85546875" customWidth="1"/>
    <col min="9" max="9" width="7.7109375" customWidth="1"/>
    <col min="10" max="10" width="7" customWidth="1"/>
    <col min="11" max="11" width="7.28515625" customWidth="1"/>
    <col min="12" max="12" width="9.140625" customWidth="1"/>
    <col min="13" max="13" width="7" customWidth="1"/>
    <col min="14" max="14" width="6.85546875" customWidth="1"/>
    <col min="15" max="16" width="6.7109375" customWidth="1"/>
    <col min="17" max="21" width="9.140625" customWidth="1"/>
    <col min="22" max="22" width="9.85546875" bestFit="1" customWidth="1"/>
    <col min="23" max="24" width="9.140625" customWidth="1"/>
    <col min="25" max="25" width="20.42578125" bestFit="1" customWidth="1"/>
    <col min="26" max="26" width="14.42578125" style="29" customWidth="1"/>
    <col min="27" max="27" width="9.140625" customWidth="1"/>
    <col min="28" max="16384" width="9.140625" hidden="1"/>
  </cols>
  <sheetData>
    <row r="1" spans="1:26" ht="56.25">
      <c r="A1" s="121" t="s">
        <v>216</v>
      </c>
      <c r="B1" s="122"/>
      <c r="C1" s="123"/>
      <c r="D1" s="124" t="s">
        <v>52</v>
      </c>
      <c r="E1" s="124"/>
      <c r="F1" s="124"/>
      <c r="G1" s="19" t="s">
        <v>53</v>
      </c>
      <c r="H1" s="124" t="s">
        <v>54</v>
      </c>
      <c r="I1" s="124"/>
      <c r="J1" s="124"/>
      <c r="K1" s="124"/>
      <c r="L1" s="19" t="s">
        <v>53</v>
      </c>
      <c r="M1" s="124" t="s">
        <v>55</v>
      </c>
      <c r="N1" s="124"/>
      <c r="O1" s="124"/>
      <c r="P1" s="124"/>
      <c r="Q1" s="19" t="s">
        <v>53</v>
      </c>
      <c r="R1" s="26" t="s">
        <v>56</v>
      </c>
      <c r="S1" s="26" t="s">
        <v>57</v>
      </c>
      <c r="T1" s="20" t="s">
        <v>56</v>
      </c>
      <c r="U1" s="26" t="s">
        <v>57</v>
      </c>
      <c r="V1" s="21" t="s">
        <v>58</v>
      </c>
      <c r="W1" s="26" t="s">
        <v>20</v>
      </c>
      <c r="X1" s="26" t="s">
        <v>59</v>
      </c>
      <c r="Y1" s="26" t="s">
        <v>21</v>
      </c>
      <c r="Z1" s="27" t="s">
        <v>60</v>
      </c>
    </row>
    <row r="2" spans="1:26" ht="21">
      <c r="A2" s="12" t="s">
        <v>51</v>
      </c>
      <c r="B2" s="12" t="s">
        <v>6</v>
      </c>
      <c r="C2" s="12" t="s">
        <v>61</v>
      </c>
      <c r="D2" s="13">
        <v>20</v>
      </c>
      <c r="E2" s="13">
        <v>10</v>
      </c>
      <c r="F2" s="13">
        <v>10</v>
      </c>
      <c r="G2" s="16">
        <v>40</v>
      </c>
      <c r="H2" s="13">
        <v>10</v>
      </c>
      <c r="I2" s="13">
        <v>10</v>
      </c>
      <c r="J2" s="13">
        <v>10</v>
      </c>
      <c r="K2" s="13">
        <v>10</v>
      </c>
      <c r="L2" s="16">
        <v>40</v>
      </c>
      <c r="M2" s="13">
        <v>5</v>
      </c>
      <c r="N2" s="13">
        <v>5</v>
      </c>
      <c r="O2" s="13">
        <v>5</v>
      </c>
      <c r="P2" s="13">
        <v>5</v>
      </c>
      <c r="Q2" s="16">
        <v>20</v>
      </c>
      <c r="R2" s="13">
        <v>100</v>
      </c>
      <c r="S2" s="13">
        <v>100</v>
      </c>
      <c r="T2" s="17">
        <v>0.5</v>
      </c>
      <c r="U2" s="14">
        <v>0.5</v>
      </c>
      <c r="V2" s="18">
        <v>1</v>
      </c>
      <c r="W2" s="15"/>
      <c r="X2" s="15"/>
      <c r="Y2" s="15"/>
      <c r="Z2" s="28"/>
    </row>
    <row r="3" spans="1:26" ht="18.75">
      <c r="A3" s="4">
        <f>'STUDENT DETAILS'!A2</f>
        <v>1</v>
      </c>
      <c r="B3" s="4" t="str">
        <f>'STUDENT DETAILS'!B2</f>
        <v>Kwakye Mabel</v>
      </c>
      <c r="C3" s="4" t="str">
        <f>'STUDENT DETAILS'!C2</f>
        <v>BASIC SEVEN</v>
      </c>
      <c r="D3" s="7">
        <v>15</v>
      </c>
      <c r="E3" s="7">
        <v>8</v>
      </c>
      <c r="F3" s="7">
        <v>8</v>
      </c>
      <c r="G3" s="23">
        <f>D3+E3+F3</f>
        <v>31</v>
      </c>
      <c r="H3" s="7">
        <v>8</v>
      </c>
      <c r="I3" s="7">
        <v>8</v>
      </c>
      <c r="J3" s="7">
        <v>8</v>
      </c>
      <c r="K3" s="7">
        <v>8</v>
      </c>
      <c r="L3" s="23">
        <f>H3+I3+J3+K3</f>
        <v>32</v>
      </c>
      <c r="M3" s="7">
        <v>4</v>
      </c>
      <c r="N3" s="7">
        <v>3</v>
      </c>
      <c r="O3" s="7">
        <v>5</v>
      </c>
      <c r="P3" s="7">
        <v>5</v>
      </c>
      <c r="Q3" s="23">
        <f>M3+N3+O3+P3</f>
        <v>17</v>
      </c>
      <c r="R3" s="7">
        <f>G3+L3+Q3</f>
        <v>80</v>
      </c>
      <c r="S3" s="7">
        <v>50</v>
      </c>
      <c r="T3" s="22">
        <f>0.5*R3</f>
        <v>40</v>
      </c>
      <c r="U3" s="7">
        <f>0.5*S3</f>
        <v>25</v>
      </c>
      <c r="V3" s="24">
        <f>T3+U3</f>
        <v>65</v>
      </c>
      <c r="W3" s="7">
        <f>VLOOKUP(V3,'[1]GRADING SYSTEM'!$B$15:$D$24,2)</f>
        <v>4</v>
      </c>
      <c r="X3" s="7">
        <f>RANK(V3,$V$3:$V$102)</f>
        <v>1</v>
      </c>
      <c r="Y3" s="7" t="str">
        <f>VLOOKUP(V3,SETTINGS!$G$2:$I$11,3)</f>
        <v>Approaching Proficiency</v>
      </c>
      <c r="Z3" s="7" t="str">
        <f>X3&amp;IF(AND(MOD(ABS(X3),100)&gt;=10,MOD(ABS(X3),100)&lt;=14),"th",CHOOSE(MOD(ABS(X3),10)+1,"th","st","nd","rd","th","th","th","th","th","th"))</f>
        <v>1st</v>
      </c>
    </row>
    <row r="4" spans="1:26" ht="18.75">
      <c r="A4" s="4">
        <f>'STUDENT DETAILS'!A3</f>
        <v>0</v>
      </c>
      <c r="B4" s="4">
        <f>'STUDENT DETAILS'!B3</f>
        <v>0</v>
      </c>
      <c r="C4" s="4">
        <f>'STUDENT DETAILS'!C3</f>
        <v>0</v>
      </c>
      <c r="D4" s="7"/>
      <c r="E4" s="7"/>
      <c r="F4" s="7"/>
      <c r="G4" s="23">
        <f t="shared" ref="G4:G67" si="0">D4+E4+F4</f>
        <v>0</v>
      </c>
      <c r="H4" s="7"/>
      <c r="I4" s="7"/>
      <c r="J4" s="7"/>
      <c r="K4" s="7"/>
      <c r="L4" s="23">
        <f t="shared" ref="L4:L67" si="1">H4+I4+J4+K4</f>
        <v>0</v>
      </c>
      <c r="M4" s="7"/>
      <c r="N4" s="7"/>
      <c r="O4" s="7"/>
      <c r="P4" s="7"/>
      <c r="Q4" s="23">
        <f t="shared" ref="Q4:Q67" si="2">M4+N4+O4+P4</f>
        <v>0</v>
      </c>
      <c r="R4" s="7">
        <f t="shared" ref="R4:R67" si="3">G4+L4+Q4</f>
        <v>0</v>
      </c>
      <c r="S4" s="7"/>
      <c r="T4" s="22">
        <f t="shared" ref="T4:U67" si="4">0.5*R4</f>
        <v>0</v>
      </c>
      <c r="U4" s="7">
        <f t="shared" si="4"/>
        <v>0</v>
      </c>
      <c r="V4" s="24">
        <f t="shared" ref="V4:V67" si="5">T4+U4</f>
        <v>0</v>
      </c>
      <c r="W4" s="7">
        <f>VLOOKUP(V4,'[1]GRADING SYSTEM'!$B$15:$D$24,2)</f>
        <v>9</v>
      </c>
      <c r="X4" s="7">
        <f t="shared" ref="X4:X67" si="6">RANK(V4,$V$3:$V$102)</f>
        <v>2</v>
      </c>
      <c r="Y4" s="7" t="str">
        <f>VLOOKUP(V4,SETTINGS!$G$2:$I$11,3)</f>
        <v>Emerging (E )</v>
      </c>
      <c r="Z4" s="7" t="str">
        <f t="shared" ref="Z4:Z67" si="7">X4&amp;IF(AND(MOD(ABS(X4),100)&gt;=10,MOD(ABS(X4),100)&lt;=14),"th",CHOOSE(MOD(ABS(X4),10)+1,"th","st","nd","rd","th","th","th","th","th","th"))</f>
        <v>2nd</v>
      </c>
    </row>
    <row r="5" spans="1:26" ht="18.75">
      <c r="A5" s="4">
        <f>'STUDENT DETAILS'!A4</f>
        <v>0</v>
      </c>
      <c r="B5" s="4">
        <f>'STUDENT DETAILS'!B4</f>
        <v>0</v>
      </c>
      <c r="C5" s="4">
        <f>'STUDENT DETAILS'!C4</f>
        <v>0</v>
      </c>
      <c r="D5" s="7"/>
      <c r="E5" s="7"/>
      <c r="F5" s="7"/>
      <c r="G5" s="23">
        <f t="shared" si="0"/>
        <v>0</v>
      </c>
      <c r="H5" s="7"/>
      <c r="I5" s="7"/>
      <c r="J5" s="7"/>
      <c r="K5" s="7"/>
      <c r="L5" s="23">
        <f t="shared" si="1"/>
        <v>0</v>
      </c>
      <c r="M5" s="7"/>
      <c r="N5" s="7"/>
      <c r="O5" s="7"/>
      <c r="P5" s="7"/>
      <c r="Q5" s="23">
        <f t="shared" si="2"/>
        <v>0</v>
      </c>
      <c r="R5" s="7">
        <f t="shared" si="3"/>
        <v>0</v>
      </c>
      <c r="S5" s="7"/>
      <c r="T5" s="22">
        <f t="shared" si="4"/>
        <v>0</v>
      </c>
      <c r="U5" s="7">
        <f t="shared" si="4"/>
        <v>0</v>
      </c>
      <c r="V5" s="24">
        <f t="shared" si="5"/>
        <v>0</v>
      </c>
      <c r="W5" s="7">
        <f>VLOOKUP(V5,'[1]GRADING SYSTEM'!$B$15:$D$24,2)</f>
        <v>9</v>
      </c>
      <c r="X5" s="7">
        <f t="shared" si="6"/>
        <v>2</v>
      </c>
      <c r="Y5" s="7" t="str">
        <f>VLOOKUP(V5,SETTINGS!$G$2:$I$11,3)</f>
        <v>Emerging (E )</v>
      </c>
      <c r="Z5" s="7" t="str">
        <f t="shared" si="7"/>
        <v>2nd</v>
      </c>
    </row>
    <row r="6" spans="1:26" ht="18.75">
      <c r="A6" s="4">
        <f>'STUDENT DETAILS'!A5</f>
        <v>0</v>
      </c>
      <c r="B6" s="4">
        <f>'STUDENT DETAILS'!B5</f>
        <v>0</v>
      </c>
      <c r="C6" s="4">
        <f>'STUDENT DETAILS'!C5</f>
        <v>0</v>
      </c>
      <c r="D6" s="7"/>
      <c r="E6" s="7"/>
      <c r="F6" s="7"/>
      <c r="G6" s="23">
        <f t="shared" si="0"/>
        <v>0</v>
      </c>
      <c r="H6" s="7"/>
      <c r="I6" s="7"/>
      <c r="J6" s="7"/>
      <c r="K6" s="7"/>
      <c r="L6" s="23">
        <f t="shared" si="1"/>
        <v>0</v>
      </c>
      <c r="M6" s="7"/>
      <c r="N6" s="7"/>
      <c r="O6" s="7"/>
      <c r="P6" s="7"/>
      <c r="Q6" s="23">
        <f t="shared" si="2"/>
        <v>0</v>
      </c>
      <c r="R6" s="7">
        <f t="shared" si="3"/>
        <v>0</v>
      </c>
      <c r="S6" s="7"/>
      <c r="T6" s="22">
        <f t="shared" si="4"/>
        <v>0</v>
      </c>
      <c r="U6" s="7">
        <f t="shared" si="4"/>
        <v>0</v>
      </c>
      <c r="V6" s="24">
        <f t="shared" si="5"/>
        <v>0</v>
      </c>
      <c r="W6" s="7">
        <f>VLOOKUP(V6,'[1]GRADING SYSTEM'!$B$15:$D$24,2)</f>
        <v>9</v>
      </c>
      <c r="X6" s="7">
        <f t="shared" si="6"/>
        <v>2</v>
      </c>
      <c r="Y6" s="7" t="str">
        <f>VLOOKUP(V6,SETTINGS!$G$2:$I$11,3)</f>
        <v>Emerging (E )</v>
      </c>
      <c r="Z6" s="7" t="str">
        <f t="shared" si="7"/>
        <v>2nd</v>
      </c>
    </row>
    <row r="7" spans="1:26" ht="18.75">
      <c r="A7" s="4">
        <f>'STUDENT DETAILS'!A6</f>
        <v>0</v>
      </c>
      <c r="B7" s="4">
        <f>'STUDENT DETAILS'!B6</f>
        <v>0</v>
      </c>
      <c r="C7" s="4">
        <f>'STUDENT DETAILS'!C6</f>
        <v>0</v>
      </c>
      <c r="D7" s="7"/>
      <c r="E7" s="7"/>
      <c r="F7" s="7"/>
      <c r="G7" s="23">
        <f t="shared" si="0"/>
        <v>0</v>
      </c>
      <c r="H7" s="7"/>
      <c r="I7" s="7"/>
      <c r="J7" s="7"/>
      <c r="K7" s="7"/>
      <c r="L7" s="23">
        <f t="shared" si="1"/>
        <v>0</v>
      </c>
      <c r="M7" s="7"/>
      <c r="N7" s="7"/>
      <c r="O7" s="7"/>
      <c r="P7" s="7"/>
      <c r="Q7" s="23">
        <f t="shared" si="2"/>
        <v>0</v>
      </c>
      <c r="R7" s="7">
        <f t="shared" si="3"/>
        <v>0</v>
      </c>
      <c r="S7" s="7"/>
      <c r="T7" s="22">
        <f t="shared" si="4"/>
        <v>0</v>
      </c>
      <c r="U7" s="7">
        <f t="shared" si="4"/>
        <v>0</v>
      </c>
      <c r="V7" s="24">
        <f t="shared" si="5"/>
        <v>0</v>
      </c>
      <c r="W7" s="7">
        <f>VLOOKUP(V7,'[1]GRADING SYSTEM'!$B$15:$D$24,2)</f>
        <v>9</v>
      </c>
      <c r="X7" s="7">
        <f t="shared" si="6"/>
        <v>2</v>
      </c>
      <c r="Y7" s="7" t="str">
        <f>VLOOKUP(V7,SETTINGS!$G$2:$I$11,3)</f>
        <v>Emerging (E )</v>
      </c>
      <c r="Z7" s="7" t="str">
        <f t="shared" si="7"/>
        <v>2nd</v>
      </c>
    </row>
    <row r="8" spans="1:26" ht="18.75">
      <c r="A8" s="4">
        <f>'STUDENT DETAILS'!A7</f>
        <v>0</v>
      </c>
      <c r="B8" s="4">
        <f>'STUDENT DETAILS'!B7</f>
        <v>0</v>
      </c>
      <c r="C8" s="4">
        <f>'STUDENT DETAILS'!C7</f>
        <v>0</v>
      </c>
      <c r="D8" s="7"/>
      <c r="E8" s="7"/>
      <c r="F8" s="7"/>
      <c r="G8" s="23">
        <f t="shared" si="0"/>
        <v>0</v>
      </c>
      <c r="H8" s="7"/>
      <c r="I8" s="7"/>
      <c r="J8" s="7"/>
      <c r="K8" s="7"/>
      <c r="L8" s="23">
        <f t="shared" si="1"/>
        <v>0</v>
      </c>
      <c r="M8" s="7"/>
      <c r="N8" s="7"/>
      <c r="O8" s="7"/>
      <c r="P8" s="7"/>
      <c r="Q8" s="23">
        <f t="shared" si="2"/>
        <v>0</v>
      </c>
      <c r="R8" s="7">
        <f t="shared" si="3"/>
        <v>0</v>
      </c>
      <c r="S8" s="7"/>
      <c r="T8" s="22">
        <f t="shared" si="4"/>
        <v>0</v>
      </c>
      <c r="U8" s="7">
        <f t="shared" si="4"/>
        <v>0</v>
      </c>
      <c r="V8" s="24">
        <f t="shared" si="5"/>
        <v>0</v>
      </c>
      <c r="W8" s="7">
        <f>VLOOKUP(V8,'[1]GRADING SYSTEM'!$B$15:$D$24,2)</f>
        <v>9</v>
      </c>
      <c r="X8" s="7">
        <f t="shared" si="6"/>
        <v>2</v>
      </c>
      <c r="Y8" s="7" t="str">
        <f>VLOOKUP(V8,SETTINGS!$G$2:$I$11,3)</f>
        <v>Emerging (E )</v>
      </c>
      <c r="Z8" s="7" t="str">
        <f t="shared" si="7"/>
        <v>2nd</v>
      </c>
    </row>
    <row r="9" spans="1:26" ht="18.75">
      <c r="A9" s="4">
        <f>'STUDENT DETAILS'!A8</f>
        <v>0</v>
      </c>
      <c r="B9" s="4">
        <f>'STUDENT DETAILS'!B8</f>
        <v>0</v>
      </c>
      <c r="C9" s="4">
        <f>'STUDENT DETAILS'!C8</f>
        <v>0</v>
      </c>
      <c r="D9" s="7"/>
      <c r="E9" s="7"/>
      <c r="F9" s="7"/>
      <c r="G9" s="23">
        <f t="shared" si="0"/>
        <v>0</v>
      </c>
      <c r="H9" s="7"/>
      <c r="I9" s="7"/>
      <c r="J9" s="7"/>
      <c r="K9" s="7"/>
      <c r="L9" s="23">
        <f t="shared" si="1"/>
        <v>0</v>
      </c>
      <c r="M9" s="7"/>
      <c r="N9" s="7"/>
      <c r="O9" s="7"/>
      <c r="P9" s="7"/>
      <c r="Q9" s="23">
        <f t="shared" si="2"/>
        <v>0</v>
      </c>
      <c r="R9" s="7">
        <f t="shared" si="3"/>
        <v>0</v>
      </c>
      <c r="S9" s="7"/>
      <c r="T9" s="22">
        <f t="shared" si="4"/>
        <v>0</v>
      </c>
      <c r="U9" s="7">
        <f t="shared" si="4"/>
        <v>0</v>
      </c>
      <c r="V9" s="24">
        <f t="shared" si="5"/>
        <v>0</v>
      </c>
      <c r="W9" s="7">
        <f>VLOOKUP(V9,'[1]GRADING SYSTEM'!$B$15:$D$24,2)</f>
        <v>9</v>
      </c>
      <c r="X9" s="7">
        <f t="shared" si="6"/>
        <v>2</v>
      </c>
      <c r="Y9" s="7" t="str">
        <f>VLOOKUP(V9,SETTINGS!$G$2:$I$11,3)</f>
        <v>Emerging (E )</v>
      </c>
      <c r="Z9" s="7" t="str">
        <f t="shared" si="7"/>
        <v>2nd</v>
      </c>
    </row>
    <row r="10" spans="1:26" ht="18.75">
      <c r="A10" s="4">
        <f>'STUDENT DETAILS'!A9</f>
        <v>0</v>
      </c>
      <c r="B10" s="4">
        <f>'STUDENT DETAILS'!B9</f>
        <v>0</v>
      </c>
      <c r="C10" s="4">
        <f>'STUDENT DETAILS'!C9</f>
        <v>0</v>
      </c>
      <c r="D10" s="7"/>
      <c r="E10" s="7"/>
      <c r="F10" s="7"/>
      <c r="G10" s="23">
        <f t="shared" si="0"/>
        <v>0</v>
      </c>
      <c r="H10" s="7"/>
      <c r="I10" s="7"/>
      <c r="J10" s="7"/>
      <c r="K10" s="7"/>
      <c r="L10" s="23">
        <f t="shared" si="1"/>
        <v>0</v>
      </c>
      <c r="M10" s="7"/>
      <c r="N10" s="7"/>
      <c r="O10" s="7"/>
      <c r="P10" s="7"/>
      <c r="Q10" s="23">
        <f t="shared" si="2"/>
        <v>0</v>
      </c>
      <c r="R10" s="7">
        <f t="shared" si="3"/>
        <v>0</v>
      </c>
      <c r="S10" s="7"/>
      <c r="T10" s="22">
        <f t="shared" si="4"/>
        <v>0</v>
      </c>
      <c r="U10" s="7">
        <f t="shared" si="4"/>
        <v>0</v>
      </c>
      <c r="V10" s="24">
        <f t="shared" si="5"/>
        <v>0</v>
      </c>
      <c r="W10" s="7">
        <f>VLOOKUP(V10,'[1]GRADING SYSTEM'!$B$15:$D$24,2)</f>
        <v>9</v>
      </c>
      <c r="X10" s="7">
        <f t="shared" si="6"/>
        <v>2</v>
      </c>
      <c r="Y10" s="7" t="str">
        <f>VLOOKUP(V10,SETTINGS!$G$2:$I$11,3)</f>
        <v>Emerging (E )</v>
      </c>
      <c r="Z10" s="7" t="str">
        <f t="shared" si="7"/>
        <v>2nd</v>
      </c>
    </row>
    <row r="11" spans="1:26" ht="18.75">
      <c r="A11" s="4">
        <f>'STUDENT DETAILS'!A10</f>
        <v>0</v>
      </c>
      <c r="B11" s="4">
        <f>'STUDENT DETAILS'!B10</f>
        <v>0</v>
      </c>
      <c r="C11" s="4">
        <f>'STUDENT DETAILS'!C10</f>
        <v>0</v>
      </c>
      <c r="D11" s="7"/>
      <c r="E11" s="7"/>
      <c r="F11" s="7"/>
      <c r="G11" s="23">
        <f t="shared" si="0"/>
        <v>0</v>
      </c>
      <c r="H11" s="7"/>
      <c r="I11" s="7"/>
      <c r="J11" s="7"/>
      <c r="K11" s="7"/>
      <c r="L11" s="23">
        <f t="shared" si="1"/>
        <v>0</v>
      </c>
      <c r="M11" s="7"/>
      <c r="N11" s="7"/>
      <c r="O11" s="7"/>
      <c r="P11" s="7"/>
      <c r="Q11" s="23">
        <f t="shared" si="2"/>
        <v>0</v>
      </c>
      <c r="R11" s="7">
        <f t="shared" si="3"/>
        <v>0</v>
      </c>
      <c r="S11" s="7"/>
      <c r="T11" s="22">
        <f t="shared" si="4"/>
        <v>0</v>
      </c>
      <c r="U11" s="7">
        <f t="shared" si="4"/>
        <v>0</v>
      </c>
      <c r="V11" s="24">
        <f t="shared" si="5"/>
        <v>0</v>
      </c>
      <c r="W11" s="7">
        <f>VLOOKUP(V11,'[1]GRADING SYSTEM'!$B$15:$D$24,2)</f>
        <v>9</v>
      </c>
      <c r="X11" s="7">
        <f t="shared" si="6"/>
        <v>2</v>
      </c>
      <c r="Y11" s="7" t="str">
        <f>VLOOKUP(V11,SETTINGS!$G$2:$I$11,3)</f>
        <v>Emerging (E )</v>
      </c>
      <c r="Z11" s="7" t="str">
        <f t="shared" si="7"/>
        <v>2nd</v>
      </c>
    </row>
    <row r="12" spans="1:26" ht="18.75">
      <c r="A12" s="4">
        <f>'STUDENT DETAILS'!A11</f>
        <v>0</v>
      </c>
      <c r="B12" s="4">
        <f>'STUDENT DETAILS'!B11</f>
        <v>0</v>
      </c>
      <c r="C12" s="4">
        <f>'STUDENT DETAILS'!C11</f>
        <v>0</v>
      </c>
      <c r="D12" s="7"/>
      <c r="E12" s="7"/>
      <c r="F12" s="7"/>
      <c r="G12" s="23">
        <f t="shared" si="0"/>
        <v>0</v>
      </c>
      <c r="H12" s="7"/>
      <c r="I12" s="7"/>
      <c r="J12" s="7"/>
      <c r="K12" s="7"/>
      <c r="L12" s="23">
        <f t="shared" si="1"/>
        <v>0</v>
      </c>
      <c r="M12" s="7"/>
      <c r="N12" s="7"/>
      <c r="O12" s="7"/>
      <c r="P12" s="7"/>
      <c r="Q12" s="23">
        <f t="shared" si="2"/>
        <v>0</v>
      </c>
      <c r="R12" s="7">
        <f t="shared" si="3"/>
        <v>0</v>
      </c>
      <c r="S12" s="7"/>
      <c r="T12" s="22">
        <f t="shared" si="4"/>
        <v>0</v>
      </c>
      <c r="U12" s="7">
        <f t="shared" si="4"/>
        <v>0</v>
      </c>
      <c r="V12" s="24">
        <f t="shared" si="5"/>
        <v>0</v>
      </c>
      <c r="W12" s="7">
        <f>VLOOKUP(V12,'[1]GRADING SYSTEM'!$B$15:$D$24,2)</f>
        <v>9</v>
      </c>
      <c r="X12" s="7">
        <f t="shared" si="6"/>
        <v>2</v>
      </c>
      <c r="Y12" s="7" t="str">
        <f>VLOOKUP(V12,SETTINGS!$G$2:$I$11,3)</f>
        <v>Emerging (E )</v>
      </c>
      <c r="Z12" s="7" t="str">
        <f t="shared" si="7"/>
        <v>2nd</v>
      </c>
    </row>
    <row r="13" spans="1:26" ht="18.75">
      <c r="A13" s="4">
        <f>'STUDENT DETAILS'!A12</f>
        <v>0</v>
      </c>
      <c r="B13" s="4">
        <f>'STUDENT DETAILS'!B12</f>
        <v>0</v>
      </c>
      <c r="C13" s="4">
        <f>'STUDENT DETAILS'!C12</f>
        <v>0</v>
      </c>
      <c r="D13" s="7"/>
      <c r="E13" s="7"/>
      <c r="F13" s="7"/>
      <c r="G13" s="23">
        <f t="shared" si="0"/>
        <v>0</v>
      </c>
      <c r="H13" s="7"/>
      <c r="I13" s="7"/>
      <c r="J13" s="7"/>
      <c r="K13" s="7"/>
      <c r="L13" s="23">
        <f t="shared" si="1"/>
        <v>0</v>
      </c>
      <c r="M13" s="7"/>
      <c r="N13" s="7"/>
      <c r="O13" s="7"/>
      <c r="P13" s="7"/>
      <c r="Q13" s="23">
        <f t="shared" si="2"/>
        <v>0</v>
      </c>
      <c r="R13" s="7">
        <f t="shared" si="3"/>
        <v>0</v>
      </c>
      <c r="S13" s="7"/>
      <c r="T13" s="22">
        <f t="shared" si="4"/>
        <v>0</v>
      </c>
      <c r="U13" s="7">
        <f t="shared" si="4"/>
        <v>0</v>
      </c>
      <c r="V13" s="24">
        <f t="shared" si="5"/>
        <v>0</v>
      </c>
      <c r="W13" s="7">
        <f>VLOOKUP(V13,'[1]GRADING SYSTEM'!$B$15:$D$24,2)</f>
        <v>9</v>
      </c>
      <c r="X13" s="7">
        <f t="shared" si="6"/>
        <v>2</v>
      </c>
      <c r="Y13" s="7" t="str">
        <f>VLOOKUP(V13,SETTINGS!$G$2:$I$11,3)</f>
        <v>Emerging (E )</v>
      </c>
      <c r="Z13" s="7" t="str">
        <f t="shared" si="7"/>
        <v>2nd</v>
      </c>
    </row>
    <row r="14" spans="1:26" ht="18.75">
      <c r="A14" s="4">
        <f>'STUDENT DETAILS'!A13</f>
        <v>0</v>
      </c>
      <c r="B14" s="4">
        <f>'STUDENT DETAILS'!B13</f>
        <v>0</v>
      </c>
      <c r="C14" s="4">
        <f>'STUDENT DETAILS'!C13</f>
        <v>0</v>
      </c>
      <c r="D14" s="7"/>
      <c r="E14" s="7"/>
      <c r="F14" s="7"/>
      <c r="G14" s="23">
        <f t="shared" si="0"/>
        <v>0</v>
      </c>
      <c r="H14" s="7"/>
      <c r="I14" s="7"/>
      <c r="J14" s="7"/>
      <c r="K14" s="7"/>
      <c r="L14" s="23">
        <f t="shared" si="1"/>
        <v>0</v>
      </c>
      <c r="M14" s="7"/>
      <c r="N14" s="7"/>
      <c r="O14" s="7"/>
      <c r="P14" s="7"/>
      <c r="Q14" s="23">
        <f t="shared" si="2"/>
        <v>0</v>
      </c>
      <c r="R14" s="7">
        <f t="shared" si="3"/>
        <v>0</v>
      </c>
      <c r="S14" s="7"/>
      <c r="T14" s="22">
        <f t="shared" si="4"/>
        <v>0</v>
      </c>
      <c r="U14" s="7">
        <f t="shared" si="4"/>
        <v>0</v>
      </c>
      <c r="V14" s="24">
        <f t="shared" si="5"/>
        <v>0</v>
      </c>
      <c r="W14" s="7">
        <f>VLOOKUP(V14,'[1]GRADING SYSTEM'!$B$15:$D$24,2)</f>
        <v>9</v>
      </c>
      <c r="X14" s="7">
        <f t="shared" si="6"/>
        <v>2</v>
      </c>
      <c r="Y14" s="7" t="str">
        <f>VLOOKUP(V14,SETTINGS!$G$2:$I$11,3)</f>
        <v>Emerging (E )</v>
      </c>
      <c r="Z14" s="7" t="str">
        <f t="shared" si="7"/>
        <v>2nd</v>
      </c>
    </row>
    <row r="15" spans="1:26" ht="18.75">
      <c r="A15" s="4">
        <f>'STUDENT DETAILS'!A14</f>
        <v>0</v>
      </c>
      <c r="B15" s="4">
        <f>'STUDENT DETAILS'!B14</f>
        <v>0</v>
      </c>
      <c r="C15" s="4">
        <f>'STUDENT DETAILS'!C14</f>
        <v>0</v>
      </c>
      <c r="D15" s="7"/>
      <c r="E15" s="7"/>
      <c r="F15" s="7"/>
      <c r="G15" s="23">
        <f t="shared" si="0"/>
        <v>0</v>
      </c>
      <c r="H15" s="7"/>
      <c r="I15" s="7"/>
      <c r="J15" s="7"/>
      <c r="K15" s="7"/>
      <c r="L15" s="23">
        <f t="shared" si="1"/>
        <v>0</v>
      </c>
      <c r="M15" s="7"/>
      <c r="N15" s="7"/>
      <c r="O15" s="7"/>
      <c r="P15" s="7"/>
      <c r="Q15" s="23">
        <f t="shared" si="2"/>
        <v>0</v>
      </c>
      <c r="R15" s="7">
        <f t="shared" si="3"/>
        <v>0</v>
      </c>
      <c r="S15" s="7"/>
      <c r="T15" s="22">
        <f t="shared" si="4"/>
        <v>0</v>
      </c>
      <c r="U15" s="7">
        <f t="shared" si="4"/>
        <v>0</v>
      </c>
      <c r="V15" s="24">
        <f t="shared" si="5"/>
        <v>0</v>
      </c>
      <c r="W15" s="7">
        <f>VLOOKUP(V15,'[1]GRADING SYSTEM'!$B$15:$D$24,2)</f>
        <v>9</v>
      </c>
      <c r="X15" s="7">
        <f t="shared" si="6"/>
        <v>2</v>
      </c>
      <c r="Y15" s="7" t="str">
        <f>VLOOKUP(V15,SETTINGS!$G$2:$I$11,3)</f>
        <v>Emerging (E )</v>
      </c>
      <c r="Z15" s="7" t="str">
        <f t="shared" si="7"/>
        <v>2nd</v>
      </c>
    </row>
    <row r="16" spans="1:26" ht="18.75">
      <c r="A16" s="4">
        <f>'STUDENT DETAILS'!A15</f>
        <v>0</v>
      </c>
      <c r="B16" s="4">
        <f>'STUDENT DETAILS'!B15</f>
        <v>0</v>
      </c>
      <c r="C16" s="4">
        <f>'STUDENT DETAILS'!C15</f>
        <v>0</v>
      </c>
      <c r="D16" s="7"/>
      <c r="E16" s="7"/>
      <c r="F16" s="7"/>
      <c r="G16" s="23">
        <f t="shared" si="0"/>
        <v>0</v>
      </c>
      <c r="H16" s="7"/>
      <c r="I16" s="7"/>
      <c r="J16" s="7"/>
      <c r="K16" s="7"/>
      <c r="L16" s="23">
        <f t="shared" si="1"/>
        <v>0</v>
      </c>
      <c r="M16" s="7"/>
      <c r="N16" s="7"/>
      <c r="O16" s="7"/>
      <c r="P16" s="7"/>
      <c r="Q16" s="23">
        <f t="shared" si="2"/>
        <v>0</v>
      </c>
      <c r="R16" s="7">
        <f t="shared" si="3"/>
        <v>0</v>
      </c>
      <c r="S16" s="7"/>
      <c r="T16" s="22">
        <f t="shared" si="4"/>
        <v>0</v>
      </c>
      <c r="U16" s="7">
        <f t="shared" si="4"/>
        <v>0</v>
      </c>
      <c r="V16" s="24">
        <f t="shared" si="5"/>
        <v>0</v>
      </c>
      <c r="W16" s="7">
        <f>VLOOKUP(V16,'[1]GRADING SYSTEM'!$B$15:$D$24,2)</f>
        <v>9</v>
      </c>
      <c r="X16" s="7">
        <f t="shared" si="6"/>
        <v>2</v>
      </c>
      <c r="Y16" s="7" t="str">
        <f>VLOOKUP(V16,SETTINGS!$G$2:$I$11,3)</f>
        <v>Emerging (E )</v>
      </c>
      <c r="Z16" s="7" t="str">
        <f t="shared" si="7"/>
        <v>2nd</v>
      </c>
    </row>
    <row r="17" spans="1:26" ht="18.75">
      <c r="A17" s="4">
        <f>'STUDENT DETAILS'!A16</f>
        <v>0</v>
      </c>
      <c r="B17" s="4">
        <f>'STUDENT DETAILS'!B16</f>
        <v>0</v>
      </c>
      <c r="C17" s="4">
        <f>'STUDENT DETAILS'!C16</f>
        <v>0</v>
      </c>
      <c r="D17" s="7"/>
      <c r="E17" s="7"/>
      <c r="F17" s="7"/>
      <c r="G17" s="23">
        <f t="shared" si="0"/>
        <v>0</v>
      </c>
      <c r="H17" s="7"/>
      <c r="I17" s="7"/>
      <c r="J17" s="7"/>
      <c r="K17" s="7"/>
      <c r="L17" s="23">
        <f t="shared" si="1"/>
        <v>0</v>
      </c>
      <c r="M17" s="7"/>
      <c r="N17" s="7"/>
      <c r="O17" s="7"/>
      <c r="P17" s="7"/>
      <c r="Q17" s="23">
        <f t="shared" si="2"/>
        <v>0</v>
      </c>
      <c r="R17" s="7">
        <f t="shared" si="3"/>
        <v>0</v>
      </c>
      <c r="S17" s="7"/>
      <c r="T17" s="22">
        <f t="shared" si="4"/>
        <v>0</v>
      </c>
      <c r="U17" s="7">
        <f t="shared" si="4"/>
        <v>0</v>
      </c>
      <c r="V17" s="24">
        <f t="shared" si="5"/>
        <v>0</v>
      </c>
      <c r="W17" s="7">
        <f>VLOOKUP(V17,'[1]GRADING SYSTEM'!$B$15:$D$24,2)</f>
        <v>9</v>
      </c>
      <c r="X17" s="7">
        <f t="shared" si="6"/>
        <v>2</v>
      </c>
      <c r="Y17" s="7" t="str">
        <f>VLOOKUP(V17,SETTINGS!$G$2:$I$11,3)</f>
        <v>Emerging (E )</v>
      </c>
      <c r="Z17" s="7" t="str">
        <f t="shared" si="7"/>
        <v>2nd</v>
      </c>
    </row>
    <row r="18" spans="1:26" ht="18.75">
      <c r="A18" s="4">
        <f>'STUDENT DETAILS'!A17</f>
        <v>0</v>
      </c>
      <c r="B18" s="4">
        <f>'STUDENT DETAILS'!B17</f>
        <v>0</v>
      </c>
      <c r="C18" s="4">
        <f>'STUDENT DETAILS'!C17</f>
        <v>0</v>
      </c>
      <c r="D18" s="7"/>
      <c r="E18" s="7"/>
      <c r="F18" s="7"/>
      <c r="G18" s="23">
        <f t="shared" si="0"/>
        <v>0</v>
      </c>
      <c r="H18" s="7"/>
      <c r="I18" s="7"/>
      <c r="J18" s="7"/>
      <c r="K18" s="7"/>
      <c r="L18" s="23">
        <f t="shared" si="1"/>
        <v>0</v>
      </c>
      <c r="M18" s="7"/>
      <c r="N18" s="7"/>
      <c r="O18" s="7"/>
      <c r="P18" s="7"/>
      <c r="Q18" s="23">
        <f t="shared" si="2"/>
        <v>0</v>
      </c>
      <c r="R18" s="7">
        <f t="shared" si="3"/>
        <v>0</v>
      </c>
      <c r="S18" s="7"/>
      <c r="T18" s="22">
        <f t="shared" si="4"/>
        <v>0</v>
      </c>
      <c r="U18" s="7">
        <f t="shared" si="4"/>
        <v>0</v>
      </c>
      <c r="V18" s="24">
        <f t="shared" si="5"/>
        <v>0</v>
      </c>
      <c r="W18" s="7">
        <f>VLOOKUP(V18,'[1]GRADING SYSTEM'!$B$15:$D$24,2)</f>
        <v>9</v>
      </c>
      <c r="X18" s="7">
        <f t="shared" si="6"/>
        <v>2</v>
      </c>
      <c r="Y18" s="7" t="str">
        <f>VLOOKUP(V18,SETTINGS!$G$2:$I$11,3)</f>
        <v>Emerging (E )</v>
      </c>
      <c r="Z18" s="7" t="str">
        <f t="shared" si="7"/>
        <v>2nd</v>
      </c>
    </row>
    <row r="19" spans="1:26" ht="18.75">
      <c r="A19" s="4">
        <f>'STUDENT DETAILS'!A18</f>
        <v>0</v>
      </c>
      <c r="B19" s="4">
        <f>'STUDENT DETAILS'!B18</f>
        <v>0</v>
      </c>
      <c r="C19" s="4">
        <f>'STUDENT DETAILS'!C18</f>
        <v>0</v>
      </c>
      <c r="D19" s="7"/>
      <c r="E19" s="7"/>
      <c r="F19" s="7"/>
      <c r="G19" s="23">
        <f t="shared" si="0"/>
        <v>0</v>
      </c>
      <c r="H19" s="7"/>
      <c r="I19" s="7"/>
      <c r="J19" s="7"/>
      <c r="K19" s="7"/>
      <c r="L19" s="23">
        <f t="shared" si="1"/>
        <v>0</v>
      </c>
      <c r="M19" s="7"/>
      <c r="N19" s="7"/>
      <c r="O19" s="7"/>
      <c r="P19" s="7"/>
      <c r="Q19" s="23">
        <f t="shared" si="2"/>
        <v>0</v>
      </c>
      <c r="R19" s="7">
        <f t="shared" si="3"/>
        <v>0</v>
      </c>
      <c r="S19" s="7"/>
      <c r="T19" s="22">
        <f t="shared" si="4"/>
        <v>0</v>
      </c>
      <c r="U19" s="7">
        <f t="shared" si="4"/>
        <v>0</v>
      </c>
      <c r="V19" s="24">
        <f t="shared" si="5"/>
        <v>0</v>
      </c>
      <c r="W19" s="7">
        <f>VLOOKUP(V19,'[1]GRADING SYSTEM'!$B$15:$D$24,2)</f>
        <v>9</v>
      </c>
      <c r="X19" s="7">
        <f t="shared" si="6"/>
        <v>2</v>
      </c>
      <c r="Y19" s="7" t="str">
        <f>VLOOKUP(V19,SETTINGS!$G$2:$I$11,3)</f>
        <v>Emerging (E )</v>
      </c>
      <c r="Z19" s="7" t="str">
        <f t="shared" si="7"/>
        <v>2nd</v>
      </c>
    </row>
    <row r="20" spans="1:26" ht="18.75">
      <c r="A20" s="4">
        <f>'STUDENT DETAILS'!A19</f>
        <v>0</v>
      </c>
      <c r="B20" s="4">
        <f>'STUDENT DETAILS'!B19</f>
        <v>0</v>
      </c>
      <c r="C20" s="4">
        <f>'STUDENT DETAILS'!C19</f>
        <v>0</v>
      </c>
      <c r="D20" s="7"/>
      <c r="E20" s="7"/>
      <c r="F20" s="7"/>
      <c r="G20" s="23">
        <f t="shared" si="0"/>
        <v>0</v>
      </c>
      <c r="H20" s="7"/>
      <c r="I20" s="7"/>
      <c r="J20" s="7"/>
      <c r="K20" s="7"/>
      <c r="L20" s="23">
        <f t="shared" si="1"/>
        <v>0</v>
      </c>
      <c r="M20" s="7"/>
      <c r="N20" s="7"/>
      <c r="O20" s="7"/>
      <c r="P20" s="7"/>
      <c r="Q20" s="23">
        <f t="shared" si="2"/>
        <v>0</v>
      </c>
      <c r="R20" s="7">
        <f t="shared" si="3"/>
        <v>0</v>
      </c>
      <c r="S20" s="7"/>
      <c r="T20" s="22">
        <f t="shared" si="4"/>
        <v>0</v>
      </c>
      <c r="U20" s="7">
        <f t="shared" si="4"/>
        <v>0</v>
      </c>
      <c r="V20" s="24">
        <f t="shared" si="5"/>
        <v>0</v>
      </c>
      <c r="W20" s="7">
        <f>VLOOKUP(V20,'[1]GRADING SYSTEM'!$B$15:$D$24,2)</f>
        <v>9</v>
      </c>
      <c r="X20" s="7">
        <f t="shared" si="6"/>
        <v>2</v>
      </c>
      <c r="Y20" s="7" t="str">
        <f>VLOOKUP(V20,SETTINGS!$G$2:$I$11,3)</f>
        <v>Emerging (E )</v>
      </c>
      <c r="Z20" s="7" t="str">
        <f t="shared" si="7"/>
        <v>2nd</v>
      </c>
    </row>
    <row r="21" spans="1:26" ht="18.75">
      <c r="A21" s="4">
        <f>'STUDENT DETAILS'!A20</f>
        <v>0</v>
      </c>
      <c r="B21" s="4">
        <f>'STUDENT DETAILS'!B20</f>
        <v>0</v>
      </c>
      <c r="C21" s="4">
        <f>'STUDENT DETAILS'!C20</f>
        <v>0</v>
      </c>
      <c r="D21" s="7"/>
      <c r="E21" s="7"/>
      <c r="F21" s="7"/>
      <c r="G21" s="23">
        <f t="shared" si="0"/>
        <v>0</v>
      </c>
      <c r="H21" s="7"/>
      <c r="I21" s="7"/>
      <c r="J21" s="7"/>
      <c r="K21" s="7"/>
      <c r="L21" s="23">
        <f t="shared" si="1"/>
        <v>0</v>
      </c>
      <c r="M21" s="7"/>
      <c r="N21" s="7"/>
      <c r="O21" s="7"/>
      <c r="P21" s="7"/>
      <c r="Q21" s="23">
        <f t="shared" si="2"/>
        <v>0</v>
      </c>
      <c r="R21" s="7">
        <f t="shared" si="3"/>
        <v>0</v>
      </c>
      <c r="S21" s="7"/>
      <c r="T21" s="22">
        <f t="shared" si="4"/>
        <v>0</v>
      </c>
      <c r="U21" s="7">
        <f t="shared" si="4"/>
        <v>0</v>
      </c>
      <c r="V21" s="24">
        <f t="shared" si="5"/>
        <v>0</v>
      </c>
      <c r="W21" s="7">
        <f>VLOOKUP(V21,'[1]GRADING SYSTEM'!$B$15:$D$24,2)</f>
        <v>9</v>
      </c>
      <c r="X21" s="7">
        <f t="shared" si="6"/>
        <v>2</v>
      </c>
      <c r="Y21" s="7" t="str">
        <f>VLOOKUP(V21,SETTINGS!$G$2:$I$11,3)</f>
        <v>Emerging (E )</v>
      </c>
      <c r="Z21" s="7" t="str">
        <f t="shared" si="7"/>
        <v>2nd</v>
      </c>
    </row>
    <row r="22" spans="1:26" ht="18.75">
      <c r="A22" s="4">
        <f>'STUDENT DETAILS'!A21</f>
        <v>0</v>
      </c>
      <c r="B22" s="4">
        <f>'STUDENT DETAILS'!B21</f>
        <v>0</v>
      </c>
      <c r="C22" s="4">
        <f>'STUDENT DETAILS'!C21</f>
        <v>0</v>
      </c>
      <c r="D22" s="7"/>
      <c r="E22" s="7"/>
      <c r="F22" s="7"/>
      <c r="G22" s="23">
        <f t="shared" si="0"/>
        <v>0</v>
      </c>
      <c r="H22" s="7"/>
      <c r="I22" s="7"/>
      <c r="J22" s="7"/>
      <c r="K22" s="7"/>
      <c r="L22" s="23">
        <f t="shared" si="1"/>
        <v>0</v>
      </c>
      <c r="M22" s="7"/>
      <c r="N22" s="7"/>
      <c r="O22" s="7"/>
      <c r="P22" s="7"/>
      <c r="Q22" s="23">
        <f t="shared" si="2"/>
        <v>0</v>
      </c>
      <c r="R22" s="7">
        <f t="shared" si="3"/>
        <v>0</v>
      </c>
      <c r="S22" s="7"/>
      <c r="T22" s="22">
        <f t="shared" si="4"/>
        <v>0</v>
      </c>
      <c r="U22" s="7">
        <f t="shared" si="4"/>
        <v>0</v>
      </c>
      <c r="V22" s="24">
        <f t="shared" si="5"/>
        <v>0</v>
      </c>
      <c r="W22" s="7">
        <f>VLOOKUP(V22,'[1]GRADING SYSTEM'!$B$15:$D$24,2)</f>
        <v>9</v>
      </c>
      <c r="X22" s="7">
        <f t="shared" si="6"/>
        <v>2</v>
      </c>
      <c r="Y22" s="7" t="str">
        <f>VLOOKUP(V22,SETTINGS!$G$2:$I$11,3)</f>
        <v>Emerging (E )</v>
      </c>
      <c r="Z22" s="7" t="str">
        <f t="shared" si="7"/>
        <v>2nd</v>
      </c>
    </row>
    <row r="23" spans="1:26" ht="18.75">
      <c r="A23" s="4">
        <f>'STUDENT DETAILS'!A22</f>
        <v>0</v>
      </c>
      <c r="B23" s="4">
        <f>'STUDENT DETAILS'!B22</f>
        <v>0</v>
      </c>
      <c r="C23" s="4">
        <f>'STUDENT DETAILS'!C22</f>
        <v>0</v>
      </c>
      <c r="D23" s="7"/>
      <c r="E23" s="7"/>
      <c r="F23" s="7"/>
      <c r="G23" s="23">
        <f t="shared" si="0"/>
        <v>0</v>
      </c>
      <c r="H23" s="7"/>
      <c r="I23" s="7"/>
      <c r="J23" s="7"/>
      <c r="K23" s="7"/>
      <c r="L23" s="23">
        <f t="shared" si="1"/>
        <v>0</v>
      </c>
      <c r="M23" s="7"/>
      <c r="N23" s="7"/>
      <c r="O23" s="7"/>
      <c r="P23" s="7"/>
      <c r="Q23" s="23">
        <f t="shared" si="2"/>
        <v>0</v>
      </c>
      <c r="R23" s="7">
        <f t="shared" si="3"/>
        <v>0</v>
      </c>
      <c r="S23" s="7"/>
      <c r="T23" s="22">
        <f t="shared" si="4"/>
        <v>0</v>
      </c>
      <c r="U23" s="7">
        <f t="shared" si="4"/>
        <v>0</v>
      </c>
      <c r="V23" s="24">
        <f t="shared" si="5"/>
        <v>0</v>
      </c>
      <c r="W23" s="7">
        <f>VLOOKUP(V23,'[1]GRADING SYSTEM'!$B$15:$D$24,2)</f>
        <v>9</v>
      </c>
      <c r="X23" s="7">
        <f t="shared" si="6"/>
        <v>2</v>
      </c>
      <c r="Y23" s="7" t="str">
        <f>VLOOKUP(V23,SETTINGS!$G$2:$I$11,3)</f>
        <v>Emerging (E )</v>
      </c>
      <c r="Z23" s="7" t="str">
        <f t="shared" si="7"/>
        <v>2nd</v>
      </c>
    </row>
    <row r="24" spans="1:26" ht="18.75">
      <c r="A24" s="4">
        <f>'STUDENT DETAILS'!A23</f>
        <v>0</v>
      </c>
      <c r="B24" s="4">
        <f>'STUDENT DETAILS'!B23</f>
        <v>0</v>
      </c>
      <c r="C24" s="4">
        <f>'STUDENT DETAILS'!C23</f>
        <v>0</v>
      </c>
      <c r="D24" s="7"/>
      <c r="E24" s="7"/>
      <c r="F24" s="7"/>
      <c r="G24" s="23">
        <f t="shared" si="0"/>
        <v>0</v>
      </c>
      <c r="H24" s="7"/>
      <c r="I24" s="7"/>
      <c r="J24" s="7"/>
      <c r="K24" s="7"/>
      <c r="L24" s="23">
        <f t="shared" si="1"/>
        <v>0</v>
      </c>
      <c r="M24" s="7"/>
      <c r="N24" s="7"/>
      <c r="O24" s="7"/>
      <c r="P24" s="7"/>
      <c r="Q24" s="23">
        <f t="shared" si="2"/>
        <v>0</v>
      </c>
      <c r="R24" s="7">
        <f t="shared" si="3"/>
        <v>0</v>
      </c>
      <c r="S24" s="7"/>
      <c r="T24" s="22">
        <f t="shared" si="4"/>
        <v>0</v>
      </c>
      <c r="U24" s="7">
        <f t="shared" si="4"/>
        <v>0</v>
      </c>
      <c r="V24" s="24">
        <f t="shared" si="5"/>
        <v>0</v>
      </c>
      <c r="W24" s="7">
        <f>VLOOKUP(V24,'[1]GRADING SYSTEM'!$B$15:$D$24,2)</f>
        <v>9</v>
      </c>
      <c r="X24" s="7">
        <f t="shared" si="6"/>
        <v>2</v>
      </c>
      <c r="Y24" s="7" t="str">
        <f>VLOOKUP(V24,SETTINGS!$G$2:$I$11,3)</f>
        <v>Emerging (E )</v>
      </c>
      <c r="Z24" s="7" t="str">
        <f t="shared" si="7"/>
        <v>2nd</v>
      </c>
    </row>
    <row r="25" spans="1:26" ht="18.75">
      <c r="A25" s="4">
        <f>'STUDENT DETAILS'!A24</f>
        <v>0</v>
      </c>
      <c r="B25" s="4">
        <f>'STUDENT DETAILS'!B24</f>
        <v>0</v>
      </c>
      <c r="C25" s="4">
        <f>'STUDENT DETAILS'!C24</f>
        <v>0</v>
      </c>
      <c r="D25" s="7"/>
      <c r="E25" s="7"/>
      <c r="F25" s="7"/>
      <c r="G25" s="23">
        <f t="shared" si="0"/>
        <v>0</v>
      </c>
      <c r="H25" s="7"/>
      <c r="I25" s="7"/>
      <c r="J25" s="7"/>
      <c r="K25" s="7"/>
      <c r="L25" s="23">
        <f t="shared" si="1"/>
        <v>0</v>
      </c>
      <c r="M25" s="7"/>
      <c r="N25" s="7"/>
      <c r="O25" s="7"/>
      <c r="P25" s="7"/>
      <c r="Q25" s="23">
        <f t="shared" si="2"/>
        <v>0</v>
      </c>
      <c r="R25" s="7">
        <f t="shared" si="3"/>
        <v>0</v>
      </c>
      <c r="S25" s="7"/>
      <c r="T25" s="22">
        <f t="shared" si="4"/>
        <v>0</v>
      </c>
      <c r="U25" s="7">
        <f t="shared" si="4"/>
        <v>0</v>
      </c>
      <c r="V25" s="24">
        <f t="shared" si="5"/>
        <v>0</v>
      </c>
      <c r="W25" s="7">
        <f>VLOOKUP(V25,'[1]GRADING SYSTEM'!$B$15:$D$24,2)</f>
        <v>9</v>
      </c>
      <c r="X25" s="7">
        <f t="shared" si="6"/>
        <v>2</v>
      </c>
      <c r="Y25" s="7" t="str">
        <f>VLOOKUP(V25,SETTINGS!$G$2:$I$11,3)</f>
        <v>Emerging (E )</v>
      </c>
      <c r="Z25" s="7" t="str">
        <f t="shared" si="7"/>
        <v>2nd</v>
      </c>
    </row>
    <row r="26" spans="1:26" ht="18.75">
      <c r="A26" s="4">
        <f>'STUDENT DETAILS'!A25</f>
        <v>0</v>
      </c>
      <c r="B26" s="4">
        <f>'STUDENT DETAILS'!B25</f>
        <v>0</v>
      </c>
      <c r="C26" s="4">
        <f>'STUDENT DETAILS'!C25</f>
        <v>0</v>
      </c>
      <c r="D26" s="7"/>
      <c r="E26" s="7"/>
      <c r="F26" s="7"/>
      <c r="G26" s="23">
        <f t="shared" si="0"/>
        <v>0</v>
      </c>
      <c r="H26" s="7"/>
      <c r="I26" s="7"/>
      <c r="J26" s="7"/>
      <c r="K26" s="7"/>
      <c r="L26" s="23">
        <f t="shared" si="1"/>
        <v>0</v>
      </c>
      <c r="M26" s="7"/>
      <c r="N26" s="7"/>
      <c r="O26" s="7"/>
      <c r="P26" s="7"/>
      <c r="Q26" s="23">
        <f t="shared" si="2"/>
        <v>0</v>
      </c>
      <c r="R26" s="7">
        <f t="shared" si="3"/>
        <v>0</v>
      </c>
      <c r="S26" s="7"/>
      <c r="T26" s="22">
        <f t="shared" si="4"/>
        <v>0</v>
      </c>
      <c r="U26" s="7">
        <f t="shared" si="4"/>
        <v>0</v>
      </c>
      <c r="V26" s="24">
        <f t="shared" si="5"/>
        <v>0</v>
      </c>
      <c r="W26" s="7">
        <f>VLOOKUP(V26,'[1]GRADING SYSTEM'!$B$15:$D$24,2)</f>
        <v>9</v>
      </c>
      <c r="X26" s="7">
        <f t="shared" si="6"/>
        <v>2</v>
      </c>
      <c r="Y26" s="7" t="str">
        <f>VLOOKUP(V26,SETTINGS!$G$2:$I$11,3)</f>
        <v>Emerging (E )</v>
      </c>
      <c r="Z26" s="7" t="str">
        <f t="shared" si="7"/>
        <v>2nd</v>
      </c>
    </row>
    <row r="27" spans="1:26" ht="18.75">
      <c r="A27" s="4">
        <f>'STUDENT DETAILS'!A26</f>
        <v>0</v>
      </c>
      <c r="B27" s="4">
        <f>'STUDENT DETAILS'!B26</f>
        <v>0</v>
      </c>
      <c r="C27" s="4">
        <f>'STUDENT DETAILS'!C26</f>
        <v>0</v>
      </c>
      <c r="D27" s="7"/>
      <c r="E27" s="7"/>
      <c r="F27" s="7"/>
      <c r="G27" s="23">
        <f t="shared" si="0"/>
        <v>0</v>
      </c>
      <c r="H27" s="7"/>
      <c r="I27" s="7"/>
      <c r="J27" s="7"/>
      <c r="K27" s="7"/>
      <c r="L27" s="23">
        <f t="shared" si="1"/>
        <v>0</v>
      </c>
      <c r="M27" s="7"/>
      <c r="N27" s="7"/>
      <c r="O27" s="7"/>
      <c r="P27" s="7"/>
      <c r="Q27" s="23">
        <f t="shared" si="2"/>
        <v>0</v>
      </c>
      <c r="R27" s="7">
        <f t="shared" si="3"/>
        <v>0</v>
      </c>
      <c r="S27" s="7"/>
      <c r="T27" s="22">
        <f t="shared" si="4"/>
        <v>0</v>
      </c>
      <c r="U27" s="7">
        <f t="shared" si="4"/>
        <v>0</v>
      </c>
      <c r="V27" s="24">
        <f t="shared" si="5"/>
        <v>0</v>
      </c>
      <c r="W27" s="7">
        <f>VLOOKUP(V27,'[1]GRADING SYSTEM'!$B$15:$D$24,2)</f>
        <v>9</v>
      </c>
      <c r="X27" s="7">
        <f t="shared" si="6"/>
        <v>2</v>
      </c>
      <c r="Y27" s="7" t="str">
        <f>VLOOKUP(V27,SETTINGS!$G$2:$I$11,3)</f>
        <v>Emerging (E )</v>
      </c>
      <c r="Z27" s="7" t="str">
        <f t="shared" si="7"/>
        <v>2nd</v>
      </c>
    </row>
    <row r="28" spans="1:26" ht="18.75">
      <c r="A28" s="4">
        <f>'STUDENT DETAILS'!A27</f>
        <v>0</v>
      </c>
      <c r="B28" s="4">
        <f>'STUDENT DETAILS'!B27</f>
        <v>0</v>
      </c>
      <c r="C28" s="4">
        <f>'STUDENT DETAILS'!C27</f>
        <v>0</v>
      </c>
      <c r="D28" s="7"/>
      <c r="E28" s="7"/>
      <c r="F28" s="7"/>
      <c r="G28" s="23">
        <f t="shared" si="0"/>
        <v>0</v>
      </c>
      <c r="H28" s="7"/>
      <c r="I28" s="7"/>
      <c r="J28" s="7"/>
      <c r="K28" s="7"/>
      <c r="L28" s="23">
        <f t="shared" si="1"/>
        <v>0</v>
      </c>
      <c r="M28" s="7"/>
      <c r="N28" s="7"/>
      <c r="O28" s="7"/>
      <c r="P28" s="7"/>
      <c r="Q28" s="23">
        <f t="shared" si="2"/>
        <v>0</v>
      </c>
      <c r="R28" s="7">
        <f t="shared" si="3"/>
        <v>0</v>
      </c>
      <c r="S28" s="7"/>
      <c r="T28" s="22">
        <f t="shared" si="4"/>
        <v>0</v>
      </c>
      <c r="U28" s="7">
        <f t="shared" si="4"/>
        <v>0</v>
      </c>
      <c r="V28" s="24">
        <f t="shared" si="5"/>
        <v>0</v>
      </c>
      <c r="W28" s="7">
        <f>VLOOKUP(V28,'[1]GRADING SYSTEM'!$B$15:$D$24,2)</f>
        <v>9</v>
      </c>
      <c r="X28" s="7">
        <f t="shared" si="6"/>
        <v>2</v>
      </c>
      <c r="Y28" s="7" t="str">
        <f>VLOOKUP(V28,SETTINGS!$G$2:$I$11,3)</f>
        <v>Emerging (E )</v>
      </c>
      <c r="Z28" s="7" t="str">
        <f t="shared" si="7"/>
        <v>2nd</v>
      </c>
    </row>
    <row r="29" spans="1:26" ht="18.75">
      <c r="A29" s="4">
        <f>'STUDENT DETAILS'!A28</f>
        <v>0</v>
      </c>
      <c r="B29" s="4">
        <f>'STUDENT DETAILS'!B28</f>
        <v>0</v>
      </c>
      <c r="C29" s="4">
        <f>'STUDENT DETAILS'!C28</f>
        <v>0</v>
      </c>
      <c r="D29" s="7"/>
      <c r="E29" s="7"/>
      <c r="F29" s="7"/>
      <c r="G29" s="23">
        <f t="shared" si="0"/>
        <v>0</v>
      </c>
      <c r="H29" s="7"/>
      <c r="I29" s="7"/>
      <c r="J29" s="7"/>
      <c r="K29" s="7"/>
      <c r="L29" s="23">
        <f t="shared" si="1"/>
        <v>0</v>
      </c>
      <c r="M29" s="7"/>
      <c r="N29" s="7"/>
      <c r="O29" s="7"/>
      <c r="P29" s="7"/>
      <c r="Q29" s="23">
        <f t="shared" si="2"/>
        <v>0</v>
      </c>
      <c r="R29" s="7">
        <f t="shared" si="3"/>
        <v>0</v>
      </c>
      <c r="S29" s="7"/>
      <c r="T29" s="22">
        <f t="shared" si="4"/>
        <v>0</v>
      </c>
      <c r="U29" s="7">
        <f t="shared" si="4"/>
        <v>0</v>
      </c>
      <c r="V29" s="24">
        <f t="shared" si="5"/>
        <v>0</v>
      </c>
      <c r="W29" s="7">
        <f>VLOOKUP(V29,'[1]GRADING SYSTEM'!$B$15:$D$24,2)</f>
        <v>9</v>
      </c>
      <c r="X29" s="7">
        <f t="shared" si="6"/>
        <v>2</v>
      </c>
      <c r="Y29" s="7" t="str">
        <f>VLOOKUP(V29,SETTINGS!$G$2:$I$11,3)</f>
        <v>Emerging (E )</v>
      </c>
      <c r="Z29" s="7" t="str">
        <f t="shared" si="7"/>
        <v>2nd</v>
      </c>
    </row>
    <row r="30" spans="1:26" ht="18.75">
      <c r="A30" s="4">
        <f>'STUDENT DETAILS'!A29</f>
        <v>0</v>
      </c>
      <c r="B30" s="4">
        <f>'STUDENT DETAILS'!B29</f>
        <v>0</v>
      </c>
      <c r="C30" s="4">
        <f>'STUDENT DETAILS'!C29</f>
        <v>0</v>
      </c>
      <c r="D30" s="7"/>
      <c r="E30" s="7"/>
      <c r="F30" s="7"/>
      <c r="G30" s="23">
        <f t="shared" si="0"/>
        <v>0</v>
      </c>
      <c r="H30" s="7"/>
      <c r="I30" s="7"/>
      <c r="J30" s="7"/>
      <c r="K30" s="7"/>
      <c r="L30" s="23">
        <f t="shared" si="1"/>
        <v>0</v>
      </c>
      <c r="M30" s="7"/>
      <c r="N30" s="7"/>
      <c r="O30" s="7"/>
      <c r="P30" s="7"/>
      <c r="Q30" s="23">
        <f t="shared" si="2"/>
        <v>0</v>
      </c>
      <c r="R30" s="7">
        <f t="shared" si="3"/>
        <v>0</v>
      </c>
      <c r="S30" s="7"/>
      <c r="T30" s="22">
        <f t="shared" si="4"/>
        <v>0</v>
      </c>
      <c r="U30" s="7">
        <f t="shared" si="4"/>
        <v>0</v>
      </c>
      <c r="V30" s="24">
        <f t="shared" si="5"/>
        <v>0</v>
      </c>
      <c r="W30" s="7">
        <f>VLOOKUP(V30,'[1]GRADING SYSTEM'!$B$15:$D$24,2)</f>
        <v>9</v>
      </c>
      <c r="X30" s="7">
        <f t="shared" si="6"/>
        <v>2</v>
      </c>
      <c r="Y30" s="7" t="str">
        <f>VLOOKUP(V30,SETTINGS!$G$2:$I$11,3)</f>
        <v>Emerging (E )</v>
      </c>
      <c r="Z30" s="7" t="str">
        <f t="shared" si="7"/>
        <v>2nd</v>
      </c>
    </row>
    <row r="31" spans="1:26" ht="18.75">
      <c r="A31" s="4">
        <f>'STUDENT DETAILS'!A30</f>
        <v>0</v>
      </c>
      <c r="B31" s="4">
        <f>'STUDENT DETAILS'!B30</f>
        <v>0</v>
      </c>
      <c r="C31" s="4">
        <f>'STUDENT DETAILS'!C30</f>
        <v>0</v>
      </c>
      <c r="D31" s="7"/>
      <c r="E31" s="7"/>
      <c r="F31" s="7"/>
      <c r="G31" s="23">
        <f t="shared" si="0"/>
        <v>0</v>
      </c>
      <c r="H31" s="7"/>
      <c r="I31" s="7"/>
      <c r="J31" s="7"/>
      <c r="K31" s="7"/>
      <c r="L31" s="23">
        <f t="shared" si="1"/>
        <v>0</v>
      </c>
      <c r="M31" s="7"/>
      <c r="N31" s="7"/>
      <c r="O31" s="7"/>
      <c r="P31" s="7"/>
      <c r="Q31" s="23">
        <f t="shared" si="2"/>
        <v>0</v>
      </c>
      <c r="R31" s="7">
        <f t="shared" si="3"/>
        <v>0</v>
      </c>
      <c r="S31" s="7"/>
      <c r="T31" s="22">
        <f t="shared" si="4"/>
        <v>0</v>
      </c>
      <c r="U31" s="7">
        <f t="shared" si="4"/>
        <v>0</v>
      </c>
      <c r="V31" s="24">
        <f t="shared" si="5"/>
        <v>0</v>
      </c>
      <c r="W31" s="7">
        <f>VLOOKUP(V31,'[1]GRADING SYSTEM'!$B$15:$D$24,2)</f>
        <v>9</v>
      </c>
      <c r="X31" s="7">
        <f t="shared" si="6"/>
        <v>2</v>
      </c>
      <c r="Y31" s="7" t="str">
        <f>VLOOKUP(V31,SETTINGS!$G$2:$I$11,3)</f>
        <v>Emerging (E )</v>
      </c>
      <c r="Z31" s="7" t="str">
        <f t="shared" si="7"/>
        <v>2nd</v>
      </c>
    </row>
    <row r="32" spans="1:26" ht="18.75">
      <c r="A32" s="4">
        <f>'STUDENT DETAILS'!A31</f>
        <v>0</v>
      </c>
      <c r="B32" s="4">
        <f>'STUDENT DETAILS'!B31</f>
        <v>0</v>
      </c>
      <c r="C32" s="4">
        <f>'STUDENT DETAILS'!C31</f>
        <v>0</v>
      </c>
      <c r="D32" s="7"/>
      <c r="E32" s="7"/>
      <c r="F32" s="7"/>
      <c r="G32" s="23">
        <f t="shared" si="0"/>
        <v>0</v>
      </c>
      <c r="H32" s="7"/>
      <c r="I32" s="7"/>
      <c r="J32" s="7"/>
      <c r="K32" s="7"/>
      <c r="L32" s="23">
        <f t="shared" si="1"/>
        <v>0</v>
      </c>
      <c r="M32" s="7"/>
      <c r="N32" s="7"/>
      <c r="O32" s="7"/>
      <c r="P32" s="7"/>
      <c r="Q32" s="23">
        <f t="shared" si="2"/>
        <v>0</v>
      </c>
      <c r="R32" s="7">
        <f t="shared" si="3"/>
        <v>0</v>
      </c>
      <c r="S32" s="7"/>
      <c r="T32" s="22">
        <f t="shared" si="4"/>
        <v>0</v>
      </c>
      <c r="U32" s="7">
        <f t="shared" si="4"/>
        <v>0</v>
      </c>
      <c r="V32" s="24">
        <f t="shared" si="5"/>
        <v>0</v>
      </c>
      <c r="W32" s="7">
        <f>VLOOKUP(V32,'[1]GRADING SYSTEM'!$B$15:$D$24,2)</f>
        <v>9</v>
      </c>
      <c r="X32" s="7">
        <f t="shared" si="6"/>
        <v>2</v>
      </c>
      <c r="Y32" s="7" t="str">
        <f>VLOOKUP(V32,SETTINGS!$G$2:$I$11,3)</f>
        <v>Emerging (E )</v>
      </c>
      <c r="Z32" s="7" t="str">
        <f t="shared" si="7"/>
        <v>2nd</v>
      </c>
    </row>
    <row r="33" spans="1:26" ht="18.75">
      <c r="A33" s="4">
        <f>'STUDENT DETAILS'!A32</f>
        <v>0</v>
      </c>
      <c r="B33" s="4">
        <f>'STUDENT DETAILS'!B32</f>
        <v>0</v>
      </c>
      <c r="C33" s="4">
        <f>'STUDENT DETAILS'!C32</f>
        <v>0</v>
      </c>
      <c r="D33" s="7"/>
      <c r="E33" s="7"/>
      <c r="F33" s="7"/>
      <c r="G33" s="23">
        <f t="shared" si="0"/>
        <v>0</v>
      </c>
      <c r="H33" s="7"/>
      <c r="I33" s="7"/>
      <c r="J33" s="7"/>
      <c r="K33" s="7"/>
      <c r="L33" s="23">
        <f t="shared" si="1"/>
        <v>0</v>
      </c>
      <c r="M33" s="7"/>
      <c r="N33" s="7"/>
      <c r="O33" s="7"/>
      <c r="P33" s="7"/>
      <c r="Q33" s="23">
        <f t="shared" si="2"/>
        <v>0</v>
      </c>
      <c r="R33" s="7">
        <f t="shared" si="3"/>
        <v>0</v>
      </c>
      <c r="S33" s="7"/>
      <c r="T33" s="22">
        <f t="shared" si="4"/>
        <v>0</v>
      </c>
      <c r="U33" s="7">
        <f t="shared" si="4"/>
        <v>0</v>
      </c>
      <c r="V33" s="24">
        <f t="shared" si="5"/>
        <v>0</v>
      </c>
      <c r="W33" s="7">
        <f>VLOOKUP(V33,'[1]GRADING SYSTEM'!$B$15:$D$24,2)</f>
        <v>9</v>
      </c>
      <c r="X33" s="7">
        <f t="shared" si="6"/>
        <v>2</v>
      </c>
      <c r="Y33" s="7" t="str">
        <f>VLOOKUP(V33,SETTINGS!$G$2:$I$11,3)</f>
        <v>Emerging (E )</v>
      </c>
      <c r="Z33" s="7" t="str">
        <f t="shared" si="7"/>
        <v>2nd</v>
      </c>
    </row>
    <row r="34" spans="1:26" ht="18.75">
      <c r="A34" s="4">
        <f>'STUDENT DETAILS'!A33</f>
        <v>0</v>
      </c>
      <c r="B34" s="4">
        <f>'STUDENT DETAILS'!B33</f>
        <v>0</v>
      </c>
      <c r="C34" s="4">
        <f>'STUDENT DETAILS'!C33</f>
        <v>0</v>
      </c>
      <c r="D34" s="7"/>
      <c r="E34" s="7"/>
      <c r="F34" s="7"/>
      <c r="G34" s="23">
        <f t="shared" si="0"/>
        <v>0</v>
      </c>
      <c r="H34" s="7"/>
      <c r="I34" s="7"/>
      <c r="J34" s="7"/>
      <c r="K34" s="7"/>
      <c r="L34" s="23">
        <f t="shared" si="1"/>
        <v>0</v>
      </c>
      <c r="M34" s="7"/>
      <c r="N34" s="7"/>
      <c r="O34" s="7"/>
      <c r="P34" s="7"/>
      <c r="Q34" s="23">
        <f t="shared" si="2"/>
        <v>0</v>
      </c>
      <c r="R34" s="7">
        <f t="shared" si="3"/>
        <v>0</v>
      </c>
      <c r="S34" s="7"/>
      <c r="T34" s="22">
        <f t="shared" si="4"/>
        <v>0</v>
      </c>
      <c r="U34" s="7">
        <f t="shared" si="4"/>
        <v>0</v>
      </c>
      <c r="V34" s="24">
        <f t="shared" si="5"/>
        <v>0</v>
      </c>
      <c r="W34" s="7">
        <f>VLOOKUP(V34,'[1]GRADING SYSTEM'!$B$15:$D$24,2)</f>
        <v>9</v>
      </c>
      <c r="X34" s="7">
        <f t="shared" si="6"/>
        <v>2</v>
      </c>
      <c r="Y34" s="7" t="str">
        <f>VLOOKUP(V34,SETTINGS!$G$2:$I$11,3)</f>
        <v>Emerging (E )</v>
      </c>
      <c r="Z34" s="7" t="str">
        <f t="shared" si="7"/>
        <v>2nd</v>
      </c>
    </row>
    <row r="35" spans="1:26" ht="18.75">
      <c r="A35" s="4">
        <f>'STUDENT DETAILS'!A34</f>
        <v>0</v>
      </c>
      <c r="B35" s="4">
        <f>'STUDENT DETAILS'!B34</f>
        <v>0</v>
      </c>
      <c r="C35" s="4">
        <f>'STUDENT DETAILS'!C34</f>
        <v>0</v>
      </c>
      <c r="D35" s="7"/>
      <c r="E35" s="7"/>
      <c r="F35" s="7"/>
      <c r="G35" s="23">
        <f t="shared" si="0"/>
        <v>0</v>
      </c>
      <c r="H35" s="7"/>
      <c r="I35" s="7"/>
      <c r="J35" s="7"/>
      <c r="K35" s="7"/>
      <c r="L35" s="23">
        <f t="shared" si="1"/>
        <v>0</v>
      </c>
      <c r="M35" s="7"/>
      <c r="N35" s="7"/>
      <c r="O35" s="7"/>
      <c r="P35" s="7"/>
      <c r="Q35" s="23">
        <f t="shared" si="2"/>
        <v>0</v>
      </c>
      <c r="R35" s="7">
        <f t="shared" si="3"/>
        <v>0</v>
      </c>
      <c r="S35" s="7"/>
      <c r="T35" s="22">
        <f t="shared" si="4"/>
        <v>0</v>
      </c>
      <c r="U35" s="7">
        <f t="shared" si="4"/>
        <v>0</v>
      </c>
      <c r="V35" s="24">
        <f t="shared" si="5"/>
        <v>0</v>
      </c>
      <c r="W35" s="7">
        <f>VLOOKUP(V35,'[1]GRADING SYSTEM'!$B$15:$D$24,2)</f>
        <v>9</v>
      </c>
      <c r="X35" s="7">
        <f t="shared" si="6"/>
        <v>2</v>
      </c>
      <c r="Y35" s="7" t="str">
        <f>VLOOKUP(V35,SETTINGS!$G$2:$I$11,3)</f>
        <v>Emerging (E )</v>
      </c>
      <c r="Z35" s="7" t="str">
        <f t="shared" si="7"/>
        <v>2nd</v>
      </c>
    </row>
    <row r="36" spans="1:26" ht="18.75">
      <c r="A36" s="4">
        <f>'STUDENT DETAILS'!A35</f>
        <v>0</v>
      </c>
      <c r="B36" s="4">
        <f>'STUDENT DETAILS'!B35</f>
        <v>0</v>
      </c>
      <c r="C36" s="4">
        <f>'STUDENT DETAILS'!C35</f>
        <v>0</v>
      </c>
      <c r="D36" s="7"/>
      <c r="E36" s="7"/>
      <c r="F36" s="7"/>
      <c r="G36" s="23">
        <f t="shared" si="0"/>
        <v>0</v>
      </c>
      <c r="H36" s="7"/>
      <c r="I36" s="7"/>
      <c r="J36" s="7"/>
      <c r="K36" s="7"/>
      <c r="L36" s="23">
        <f t="shared" si="1"/>
        <v>0</v>
      </c>
      <c r="M36" s="7"/>
      <c r="N36" s="7"/>
      <c r="O36" s="7"/>
      <c r="P36" s="7"/>
      <c r="Q36" s="23">
        <f t="shared" si="2"/>
        <v>0</v>
      </c>
      <c r="R36" s="7">
        <f t="shared" si="3"/>
        <v>0</v>
      </c>
      <c r="S36" s="7"/>
      <c r="T36" s="22">
        <f t="shared" si="4"/>
        <v>0</v>
      </c>
      <c r="U36" s="7">
        <f t="shared" si="4"/>
        <v>0</v>
      </c>
      <c r="V36" s="24">
        <f t="shared" si="5"/>
        <v>0</v>
      </c>
      <c r="W36" s="7">
        <f>VLOOKUP(V36,'[1]GRADING SYSTEM'!$B$15:$D$24,2)</f>
        <v>9</v>
      </c>
      <c r="X36" s="7">
        <f t="shared" si="6"/>
        <v>2</v>
      </c>
      <c r="Y36" s="7" t="str">
        <f>VLOOKUP(V36,SETTINGS!$G$2:$I$11,3)</f>
        <v>Emerging (E )</v>
      </c>
      <c r="Z36" s="7" t="str">
        <f t="shared" si="7"/>
        <v>2nd</v>
      </c>
    </row>
    <row r="37" spans="1:26" ht="18.75">
      <c r="A37" s="4">
        <f>'STUDENT DETAILS'!A36</f>
        <v>0</v>
      </c>
      <c r="B37" s="4">
        <f>'STUDENT DETAILS'!B36</f>
        <v>0</v>
      </c>
      <c r="C37" s="4">
        <f>'STUDENT DETAILS'!C36</f>
        <v>0</v>
      </c>
      <c r="D37" s="7"/>
      <c r="E37" s="7"/>
      <c r="F37" s="7"/>
      <c r="G37" s="23">
        <f t="shared" si="0"/>
        <v>0</v>
      </c>
      <c r="H37" s="7"/>
      <c r="I37" s="7"/>
      <c r="J37" s="7"/>
      <c r="K37" s="7"/>
      <c r="L37" s="23">
        <f t="shared" si="1"/>
        <v>0</v>
      </c>
      <c r="M37" s="7"/>
      <c r="N37" s="7"/>
      <c r="O37" s="7"/>
      <c r="P37" s="7"/>
      <c r="Q37" s="23">
        <f t="shared" si="2"/>
        <v>0</v>
      </c>
      <c r="R37" s="7">
        <f t="shared" si="3"/>
        <v>0</v>
      </c>
      <c r="S37" s="7"/>
      <c r="T37" s="22">
        <f t="shared" si="4"/>
        <v>0</v>
      </c>
      <c r="U37" s="7">
        <f t="shared" si="4"/>
        <v>0</v>
      </c>
      <c r="V37" s="24">
        <f t="shared" si="5"/>
        <v>0</v>
      </c>
      <c r="W37" s="7">
        <f>VLOOKUP(V37,'[1]GRADING SYSTEM'!$B$15:$D$24,2)</f>
        <v>9</v>
      </c>
      <c r="X37" s="7">
        <f t="shared" si="6"/>
        <v>2</v>
      </c>
      <c r="Y37" s="7" t="str">
        <f>VLOOKUP(V37,SETTINGS!$G$2:$I$11,3)</f>
        <v>Emerging (E )</v>
      </c>
      <c r="Z37" s="7" t="str">
        <f t="shared" si="7"/>
        <v>2nd</v>
      </c>
    </row>
    <row r="38" spans="1:26" ht="18.75">
      <c r="A38" s="4">
        <f>'STUDENT DETAILS'!A37</f>
        <v>0</v>
      </c>
      <c r="B38" s="4">
        <f>'STUDENT DETAILS'!B37</f>
        <v>0</v>
      </c>
      <c r="C38" s="4">
        <f>'STUDENT DETAILS'!C37</f>
        <v>0</v>
      </c>
      <c r="D38" s="7"/>
      <c r="E38" s="7"/>
      <c r="F38" s="7"/>
      <c r="G38" s="23">
        <f t="shared" si="0"/>
        <v>0</v>
      </c>
      <c r="H38" s="7"/>
      <c r="I38" s="7"/>
      <c r="J38" s="7"/>
      <c r="K38" s="7"/>
      <c r="L38" s="23">
        <f t="shared" si="1"/>
        <v>0</v>
      </c>
      <c r="M38" s="7"/>
      <c r="N38" s="7"/>
      <c r="O38" s="7"/>
      <c r="P38" s="7"/>
      <c r="Q38" s="23">
        <f t="shared" si="2"/>
        <v>0</v>
      </c>
      <c r="R38" s="7">
        <f t="shared" si="3"/>
        <v>0</v>
      </c>
      <c r="S38" s="7"/>
      <c r="T38" s="22">
        <f t="shared" si="4"/>
        <v>0</v>
      </c>
      <c r="U38" s="7">
        <f t="shared" si="4"/>
        <v>0</v>
      </c>
      <c r="V38" s="24">
        <f t="shared" si="5"/>
        <v>0</v>
      </c>
      <c r="W38" s="7">
        <f>VLOOKUP(V38,'[1]GRADING SYSTEM'!$B$15:$D$24,2)</f>
        <v>9</v>
      </c>
      <c r="X38" s="7">
        <f t="shared" si="6"/>
        <v>2</v>
      </c>
      <c r="Y38" s="7" t="str">
        <f>VLOOKUP(V38,SETTINGS!$G$2:$I$11,3)</f>
        <v>Emerging (E )</v>
      </c>
      <c r="Z38" s="7" t="str">
        <f t="shared" si="7"/>
        <v>2nd</v>
      </c>
    </row>
    <row r="39" spans="1:26" ht="18.75">
      <c r="A39" s="4">
        <f>'STUDENT DETAILS'!A38</f>
        <v>0</v>
      </c>
      <c r="B39" s="4">
        <f>'STUDENT DETAILS'!B38</f>
        <v>0</v>
      </c>
      <c r="C39" s="4">
        <f>'STUDENT DETAILS'!C38</f>
        <v>0</v>
      </c>
      <c r="D39" s="7"/>
      <c r="E39" s="7"/>
      <c r="F39" s="7"/>
      <c r="G39" s="23">
        <f t="shared" si="0"/>
        <v>0</v>
      </c>
      <c r="H39" s="7"/>
      <c r="I39" s="7"/>
      <c r="J39" s="7"/>
      <c r="K39" s="7"/>
      <c r="L39" s="23">
        <f t="shared" si="1"/>
        <v>0</v>
      </c>
      <c r="M39" s="7"/>
      <c r="N39" s="7"/>
      <c r="O39" s="7"/>
      <c r="P39" s="7"/>
      <c r="Q39" s="23">
        <f t="shared" si="2"/>
        <v>0</v>
      </c>
      <c r="R39" s="7">
        <f t="shared" si="3"/>
        <v>0</v>
      </c>
      <c r="S39" s="7"/>
      <c r="T39" s="22">
        <f t="shared" si="4"/>
        <v>0</v>
      </c>
      <c r="U39" s="7">
        <f t="shared" si="4"/>
        <v>0</v>
      </c>
      <c r="V39" s="24">
        <f t="shared" si="5"/>
        <v>0</v>
      </c>
      <c r="W39" s="7">
        <f>VLOOKUP(V39,'[1]GRADING SYSTEM'!$B$15:$D$24,2)</f>
        <v>9</v>
      </c>
      <c r="X39" s="7">
        <f t="shared" si="6"/>
        <v>2</v>
      </c>
      <c r="Y39" s="7" t="str">
        <f>VLOOKUP(V39,SETTINGS!$G$2:$I$11,3)</f>
        <v>Emerging (E )</v>
      </c>
      <c r="Z39" s="7" t="str">
        <f t="shared" si="7"/>
        <v>2nd</v>
      </c>
    </row>
    <row r="40" spans="1:26" ht="18.75">
      <c r="A40" s="4">
        <f>'STUDENT DETAILS'!A39</f>
        <v>0</v>
      </c>
      <c r="B40" s="4">
        <f>'STUDENT DETAILS'!B39</f>
        <v>0</v>
      </c>
      <c r="C40" s="4">
        <f>'STUDENT DETAILS'!C39</f>
        <v>0</v>
      </c>
      <c r="D40" s="7"/>
      <c r="E40" s="7"/>
      <c r="F40" s="7"/>
      <c r="G40" s="23">
        <f t="shared" si="0"/>
        <v>0</v>
      </c>
      <c r="H40" s="7"/>
      <c r="I40" s="7"/>
      <c r="J40" s="7"/>
      <c r="K40" s="7"/>
      <c r="L40" s="23">
        <f t="shared" si="1"/>
        <v>0</v>
      </c>
      <c r="M40" s="7"/>
      <c r="N40" s="7"/>
      <c r="O40" s="7"/>
      <c r="P40" s="7"/>
      <c r="Q40" s="23">
        <f t="shared" si="2"/>
        <v>0</v>
      </c>
      <c r="R40" s="7">
        <f t="shared" si="3"/>
        <v>0</v>
      </c>
      <c r="S40" s="7"/>
      <c r="T40" s="22">
        <f t="shared" si="4"/>
        <v>0</v>
      </c>
      <c r="U40" s="7">
        <f t="shared" si="4"/>
        <v>0</v>
      </c>
      <c r="V40" s="24">
        <f t="shared" si="5"/>
        <v>0</v>
      </c>
      <c r="W40" s="7">
        <f>VLOOKUP(V40,'[1]GRADING SYSTEM'!$B$15:$D$24,2)</f>
        <v>9</v>
      </c>
      <c r="X40" s="7">
        <f t="shared" si="6"/>
        <v>2</v>
      </c>
      <c r="Y40" s="7" t="str">
        <f>VLOOKUP(V40,SETTINGS!$G$2:$I$11,3)</f>
        <v>Emerging (E )</v>
      </c>
      <c r="Z40" s="7" t="str">
        <f t="shared" si="7"/>
        <v>2nd</v>
      </c>
    </row>
    <row r="41" spans="1:26" ht="18.75">
      <c r="A41" s="4">
        <f>'STUDENT DETAILS'!A40</f>
        <v>0</v>
      </c>
      <c r="B41" s="4">
        <f>'STUDENT DETAILS'!B40</f>
        <v>0</v>
      </c>
      <c r="C41" s="4">
        <f>'STUDENT DETAILS'!C40</f>
        <v>0</v>
      </c>
      <c r="D41" s="7"/>
      <c r="E41" s="7"/>
      <c r="F41" s="7"/>
      <c r="G41" s="23">
        <f t="shared" si="0"/>
        <v>0</v>
      </c>
      <c r="H41" s="7"/>
      <c r="I41" s="7"/>
      <c r="J41" s="7"/>
      <c r="K41" s="7"/>
      <c r="L41" s="23">
        <f t="shared" si="1"/>
        <v>0</v>
      </c>
      <c r="M41" s="7"/>
      <c r="N41" s="7"/>
      <c r="O41" s="7"/>
      <c r="P41" s="7"/>
      <c r="Q41" s="23">
        <f t="shared" si="2"/>
        <v>0</v>
      </c>
      <c r="R41" s="7">
        <f t="shared" si="3"/>
        <v>0</v>
      </c>
      <c r="S41" s="7"/>
      <c r="T41" s="22">
        <f t="shared" si="4"/>
        <v>0</v>
      </c>
      <c r="U41" s="7">
        <f t="shared" si="4"/>
        <v>0</v>
      </c>
      <c r="V41" s="24">
        <f t="shared" si="5"/>
        <v>0</v>
      </c>
      <c r="W41" s="7">
        <f>VLOOKUP(V41,'[1]GRADING SYSTEM'!$B$15:$D$24,2)</f>
        <v>9</v>
      </c>
      <c r="X41" s="7">
        <f t="shared" si="6"/>
        <v>2</v>
      </c>
      <c r="Y41" s="7" t="str">
        <f>VLOOKUP(V41,SETTINGS!$G$2:$I$11,3)</f>
        <v>Emerging (E )</v>
      </c>
      <c r="Z41" s="7" t="str">
        <f t="shared" si="7"/>
        <v>2nd</v>
      </c>
    </row>
    <row r="42" spans="1:26" ht="18.75">
      <c r="A42" s="4">
        <f>'STUDENT DETAILS'!A41</f>
        <v>0</v>
      </c>
      <c r="B42" s="4">
        <f>'STUDENT DETAILS'!B41</f>
        <v>0</v>
      </c>
      <c r="C42" s="4">
        <f>'STUDENT DETAILS'!C41</f>
        <v>0</v>
      </c>
      <c r="D42" s="7"/>
      <c r="E42" s="7"/>
      <c r="F42" s="7"/>
      <c r="G42" s="23">
        <f t="shared" si="0"/>
        <v>0</v>
      </c>
      <c r="H42" s="7"/>
      <c r="I42" s="7"/>
      <c r="J42" s="7"/>
      <c r="K42" s="7"/>
      <c r="L42" s="23">
        <f t="shared" si="1"/>
        <v>0</v>
      </c>
      <c r="M42" s="7"/>
      <c r="N42" s="7"/>
      <c r="O42" s="7"/>
      <c r="P42" s="7"/>
      <c r="Q42" s="23">
        <f t="shared" si="2"/>
        <v>0</v>
      </c>
      <c r="R42" s="7">
        <f t="shared" si="3"/>
        <v>0</v>
      </c>
      <c r="S42" s="7"/>
      <c r="T42" s="22">
        <f t="shared" si="4"/>
        <v>0</v>
      </c>
      <c r="U42" s="7">
        <f t="shared" si="4"/>
        <v>0</v>
      </c>
      <c r="V42" s="24">
        <f t="shared" si="5"/>
        <v>0</v>
      </c>
      <c r="W42" s="7">
        <f>VLOOKUP(V42,'[1]GRADING SYSTEM'!$B$15:$D$24,2)</f>
        <v>9</v>
      </c>
      <c r="X42" s="7">
        <f t="shared" si="6"/>
        <v>2</v>
      </c>
      <c r="Y42" s="7" t="str">
        <f>VLOOKUP(V42,SETTINGS!$G$2:$I$11,3)</f>
        <v>Emerging (E )</v>
      </c>
      <c r="Z42" s="7" t="str">
        <f t="shared" si="7"/>
        <v>2nd</v>
      </c>
    </row>
    <row r="43" spans="1:26" ht="18.75">
      <c r="A43" s="4">
        <f>'STUDENT DETAILS'!A42</f>
        <v>0</v>
      </c>
      <c r="B43" s="4">
        <f>'STUDENT DETAILS'!B42</f>
        <v>0</v>
      </c>
      <c r="C43" s="4">
        <f>'STUDENT DETAILS'!C42</f>
        <v>0</v>
      </c>
      <c r="D43" s="7"/>
      <c r="E43" s="7"/>
      <c r="F43" s="7"/>
      <c r="G43" s="23">
        <f t="shared" si="0"/>
        <v>0</v>
      </c>
      <c r="H43" s="7"/>
      <c r="I43" s="7"/>
      <c r="J43" s="7"/>
      <c r="K43" s="7"/>
      <c r="L43" s="23">
        <f t="shared" si="1"/>
        <v>0</v>
      </c>
      <c r="M43" s="7"/>
      <c r="N43" s="7"/>
      <c r="O43" s="7"/>
      <c r="P43" s="7"/>
      <c r="Q43" s="23">
        <f t="shared" si="2"/>
        <v>0</v>
      </c>
      <c r="R43" s="7">
        <f t="shared" si="3"/>
        <v>0</v>
      </c>
      <c r="S43" s="7"/>
      <c r="T43" s="22">
        <f t="shared" si="4"/>
        <v>0</v>
      </c>
      <c r="U43" s="7">
        <f t="shared" si="4"/>
        <v>0</v>
      </c>
      <c r="V43" s="24">
        <f t="shared" si="5"/>
        <v>0</v>
      </c>
      <c r="W43" s="7">
        <f>VLOOKUP(V43,'[1]GRADING SYSTEM'!$B$15:$D$24,2)</f>
        <v>9</v>
      </c>
      <c r="X43" s="7">
        <f t="shared" si="6"/>
        <v>2</v>
      </c>
      <c r="Y43" s="7" t="str">
        <f>VLOOKUP(V43,SETTINGS!$G$2:$I$11,3)</f>
        <v>Emerging (E )</v>
      </c>
      <c r="Z43" s="7" t="str">
        <f t="shared" si="7"/>
        <v>2nd</v>
      </c>
    </row>
    <row r="44" spans="1:26" ht="18.75">
      <c r="A44" s="4">
        <f>'STUDENT DETAILS'!A43</f>
        <v>0</v>
      </c>
      <c r="B44" s="4">
        <f>'STUDENT DETAILS'!B43</f>
        <v>0</v>
      </c>
      <c r="C44" s="4">
        <f>'STUDENT DETAILS'!C43</f>
        <v>0</v>
      </c>
      <c r="D44" s="7"/>
      <c r="E44" s="7"/>
      <c r="F44" s="7"/>
      <c r="G44" s="23">
        <f t="shared" si="0"/>
        <v>0</v>
      </c>
      <c r="H44" s="7"/>
      <c r="I44" s="7"/>
      <c r="J44" s="7"/>
      <c r="K44" s="7"/>
      <c r="L44" s="23">
        <f t="shared" si="1"/>
        <v>0</v>
      </c>
      <c r="M44" s="7"/>
      <c r="N44" s="7"/>
      <c r="O44" s="7"/>
      <c r="P44" s="7"/>
      <c r="Q44" s="23">
        <f t="shared" si="2"/>
        <v>0</v>
      </c>
      <c r="R44" s="7">
        <f t="shared" si="3"/>
        <v>0</v>
      </c>
      <c r="S44" s="7"/>
      <c r="T44" s="22">
        <f t="shared" si="4"/>
        <v>0</v>
      </c>
      <c r="U44" s="7">
        <f t="shared" si="4"/>
        <v>0</v>
      </c>
      <c r="V44" s="24">
        <f t="shared" si="5"/>
        <v>0</v>
      </c>
      <c r="W44" s="7">
        <f>VLOOKUP(V44,'[1]GRADING SYSTEM'!$B$15:$D$24,2)</f>
        <v>9</v>
      </c>
      <c r="X44" s="7">
        <f t="shared" si="6"/>
        <v>2</v>
      </c>
      <c r="Y44" s="7" t="str">
        <f>VLOOKUP(V44,SETTINGS!$G$2:$I$11,3)</f>
        <v>Emerging (E )</v>
      </c>
      <c r="Z44" s="7" t="str">
        <f t="shared" si="7"/>
        <v>2nd</v>
      </c>
    </row>
    <row r="45" spans="1:26" ht="18.75">
      <c r="A45" s="4">
        <f>'STUDENT DETAILS'!A44</f>
        <v>0</v>
      </c>
      <c r="B45" s="4">
        <f>'STUDENT DETAILS'!B44</f>
        <v>0</v>
      </c>
      <c r="C45" s="4">
        <f>'STUDENT DETAILS'!C44</f>
        <v>0</v>
      </c>
      <c r="D45" s="7"/>
      <c r="E45" s="7"/>
      <c r="F45" s="7"/>
      <c r="G45" s="23">
        <f t="shared" si="0"/>
        <v>0</v>
      </c>
      <c r="H45" s="7"/>
      <c r="I45" s="7"/>
      <c r="J45" s="7"/>
      <c r="K45" s="7"/>
      <c r="L45" s="23">
        <f t="shared" si="1"/>
        <v>0</v>
      </c>
      <c r="M45" s="7"/>
      <c r="N45" s="7"/>
      <c r="O45" s="7"/>
      <c r="P45" s="7"/>
      <c r="Q45" s="23">
        <f t="shared" si="2"/>
        <v>0</v>
      </c>
      <c r="R45" s="7">
        <f t="shared" si="3"/>
        <v>0</v>
      </c>
      <c r="S45" s="7"/>
      <c r="T45" s="22">
        <f t="shared" si="4"/>
        <v>0</v>
      </c>
      <c r="U45" s="7">
        <f t="shared" si="4"/>
        <v>0</v>
      </c>
      <c r="V45" s="24">
        <f t="shared" si="5"/>
        <v>0</v>
      </c>
      <c r="W45" s="7">
        <f>VLOOKUP(V45,'[1]GRADING SYSTEM'!$B$15:$D$24,2)</f>
        <v>9</v>
      </c>
      <c r="X45" s="7">
        <f t="shared" si="6"/>
        <v>2</v>
      </c>
      <c r="Y45" s="7" t="str">
        <f>VLOOKUP(V45,SETTINGS!$G$2:$I$11,3)</f>
        <v>Emerging (E )</v>
      </c>
      <c r="Z45" s="7" t="str">
        <f t="shared" si="7"/>
        <v>2nd</v>
      </c>
    </row>
    <row r="46" spans="1:26" ht="18.75">
      <c r="A46" s="4">
        <f>'STUDENT DETAILS'!A45</f>
        <v>0</v>
      </c>
      <c r="B46" s="4">
        <f>'STUDENT DETAILS'!B45</f>
        <v>0</v>
      </c>
      <c r="C46" s="4">
        <f>'STUDENT DETAILS'!C45</f>
        <v>0</v>
      </c>
      <c r="D46" s="7"/>
      <c r="E46" s="7"/>
      <c r="F46" s="7"/>
      <c r="G46" s="23">
        <f t="shared" si="0"/>
        <v>0</v>
      </c>
      <c r="H46" s="7"/>
      <c r="I46" s="7"/>
      <c r="J46" s="7"/>
      <c r="K46" s="7"/>
      <c r="L46" s="23">
        <f t="shared" si="1"/>
        <v>0</v>
      </c>
      <c r="M46" s="7"/>
      <c r="N46" s="7"/>
      <c r="O46" s="7"/>
      <c r="P46" s="7"/>
      <c r="Q46" s="23">
        <f t="shared" si="2"/>
        <v>0</v>
      </c>
      <c r="R46" s="7">
        <f t="shared" si="3"/>
        <v>0</v>
      </c>
      <c r="S46" s="7"/>
      <c r="T46" s="22">
        <f t="shared" si="4"/>
        <v>0</v>
      </c>
      <c r="U46" s="7">
        <f t="shared" si="4"/>
        <v>0</v>
      </c>
      <c r="V46" s="24">
        <f t="shared" si="5"/>
        <v>0</v>
      </c>
      <c r="W46" s="7">
        <f>VLOOKUP(V46,'[1]GRADING SYSTEM'!$B$15:$D$24,2)</f>
        <v>9</v>
      </c>
      <c r="X46" s="7">
        <f t="shared" si="6"/>
        <v>2</v>
      </c>
      <c r="Y46" s="7" t="str">
        <f>VLOOKUP(V46,SETTINGS!$G$2:$I$11,3)</f>
        <v>Emerging (E )</v>
      </c>
      <c r="Z46" s="7" t="str">
        <f t="shared" si="7"/>
        <v>2nd</v>
      </c>
    </row>
    <row r="47" spans="1:26" ht="18.75">
      <c r="A47" s="4">
        <f>'STUDENT DETAILS'!A46</f>
        <v>0</v>
      </c>
      <c r="B47" s="4">
        <f>'STUDENT DETAILS'!B46</f>
        <v>0</v>
      </c>
      <c r="C47" s="4">
        <f>'STUDENT DETAILS'!C46</f>
        <v>0</v>
      </c>
      <c r="D47" s="7"/>
      <c r="E47" s="7"/>
      <c r="F47" s="7"/>
      <c r="G47" s="23">
        <f t="shared" si="0"/>
        <v>0</v>
      </c>
      <c r="H47" s="7"/>
      <c r="I47" s="7"/>
      <c r="J47" s="7"/>
      <c r="K47" s="7"/>
      <c r="L47" s="23">
        <f t="shared" si="1"/>
        <v>0</v>
      </c>
      <c r="M47" s="7"/>
      <c r="N47" s="7"/>
      <c r="O47" s="7"/>
      <c r="P47" s="7"/>
      <c r="Q47" s="23">
        <f t="shared" si="2"/>
        <v>0</v>
      </c>
      <c r="R47" s="7">
        <f t="shared" si="3"/>
        <v>0</v>
      </c>
      <c r="S47" s="7"/>
      <c r="T47" s="22">
        <f t="shared" si="4"/>
        <v>0</v>
      </c>
      <c r="U47" s="7">
        <f t="shared" si="4"/>
        <v>0</v>
      </c>
      <c r="V47" s="24">
        <f t="shared" si="5"/>
        <v>0</v>
      </c>
      <c r="W47" s="7">
        <f>VLOOKUP(V47,'[1]GRADING SYSTEM'!$B$15:$D$24,2)</f>
        <v>9</v>
      </c>
      <c r="X47" s="7">
        <f t="shared" si="6"/>
        <v>2</v>
      </c>
      <c r="Y47" s="7" t="str">
        <f>VLOOKUP(V47,SETTINGS!$G$2:$I$11,3)</f>
        <v>Emerging (E )</v>
      </c>
      <c r="Z47" s="7" t="str">
        <f t="shared" si="7"/>
        <v>2nd</v>
      </c>
    </row>
    <row r="48" spans="1:26" ht="18.75">
      <c r="A48" s="4">
        <f>'STUDENT DETAILS'!A47</f>
        <v>0</v>
      </c>
      <c r="B48" s="4">
        <f>'STUDENT DETAILS'!B47</f>
        <v>0</v>
      </c>
      <c r="C48" s="4">
        <f>'STUDENT DETAILS'!C47</f>
        <v>0</v>
      </c>
      <c r="D48" s="7"/>
      <c r="E48" s="7"/>
      <c r="F48" s="7"/>
      <c r="G48" s="23">
        <f t="shared" si="0"/>
        <v>0</v>
      </c>
      <c r="H48" s="7"/>
      <c r="I48" s="7"/>
      <c r="J48" s="7"/>
      <c r="K48" s="7"/>
      <c r="L48" s="23">
        <f t="shared" si="1"/>
        <v>0</v>
      </c>
      <c r="M48" s="7"/>
      <c r="N48" s="7"/>
      <c r="O48" s="7"/>
      <c r="P48" s="7"/>
      <c r="Q48" s="23">
        <f t="shared" si="2"/>
        <v>0</v>
      </c>
      <c r="R48" s="7">
        <f t="shared" si="3"/>
        <v>0</v>
      </c>
      <c r="S48" s="7"/>
      <c r="T48" s="22">
        <f t="shared" si="4"/>
        <v>0</v>
      </c>
      <c r="U48" s="7">
        <f t="shared" si="4"/>
        <v>0</v>
      </c>
      <c r="V48" s="24">
        <f t="shared" si="5"/>
        <v>0</v>
      </c>
      <c r="W48" s="7">
        <f>VLOOKUP(V48,'[1]GRADING SYSTEM'!$B$15:$D$24,2)</f>
        <v>9</v>
      </c>
      <c r="X48" s="7">
        <f t="shared" si="6"/>
        <v>2</v>
      </c>
      <c r="Y48" s="7" t="str">
        <f>VLOOKUP(V48,SETTINGS!$G$2:$I$11,3)</f>
        <v>Emerging (E )</v>
      </c>
      <c r="Z48" s="7" t="str">
        <f t="shared" si="7"/>
        <v>2nd</v>
      </c>
    </row>
    <row r="49" spans="1:26" ht="18.75">
      <c r="A49" s="4">
        <f>'STUDENT DETAILS'!A48</f>
        <v>0</v>
      </c>
      <c r="B49" s="4">
        <f>'STUDENT DETAILS'!B48</f>
        <v>0</v>
      </c>
      <c r="C49" s="4">
        <f>'STUDENT DETAILS'!C48</f>
        <v>0</v>
      </c>
      <c r="D49" s="7"/>
      <c r="E49" s="7"/>
      <c r="F49" s="7"/>
      <c r="G49" s="23">
        <f t="shared" si="0"/>
        <v>0</v>
      </c>
      <c r="H49" s="7"/>
      <c r="I49" s="7"/>
      <c r="J49" s="7"/>
      <c r="K49" s="7"/>
      <c r="L49" s="23">
        <f t="shared" si="1"/>
        <v>0</v>
      </c>
      <c r="M49" s="7"/>
      <c r="N49" s="7"/>
      <c r="O49" s="7"/>
      <c r="P49" s="7"/>
      <c r="Q49" s="23">
        <f t="shared" si="2"/>
        <v>0</v>
      </c>
      <c r="R49" s="7">
        <f t="shared" si="3"/>
        <v>0</v>
      </c>
      <c r="S49" s="7"/>
      <c r="T49" s="22">
        <f t="shared" si="4"/>
        <v>0</v>
      </c>
      <c r="U49" s="7">
        <f t="shared" si="4"/>
        <v>0</v>
      </c>
      <c r="V49" s="24">
        <f t="shared" si="5"/>
        <v>0</v>
      </c>
      <c r="W49" s="7">
        <f>VLOOKUP(V49,'[1]GRADING SYSTEM'!$B$15:$D$24,2)</f>
        <v>9</v>
      </c>
      <c r="X49" s="7">
        <f t="shared" si="6"/>
        <v>2</v>
      </c>
      <c r="Y49" s="7" t="str">
        <f>VLOOKUP(V49,SETTINGS!$G$2:$I$11,3)</f>
        <v>Emerging (E )</v>
      </c>
      <c r="Z49" s="7" t="str">
        <f t="shared" si="7"/>
        <v>2nd</v>
      </c>
    </row>
    <row r="50" spans="1:26" ht="18.75">
      <c r="A50" s="4">
        <f>'STUDENT DETAILS'!A49</f>
        <v>0</v>
      </c>
      <c r="B50" s="4">
        <f>'STUDENT DETAILS'!B49</f>
        <v>0</v>
      </c>
      <c r="C50" s="4">
        <f>'STUDENT DETAILS'!C49</f>
        <v>0</v>
      </c>
      <c r="D50" s="7"/>
      <c r="E50" s="7"/>
      <c r="F50" s="7"/>
      <c r="G50" s="23">
        <f t="shared" si="0"/>
        <v>0</v>
      </c>
      <c r="H50" s="7"/>
      <c r="I50" s="7"/>
      <c r="J50" s="7"/>
      <c r="K50" s="7"/>
      <c r="L50" s="23">
        <f t="shared" si="1"/>
        <v>0</v>
      </c>
      <c r="M50" s="7"/>
      <c r="N50" s="7"/>
      <c r="O50" s="7"/>
      <c r="P50" s="7"/>
      <c r="Q50" s="23">
        <f t="shared" si="2"/>
        <v>0</v>
      </c>
      <c r="R50" s="7">
        <f t="shared" si="3"/>
        <v>0</v>
      </c>
      <c r="S50" s="7"/>
      <c r="T50" s="22">
        <f t="shared" si="4"/>
        <v>0</v>
      </c>
      <c r="U50" s="7">
        <f t="shared" si="4"/>
        <v>0</v>
      </c>
      <c r="V50" s="24">
        <f t="shared" si="5"/>
        <v>0</v>
      </c>
      <c r="W50" s="7">
        <f>VLOOKUP(V50,'[1]GRADING SYSTEM'!$B$15:$D$24,2)</f>
        <v>9</v>
      </c>
      <c r="X50" s="7">
        <f t="shared" si="6"/>
        <v>2</v>
      </c>
      <c r="Y50" s="7" t="str">
        <f>VLOOKUP(V50,SETTINGS!$G$2:$I$11,3)</f>
        <v>Emerging (E )</v>
      </c>
      <c r="Z50" s="7" t="str">
        <f t="shared" si="7"/>
        <v>2nd</v>
      </c>
    </row>
    <row r="51" spans="1:26" ht="18.75">
      <c r="A51" s="4">
        <f>'STUDENT DETAILS'!A50</f>
        <v>0</v>
      </c>
      <c r="B51" s="4">
        <f>'STUDENT DETAILS'!B50</f>
        <v>0</v>
      </c>
      <c r="C51" s="4">
        <f>'STUDENT DETAILS'!C50</f>
        <v>0</v>
      </c>
      <c r="D51" s="7"/>
      <c r="E51" s="7"/>
      <c r="F51" s="7"/>
      <c r="G51" s="23">
        <f t="shared" si="0"/>
        <v>0</v>
      </c>
      <c r="H51" s="7"/>
      <c r="I51" s="7"/>
      <c r="J51" s="7"/>
      <c r="K51" s="7"/>
      <c r="L51" s="23">
        <f t="shared" si="1"/>
        <v>0</v>
      </c>
      <c r="M51" s="7"/>
      <c r="N51" s="7"/>
      <c r="O51" s="7"/>
      <c r="P51" s="7"/>
      <c r="Q51" s="23">
        <f t="shared" si="2"/>
        <v>0</v>
      </c>
      <c r="R51" s="7">
        <f t="shared" si="3"/>
        <v>0</v>
      </c>
      <c r="S51" s="7"/>
      <c r="T51" s="22">
        <f t="shared" si="4"/>
        <v>0</v>
      </c>
      <c r="U51" s="7">
        <f t="shared" si="4"/>
        <v>0</v>
      </c>
      <c r="V51" s="24">
        <f t="shared" si="5"/>
        <v>0</v>
      </c>
      <c r="W51" s="7">
        <f>VLOOKUP(V51,'[1]GRADING SYSTEM'!$B$15:$D$24,2)</f>
        <v>9</v>
      </c>
      <c r="X51" s="7">
        <f t="shared" si="6"/>
        <v>2</v>
      </c>
      <c r="Y51" s="7" t="str">
        <f>VLOOKUP(V51,SETTINGS!$G$2:$I$11,3)</f>
        <v>Emerging (E )</v>
      </c>
      <c r="Z51" s="7" t="str">
        <f t="shared" si="7"/>
        <v>2nd</v>
      </c>
    </row>
    <row r="52" spans="1:26" ht="18.75">
      <c r="A52" s="4">
        <f>'STUDENT DETAILS'!A51</f>
        <v>0</v>
      </c>
      <c r="B52" s="4">
        <f>'STUDENT DETAILS'!B51</f>
        <v>0</v>
      </c>
      <c r="C52" s="4">
        <f>'STUDENT DETAILS'!C51</f>
        <v>0</v>
      </c>
      <c r="D52" s="7"/>
      <c r="E52" s="7"/>
      <c r="F52" s="7"/>
      <c r="G52" s="23">
        <f t="shared" si="0"/>
        <v>0</v>
      </c>
      <c r="H52" s="7"/>
      <c r="I52" s="7"/>
      <c r="J52" s="7"/>
      <c r="K52" s="7"/>
      <c r="L52" s="23">
        <f t="shared" si="1"/>
        <v>0</v>
      </c>
      <c r="M52" s="7"/>
      <c r="N52" s="7"/>
      <c r="O52" s="7"/>
      <c r="P52" s="7"/>
      <c r="Q52" s="23">
        <f t="shared" si="2"/>
        <v>0</v>
      </c>
      <c r="R52" s="7">
        <f t="shared" si="3"/>
        <v>0</v>
      </c>
      <c r="S52" s="7"/>
      <c r="T52" s="22">
        <f t="shared" si="4"/>
        <v>0</v>
      </c>
      <c r="U52" s="7">
        <f t="shared" si="4"/>
        <v>0</v>
      </c>
      <c r="V52" s="24">
        <f t="shared" si="5"/>
        <v>0</v>
      </c>
      <c r="W52" s="7">
        <f>VLOOKUP(V52,'[1]GRADING SYSTEM'!$B$15:$D$24,2)</f>
        <v>9</v>
      </c>
      <c r="X52" s="7">
        <f t="shared" si="6"/>
        <v>2</v>
      </c>
      <c r="Y52" s="7" t="str">
        <f>VLOOKUP(V52,SETTINGS!$G$2:$I$11,3)</f>
        <v>Emerging (E )</v>
      </c>
      <c r="Z52" s="7" t="str">
        <f t="shared" si="7"/>
        <v>2nd</v>
      </c>
    </row>
    <row r="53" spans="1:26" ht="18.75">
      <c r="A53" s="4">
        <f>'STUDENT DETAILS'!A52</f>
        <v>0</v>
      </c>
      <c r="B53" s="4">
        <f>'STUDENT DETAILS'!B52</f>
        <v>0</v>
      </c>
      <c r="C53" s="4">
        <f>'STUDENT DETAILS'!C52</f>
        <v>0</v>
      </c>
      <c r="D53" s="7"/>
      <c r="E53" s="7"/>
      <c r="F53" s="7"/>
      <c r="G53" s="23">
        <f t="shared" si="0"/>
        <v>0</v>
      </c>
      <c r="H53" s="7"/>
      <c r="I53" s="7"/>
      <c r="J53" s="7"/>
      <c r="K53" s="7"/>
      <c r="L53" s="23">
        <f t="shared" si="1"/>
        <v>0</v>
      </c>
      <c r="M53" s="7"/>
      <c r="N53" s="7"/>
      <c r="O53" s="7"/>
      <c r="P53" s="7"/>
      <c r="Q53" s="23">
        <f t="shared" si="2"/>
        <v>0</v>
      </c>
      <c r="R53" s="7">
        <f t="shared" si="3"/>
        <v>0</v>
      </c>
      <c r="S53" s="7"/>
      <c r="T53" s="22">
        <f t="shared" si="4"/>
        <v>0</v>
      </c>
      <c r="U53" s="7">
        <f t="shared" si="4"/>
        <v>0</v>
      </c>
      <c r="V53" s="24">
        <f t="shared" si="5"/>
        <v>0</v>
      </c>
      <c r="W53" s="7">
        <f>VLOOKUP(V53,'[1]GRADING SYSTEM'!$B$15:$D$24,2)</f>
        <v>9</v>
      </c>
      <c r="X53" s="7">
        <f t="shared" si="6"/>
        <v>2</v>
      </c>
      <c r="Y53" s="7" t="str">
        <f>VLOOKUP(V53,SETTINGS!$G$2:$I$11,3)</f>
        <v>Emerging (E )</v>
      </c>
      <c r="Z53" s="7" t="str">
        <f t="shared" si="7"/>
        <v>2nd</v>
      </c>
    </row>
    <row r="54" spans="1:26" ht="18.75">
      <c r="A54" s="4">
        <f>'STUDENT DETAILS'!A53</f>
        <v>0</v>
      </c>
      <c r="B54" s="4">
        <f>'STUDENT DETAILS'!B53</f>
        <v>0</v>
      </c>
      <c r="C54" s="4">
        <f>'STUDENT DETAILS'!C53</f>
        <v>0</v>
      </c>
      <c r="D54" s="7"/>
      <c r="E54" s="7"/>
      <c r="F54" s="7"/>
      <c r="G54" s="23">
        <f t="shared" si="0"/>
        <v>0</v>
      </c>
      <c r="H54" s="7"/>
      <c r="I54" s="7"/>
      <c r="J54" s="7"/>
      <c r="K54" s="7"/>
      <c r="L54" s="23">
        <f t="shared" si="1"/>
        <v>0</v>
      </c>
      <c r="M54" s="7"/>
      <c r="N54" s="7"/>
      <c r="O54" s="7"/>
      <c r="P54" s="7"/>
      <c r="Q54" s="23">
        <f t="shared" si="2"/>
        <v>0</v>
      </c>
      <c r="R54" s="7">
        <f t="shared" si="3"/>
        <v>0</v>
      </c>
      <c r="S54" s="7"/>
      <c r="T54" s="22">
        <f t="shared" si="4"/>
        <v>0</v>
      </c>
      <c r="U54" s="7">
        <f t="shared" si="4"/>
        <v>0</v>
      </c>
      <c r="V54" s="24">
        <f t="shared" si="5"/>
        <v>0</v>
      </c>
      <c r="W54" s="7">
        <f>VLOOKUP(V54,'[1]GRADING SYSTEM'!$B$15:$D$24,2)</f>
        <v>9</v>
      </c>
      <c r="X54" s="7">
        <f t="shared" si="6"/>
        <v>2</v>
      </c>
      <c r="Y54" s="7" t="str">
        <f>VLOOKUP(V54,SETTINGS!$G$2:$I$11,3)</f>
        <v>Emerging (E )</v>
      </c>
      <c r="Z54" s="7" t="str">
        <f t="shared" si="7"/>
        <v>2nd</v>
      </c>
    </row>
    <row r="55" spans="1:26" ht="18.75">
      <c r="A55" s="4">
        <f>'STUDENT DETAILS'!A54</f>
        <v>0</v>
      </c>
      <c r="B55" s="4">
        <f>'STUDENT DETAILS'!B54</f>
        <v>0</v>
      </c>
      <c r="C55" s="4">
        <f>'STUDENT DETAILS'!C54</f>
        <v>0</v>
      </c>
      <c r="D55" s="7"/>
      <c r="E55" s="7"/>
      <c r="F55" s="7"/>
      <c r="G55" s="23">
        <f t="shared" si="0"/>
        <v>0</v>
      </c>
      <c r="H55" s="7"/>
      <c r="I55" s="7"/>
      <c r="J55" s="7"/>
      <c r="K55" s="7"/>
      <c r="L55" s="23">
        <f t="shared" si="1"/>
        <v>0</v>
      </c>
      <c r="M55" s="7"/>
      <c r="N55" s="7"/>
      <c r="O55" s="7"/>
      <c r="P55" s="7"/>
      <c r="Q55" s="23">
        <f t="shared" si="2"/>
        <v>0</v>
      </c>
      <c r="R55" s="7">
        <f t="shared" si="3"/>
        <v>0</v>
      </c>
      <c r="S55" s="7"/>
      <c r="T55" s="22">
        <f t="shared" si="4"/>
        <v>0</v>
      </c>
      <c r="U55" s="7">
        <f t="shared" si="4"/>
        <v>0</v>
      </c>
      <c r="V55" s="24">
        <f t="shared" si="5"/>
        <v>0</v>
      </c>
      <c r="W55" s="7">
        <f>VLOOKUP(V55,'[1]GRADING SYSTEM'!$B$15:$D$24,2)</f>
        <v>9</v>
      </c>
      <c r="X55" s="7">
        <f t="shared" si="6"/>
        <v>2</v>
      </c>
      <c r="Y55" s="7" t="str">
        <f>VLOOKUP(V55,SETTINGS!$G$2:$I$11,3)</f>
        <v>Emerging (E )</v>
      </c>
      <c r="Z55" s="7" t="str">
        <f t="shared" si="7"/>
        <v>2nd</v>
      </c>
    </row>
    <row r="56" spans="1:26" ht="18.75">
      <c r="A56" s="4">
        <f>'STUDENT DETAILS'!A55</f>
        <v>0</v>
      </c>
      <c r="B56" s="4">
        <f>'STUDENT DETAILS'!B55</f>
        <v>0</v>
      </c>
      <c r="C56" s="4">
        <f>'STUDENT DETAILS'!C55</f>
        <v>0</v>
      </c>
      <c r="D56" s="7"/>
      <c r="E56" s="7"/>
      <c r="F56" s="7"/>
      <c r="G56" s="23">
        <f t="shared" si="0"/>
        <v>0</v>
      </c>
      <c r="H56" s="7"/>
      <c r="I56" s="7"/>
      <c r="J56" s="7"/>
      <c r="K56" s="7"/>
      <c r="L56" s="23">
        <f t="shared" si="1"/>
        <v>0</v>
      </c>
      <c r="M56" s="7"/>
      <c r="N56" s="7"/>
      <c r="O56" s="7"/>
      <c r="P56" s="7"/>
      <c r="Q56" s="23">
        <f t="shared" si="2"/>
        <v>0</v>
      </c>
      <c r="R56" s="7">
        <f t="shared" si="3"/>
        <v>0</v>
      </c>
      <c r="S56" s="7"/>
      <c r="T56" s="22">
        <f t="shared" si="4"/>
        <v>0</v>
      </c>
      <c r="U56" s="7">
        <f t="shared" si="4"/>
        <v>0</v>
      </c>
      <c r="V56" s="24">
        <f t="shared" si="5"/>
        <v>0</v>
      </c>
      <c r="W56" s="7">
        <f>VLOOKUP(V56,'[1]GRADING SYSTEM'!$B$15:$D$24,2)</f>
        <v>9</v>
      </c>
      <c r="X56" s="7">
        <f t="shared" si="6"/>
        <v>2</v>
      </c>
      <c r="Y56" s="7" t="str">
        <f>VLOOKUP(V56,SETTINGS!$G$2:$I$11,3)</f>
        <v>Emerging (E )</v>
      </c>
      <c r="Z56" s="7" t="str">
        <f t="shared" si="7"/>
        <v>2nd</v>
      </c>
    </row>
    <row r="57" spans="1:26" ht="18.75">
      <c r="A57" s="4">
        <f>'STUDENT DETAILS'!A56</f>
        <v>0</v>
      </c>
      <c r="B57" s="4">
        <f>'STUDENT DETAILS'!B56</f>
        <v>0</v>
      </c>
      <c r="C57" s="4">
        <f>'STUDENT DETAILS'!C56</f>
        <v>0</v>
      </c>
      <c r="D57" s="7"/>
      <c r="E57" s="7"/>
      <c r="F57" s="7"/>
      <c r="G57" s="23">
        <f t="shared" si="0"/>
        <v>0</v>
      </c>
      <c r="H57" s="7"/>
      <c r="I57" s="7"/>
      <c r="J57" s="7"/>
      <c r="K57" s="7"/>
      <c r="L57" s="23">
        <f t="shared" si="1"/>
        <v>0</v>
      </c>
      <c r="M57" s="7"/>
      <c r="N57" s="7"/>
      <c r="O57" s="7"/>
      <c r="P57" s="7"/>
      <c r="Q57" s="23">
        <f t="shared" si="2"/>
        <v>0</v>
      </c>
      <c r="R57" s="7">
        <f t="shared" si="3"/>
        <v>0</v>
      </c>
      <c r="S57" s="7"/>
      <c r="T57" s="22">
        <f t="shared" si="4"/>
        <v>0</v>
      </c>
      <c r="U57" s="7">
        <f t="shared" si="4"/>
        <v>0</v>
      </c>
      <c r="V57" s="24">
        <f t="shared" si="5"/>
        <v>0</v>
      </c>
      <c r="W57" s="7">
        <f>VLOOKUP(V57,'[1]GRADING SYSTEM'!$B$15:$D$24,2)</f>
        <v>9</v>
      </c>
      <c r="X57" s="7">
        <f t="shared" si="6"/>
        <v>2</v>
      </c>
      <c r="Y57" s="7" t="str">
        <f>VLOOKUP(V57,SETTINGS!$G$2:$I$11,3)</f>
        <v>Emerging (E )</v>
      </c>
      <c r="Z57" s="7" t="str">
        <f t="shared" si="7"/>
        <v>2nd</v>
      </c>
    </row>
    <row r="58" spans="1:26" ht="18.75">
      <c r="A58" s="4">
        <f>'STUDENT DETAILS'!A57</f>
        <v>0</v>
      </c>
      <c r="B58" s="4">
        <f>'STUDENT DETAILS'!B57</f>
        <v>0</v>
      </c>
      <c r="C58" s="4">
        <f>'STUDENT DETAILS'!C57</f>
        <v>0</v>
      </c>
      <c r="D58" s="7"/>
      <c r="E58" s="7"/>
      <c r="F58" s="7"/>
      <c r="G58" s="23">
        <f t="shared" si="0"/>
        <v>0</v>
      </c>
      <c r="H58" s="7"/>
      <c r="I58" s="7"/>
      <c r="J58" s="7"/>
      <c r="K58" s="7"/>
      <c r="L58" s="23">
        <f t="shared" si="1"/>
        <v>0</v>
      </c>
      <c r="M58" s="7"/>
      <c r="N58" s="7"/>
      <c r="O58" s="7"/>
      <c r="P58" s="7"/>
      <c r="Q58" s="23">
        <f t="shared" si="2"/>
        <v>0</v>
      </c>
      <c r="R58" s="7">
        <f t="shared" si="3"/>
        <v>0</v>
      </c>
      <c r="S58" s="7"/>
      <c r="T58" s="22">
        <f t="shared" si="4"/>
        <v>0</v>
      </c>
      <c r="U58" s="7">
        <f t="shared" si="4"/>
        <v>0</v>
      </c>
      <c r="V58" s="24">
        <f t="shared" si="5"/>
        <v>0</v>
      </c>
      <c r="W58" s="7">
        <f>VLOOKUP(V58,'[1]GRADING SYSTEM'!$B$15:$D$24,2)</f>
        <v>9</v>
      </c>
      <c r="X58" s="7">
        <f t="shared" si="6"/>
        <v>2</v>
      </c>
      <c r="Y58" s="7" t="str">
        <f>VLOOKUP(V58,SETTINGS!$G$2:$I$11,3)</f>
        <v>Emerging (E )</v>
      </c>
      <c r="Z58" s="7" t="str">
        <f t="shared" si="7"/>
        <v>2nd</v>
      </c>
    </row>
    <row r="59" spans="1:26" ht="18.75">
      <c r="A59" s="4">
        <f>'STUDENT DETAILS'!A58</f>
        <v>0</v>
      </c>
      <c r="B59" s="4">
        <f>'STUDENT DETAILS'!B58</f>
        <v>0</v>
      </c>
      <c r="C59" s="4">
        <f>'STUDENT DETAILS'!C58</f>
        <v>0</v>
      </c>
      <c r="D59" s="7"/>
      <c r="E59" s="7"/>
      <c r="F59" s="7"/>
      <c r="G59" s="23">
        <f t="shared" si="0"/>
        <v>0</v>
      </c>
      <c r="H59" s="7"/>
      <c r="I59" s="7"/>
      <c r="J59" s="7"/>
      <c r="K59" s="7"/>
      <c r="L59" s="23">
        <f t="shared" si="1"/>
        <v>0</v>
      </c>
      <c r="M59" s="7"/>
      <c r="N59" s="7"/>
      <c r="O59" s="7"/>
      <c r="P59" s="7"/>
      <c r="Q59" s="23">
        <f t="shared" si="2"/>
        <v>0</v>
      </c>
      <c r="R59" s="7">
        <f t="shared" si="3"/>
        <v>0</v>
      </c>
      <c r="S59" s="7"/>
      <c r="T59" s="22">
        <f t="shared" si="4"/>
        <v>0</v>
      </c>
      <c r="U59" s="7">
        <f t="shared" si="4"/>
        <v>0</v>
      </c>
      <c r="V59" s="24">
        <f t="shared" si="5"/>
        <v>0</v>
      </c>
      <c r="W59" s="7">
        <f>VLOOKUP(V59,'[1]GRADING SYSTEM'!$B$15:$D$24,2)</f>
        <v>9</v>
      </c>
      <c r="X59" s="7">
        <f t="shared" si="6"/>
        <v>2</v>
      </c>
      <c r="Y59" s="7" t="str">
        <f>VLOOKUP(V59,SETTINGS!$G$2:$I$11,3)</f>
        <v>Emerging (E )</v>
      </c>
      <c r="Z59" s="7" t="str">
        <f t="shared" si="7"/>
        <v>2nd</v>
      </c>
    </row>
    <row r="60" spans="1:26" ht="18.75">
      <c r="A60" s="4">
        <f>'STUDENT DETAILS'!A59</f>
        <v>0</v>
      </c>
      <c r="B60" s="4">
        <f>'STUDENT DETAILS'!B59</f>
        <v>0</v>
      </c>
      <c r="C60" s="4">
        <f>'STUDENT DETAILS'!C59</f>
        <v>0</v>
      </c>
      <c r="D60" s="7"/>
      <c r="E60" s="7"/>
      <c r="F60" s="7"/>
      <c r="G60" s="23">
        <f t="shared" si="0"/>
        <v>0</v>
      </c>
      <c r="H60" s="7"/>
      <c r="I60" s="7"/>
      <c r="J60" s="7"/>
      <c r="K60" s="7"/>
      <c r="L60" s="23">
        <f t="shared" si="1"/>
        <v>0</v>
      </c>
      <c r="M60" s="7"/>
      <c r="N60" s="7"/>
      <c r="O60" s="7"/>
      <c r="P60" s="7"/>
      <c r="Q60" s="23">
        <f t="shared" si="2"/>
        <v>0</v>
      </c>
      <c r="R60" s="7">
        <f t="shared" si="3"/>
        <v>0</v>
      </c>
      <c r="S60" s="7"/>
      <c r="T60" s="22">
        <f t="shared" si="4"/>
        <v>0</v>
      </c>
      <c r="U60" s="7">
        <f t="shared" si="4"/>
        <v>0</v>
      </c>
      <c r="V60" s="24">
        <f t="shared" si="5"/>
        <v>0</v>
      </c>
      <c r="W60" s="7">
        <f>VLOOKUP(V60,'[1]GRADING SYSTEM'!$B$15:$D$24,2)</f>
        <v>9</v>
      </c>
      <c r="X60" s="7">
        <f t="shared" si="6"/>
        <v>2</v>
      </c>
      <c r="Y60" s="7" t="str">
        <f>VLOOKUP(V60,SETTINGS!$G$2:$I$11,3)</f>
        <v>Emerging (E )</v>
      </c>
      <c r="Z60" s="7" t="str">
        <f t="shared" si="7"/>
        <v>2nd</v>
      </c>
    </row>
    <row r="61" spans="1:26" ht="18.75">
      <c r="A61" s="4">
        <f>'STUDENT DETAILS'!A60</f>
        <v>0</v>
      </c>
      <c r="B61" s="4">
        <f>'STUDENT DETAILS'!B60</f>
        <v>0</v>
      </c>
      <c r="C61" s="4">
        <f>'STUDENT DETAILS'!C60</f>
        <v>0</v>
      </c>
      <c r="D61" s="7"/>
      <c r="E61" s="7"/>
      <c r="F61" s="7"/>
      <c r="G61" s="23">
        <f t="shared" si="0"/>
        <v>0</v>
      </c>
      <c r="H61" s="7"/>
      <c r="I61" s="7"/>
      <c r="J61" s="7"/>
      <c r="K61" s="7"/>
      <c r="L61" s="23">
        <f t="shared" si="1"/>
        <v>0</v>
      </c>
      <c r="M61" s="7"/>
      <c r="N61" s="7"/>
      <c r="O61" s="7"/>
      <c r="P61" s="7"/>
      <c r="Q61" s="23">
        <f t="shared" si="2"/>
        <v>0</v>
      </c>
      <c r="R61" s="7">
        <f t="shared" si="3"/>
        <v>0</v>
      </c>
      <c r="S61" s="7"/>
      <c r="T61" s="22">
        <f t="shared" si="4"/>
        <v>0</v>
      </c>
      <c r="U61" s="7">
        <f t="shared" si="4"/>
        <v>0</v>
      </c>
      <c r="V61" s="24">
        <f t="shared" si="5"/>
        <v>0</v>
      </c>
      <c r="W61" s="7">
        <f>VLOOKUP(V61,'[1]GRADING SYSTEM'!$B$15:$D$24,2)</f>
        <v>9</v>
      </c>
      <c r="X61" s="7">
        <f t="shared" si="6"/>
        <v>2</v>
      </c>
      <c r="Y61" s="7" t="str">
        <f>VLOOKUP(V61,SETTINGS!$G$2:$I$11,3)</f>
        <v>Emerging (E )</v>
      </c>
      <c r="Z61" s="7" t="str">
        <f t="shared" si="7"/>
        <v>2nd</v>
      </c>
    </row>
    <row r="62" spans="1:26" ht="18.75">
      <c r="A62" s="4">
        <f>'STUDENT DETAILS'!A61</f>
        <v>0</v>
      </c>
      <c r="B62" s="4">
        <f>'STUDENT DETAILS'!B61</f>
        <v>0</v>
      </c>
      <c r="C62" s="4">
        <f>'STUDENT DETAILS'!C61</f>
        <v>0</v>
      </c>
      <c r="D62" s="7"/>
      <c r="E62" s="7"/>
      <c r="F62" s="7"/>
      <c r="G62" s="23">
        <f t="shared" si="0"/>
        <v>0</v>
      </c>
      <c r="H62" s="7"/>
      <c r="I62" s="7"/>
      <c r="J62" s="7"/>
      <c r="K62" s="7"/>
      <c r="L62" s="23">
        <f t="shared" si="1"/>
        <v>0</v>
      </c>
      <c r="M62" s="7"/>
      <c r="N62" s="7"/>
      <c r="O62" s="7"/>
      <c r="P62" s="7"/>
      <c r="Q62" s="23">
        <f t="shared" si="2"/>
        <v>0</v>
      </c>
      <c r="R62" s="7">
        <f t="shared" si="3"/>
        <v>0</v>
      </c>
      <c r="S62" s="7"/>
      <c r="T62" s="22">
        <f t="shared" si="4"/>
        <v>0</v>
      </c>
      <c r="U62" s="7">
        <f t="shared" si="4"/>
        <v>0</v>
      </c>
      <c r="V62" s="24">
        <f t="shared" si="5"/>
        <v>0</v>
      </c>
      <c r="W62" s="7">
        <f>VLOOKUP(V62,'[1]GRADING SYSTEM'!$B$15:$D$24,2)</f>
        <v>9</v>
      </c>
      <c r="X62" s="7">
        <f t="shared" si="6"/>
        <v>2</v>
      </c>
      <c r="Y62" s="7" t="str">
        <f>VLOOKUP(V62,SETTINGS!$G$2:$I$11,3)</f>
        <v>Emerging (E )</v>
      </c>
      <c r="Z62" s="7" t="str">
        <f t="shared" si="7"/>
        <v>2nd</v>
      </c>
    </row>
    <row r="63" spans="1:26" ht="18.75">
      <c r="A63" s="4">
        <f>'STUDENT DETAILS'!A62</f>
        <v>0</v>
      </c>
      <c r="B63" s="4">
        <f>'STUDENT DETAILS'!B62</f>
        <v>0</v>
      </c>
      <c r="C63" s="4">
        <f>'STUDENT DETAILS'!C62</f>
        <v>0</v>
      </c>
      <c r="D63" s="7"/>
      <c r="E63" s="7"/>
      <c r="F63" s="7"/>
      <c r="G63" s="23">
        <f t="shared" si="0"/>
        <v>0</v>
      </c>
      <c r="H63" s="7"/>
      <c r="I63" s="7"/>
      <c r="J63" s="7"/>
      <c r="K63" s="7"/>
      <c r="L63" s="23">
        <f t="shared" si="1"/>
        <v>0</v>
      </c>
      <c r="M63" s="7"/>
      <c r="N63" s="7"/>
      <c r="O63" s="7"/>
      <c r="P63" s="7"/>
      <c r="Q63" s="23">
        <f t="shared" si="2"/>
        <v>0</v>
      </c>
      <c r="R63" s="7">
        <f t="shared" si="3"/>
        <v>0</v>
      </c>
      <c r="S63" s="7"/>
      <c r="T63" s="22">
        <f t="shared" si="4"/>
        <v>0</v>
      </c>
      <c r="U63" s="7">
        <f t="shared" si="4"/>
        <v>0</v>
      </c>
      <c r="V63" s="24">
        <f t="shared" si="5"/>
        <v>0</v>
      </c>
      <c r="W63" s="7">
        <f>VLOOKUP(V63,'[1]GRADING SYSTEM'!$B$15:$D$24,2)</f>
        <v>9</v>
      </c>
      <c r="X63" s="7">
        <f t="shared" si="6"/>
        <v>2</v>
      </c>
      <c r="Y63" s="7" t="str">
        <f>VLOOKUP(V63,SETTINGS!$G$2:$I$11,3)</f>
        <v>Emerging (E )</v>
      </c>
      <c r="Z63" s="7" t="str">
        <f t="shared" si="7"/>
        <v>2nd</v>
      </c>
    </row>
    <row r="64" spans="1:26" ht="18.75">
      <c r="A64" s="4">
        <f>'STUDENT DETAILS'!A63</f>
        <v>0</v>
      </c>
      <c r="B64" s="4">
        <f>'STUDENT DETAILS'!B63</f>
        <v>0</v>
      </c>
      <c r="C64" s="4">
        <f>'STUDENT DETAILS'!C63</f>
        <v>0</v>
      </c>
      <c r="D64" s="7"/>
      <c r="E64" s="7"/>
      <c r="F64" s="7"/>
      <c r="G64" s="23">
        <f t="shared" si="0"/>
        <v>0</v>
      </c>
      <c r="H64" s="7"/>
      <c r="I64" s="7"/>
      <c r="J64" s="7"/>
      <c r="K64" s="7"/>
      <c r="L64" s="23">
        <f t="shared" si="1"/>
        <v>0</v>
      </c>
      <c r="M64" s="7"/>
      <c r="N64" s="7"/>
      <c r="O64" s="7"/>
      <c r="P64" s="7"/>
      <c r="Q64" s="23">
        <f t="shared" si="2"/>
        <v>0</v>
      </c>
      <c r="R64" s="7">
        <f t="shared" si="3"/>
        <v>0</v>
      </c>
      <c r="S64" s="7"/>
      <c r="T64" s="22">
        <f t="shared" si="4"/>
        <v>0</v>
      </c>
      <c r="U64" s="7">
        <f t="shared" si="4"/>
        <v>0</v>
      </c>
      <c r="V64" s="24">
        <f t="shared" si="5"/>
        <v>0</v>
      </c>
      <c r="W64" s="7">
        <f>VLOOKUP(V64,'[1]GRADING SYSTEM'!$B$15:$D$24,2)</f>
        <v>9</v>
      </c>
      <c r="X64" s="7">
        <f t="shared" si="6"/>
        <v>2</v>
      </c>
      <c r="Y64" s="7" t="str">
        <f>VLOOKUP(V64,SETTINGS!$G$2:$I$11,3)</f>
        <v>Emerging (E )</v>
      </c>
      <c r="Z64" s="7" t="str">
        <f t="shared" si="7"/>
        <v>2nd</v>
      </c>
    </row>
    <row r="65" spans="1:26" ht="18.75">
      <c r="A65" s="4">
        <f>'STUDENT DETAILS'!A64</f>
        <v>0</v>
      </c>
      <c r="B65" s="4">
        <f>'STUDENT DETAILS'!B64</f>
        <v>0</v>
      </c>
      <c r="C65" s="4">
        <f>'STUDENT DETAILS'!C64</f>
        <v>0</v>
      </c>
      <c r="D65" s="7"/>
      <c r="E65" s="7"/>
      <c r="F65" s="7"/>
      <c r="G65" s="23">
        <f t="shared" si="0"/>
        <v>0</v>
      </c>
      <c r="H65" s="7"/>
      <c r="I65" s="7"/>
      <c r="J65" s="7"/>
      <c r="K65" s="7"/>
      <c r="L65" s="23">
        <f t="shared" si="1"/>
        <v>0</v>
      </c>
      <c r="M65" s="7"/>
      <c r="N65" s="7"/>
      <c r="O65" s="7"/>
      <c r="P65" s="7"/>
      <c r="Q65" s="23">
        <f t="shared" si="2"/>
        <v>0</v>
      </c>
      <c r="R65" s="7">
        <f t="shared" si="3"/>
        <v>0</v>
      </c>
      <c r="S65" s="7"/>
      <c r="T65" s="22">
        <f t="shared" si="4"/>
        <v>0</v>
      </c>
      <c r="U65" s="7">
        <f t="shared" si="4"/>
        <v>0</v>
      </c>
      <c r="V65" s="24">
        <f t="shared" si="5"/>
        <v>0</v>
      </c>
      <c r="W65" s="7">
        <f>VLOOKUP(V65,'[1]GRADING SYSTEM'!$B$15:$D$24,2)</f>
        <v>9</v>
      </c>
      <c r="X65" s="7">
        <f t="shared" si="6"/>
        <v>2</v>
      </c>
      <c r="Y65" s="7" t="str">
        <f>VLOOKUP(V65,SETTINGS!$G$2:$I$11,3)</f>
        <v>Emerging (E )</v>
      </c>
      <c r="Z65" s="7" t="str">
        <f t="shared" si="7"/>
        <v>2nd</v>
      </c>
    </row>
    <row r="66" spans="1:26" ht="18.75">
      <c r="A66" s="4">
        <f>'STUDENT DETAILS'!A65</f>
        <v>0</v>
      </c>
      <c r="B66" s="4">
        <f>'STUDENT DETAILS'!B65</f>
        <v>0</v>
      </c>
      <c r="C66" s="4">
        <f>'STUDENT DETAILS'!C65</f>
        <v>0</v>
      </c>
      <c r="D66" s="7"/>
      <c r="E66" s="7"/>
      <c r="F66" s="7"/>
      <c r="G66" s="23">
        <f t="shared" si="0"/>
        <v>0</v>
      </c>
      <c r="H66" s="7"/>
      <c r="I66" s="7"/>
      <c r="J66" s="7"/>
      <c r="K66" s="7"/>
      <c r="L66" s="23">
        <f t="shared" si="1"/>
        <v>0</v>
      </c>
      <c r="M66" s="7"/>
      <c r="N66" s="7"/>
      <c r="O66" s="7"/>
      <c r="P66" s="7"/>
      <c r="Q66" s="23">
        <f t="shared" si="2"/>
        <v>0</v>
      </c>
      <c r="R66" s="7">
        <f t="shared" si="3"/>
        <v>0</v>
      </c>
      <c r="S66" s="7"/>
      <c r="T66" s="22">
        <f t="shared" si="4"/>
        <v>0</v>
      </c>
      <c r="U66" s="7">
        <f t="shared" si="4"/>
        <v>0</v>
      </c>
      <c r="V66" s="24">
        <f t="shared" si="5"/>
        <v>0</v>
      </c>
      <c r="W66" s="7">
        <f>VLOOKUP(V66,'[1]GRADING SYSTEM'!$B$15:$D$24,2)</f>
        <v>9</v>
      </c>
      <c r="X66" s="7">
        <f t="shared" si="6"/>
        <v>2</v>
      </c>
      <c r="Y66" s="7" t="str">
        <f>VLOOKUP(V66,SETTINGS!$G$2:$I$11,3)</f>
        <v>Emerging (E )</v>
      </c>
      <c r="Z66" s="7" t="str">
        <f t="shared" si="7"/>
        <v>2nd</v>
      </c>
    </row>
    <row r="67" spans="1:26" ht="18.75">
      <c r="A67" s="4">
        <f>'STUDENT DETAILS'!A66</f>
        <v>0</v>
      </c>
      <c r="B67" s="4">
        <f>'STUDENT DETAILS'!B66</f>
        <v>0</v>
      </c>
      <c r="C67" s="4">
        <f>'STUDENT DETAILS'!C66</f>
        <v>0</v>
      </c>
      <c r="D67" s="7"/>
      <c r="E67" s="7"/>
      <c r="F67" s="7"/>
      <c r="G67" s="23">
        <f t="shared" si="0"/>
        <v>0</v>
      </c>
      <c r="H67" s="7"/>
      <c r="I67" s="7"/>
      <c r="J67" s="7"/>
      <c r="K67" s="7"/>
      <c r="L67" s="23">
        <f t="shared" si="1"/>
        <v>0</v>
      </c>
      <c r="M67" s="7"/>
      <c r="N67" s="7"/>
      <c r="O67" s="7"/>
      <c r="P67" s="7"/>
      <c r="Q67" s="23">
        <f t="shared" si="2"/>
        <v>0</v>
      </c>
      <c r="R67" s="7">
        <f t="shared" si="3"/>
        <v>0</v>
      </c>
      <c r="S67" s="7"/>
      <c r="T67" s="22">
        <f t="shared" si="4"/>
        <v>0</v>
      </c>
      <c r="U67" s="7">
        <f t="shared" si="4"/>
        <v>0</v>
      </c>
      <c r="V67" s="24">
        <f t="shared" si="5"/>
        <v>0</v>
      </c>
      <c r="W67" s="7">
        <f>VLOOKUP(V67,'[1]GRADING SYSTEM'!$B$15:$D$24,2)</f>
        <v>9</v>
      </c>
      <c r="X67" s="7">
        <f t="shared" si="6"/>
        <v>2</v>
      </c>
      <c r="Y67" s="7" t="str">
        <f>VLOOKUP(V67,SETTINGS!$G$2:$I$11,3)</f>
        <v>Emerging (E )</v>
      </c>
      <c r="Z67" s="7" t="str">
        <f t="shared" si="7"/>
        <v>2nd</v>
      </c>
    </row>
    <row r="68" spans="1:26" ht="18.75">
      <c r="A68" s="4">
        <f>'STUDENT DETAILS'!A67</f>
        <v>0</v>
      </c>
      <c r="B68" s="4">
        <f>'STUDENT DETAILS'!B67</f>
        <v>0</v>
      </c>
      <c r="C68" s="4">
        <f>'STUDENT DETAILS'!C67</f>
        <v>0</v>
      </c>
      <c r="D68" s="7"/>
      <c r="E68" s="7"/>
      <c r="F68" s="7"/>
      <c r="G68" s="23">
        <f t="shared" ref="G68:G102" si="8">D68+E68+F68</f>
        <v>0</v>
      </c>
      <c r="H68" s="7"/>
      <c r="I68" s="7"/>
      <c r="J68" s="7"/>
      <c r="K68" s="7"/>
      <c r="L68" s="23">
        <f t="shared" ref="L68:L102" si="9">H68+I68+J68+K68</f>
        <v>0</v>
      </c>
      <c r="M68" s="7"/>
      <c r="N68" s="7"/>
      <c r="O68" s="7"/>
      <c r="P68" s="7"/>
      <c r="Q68" s="23">
        <f t="shared" ref="Q68:Q102" si="10">M68+N68+O68+P68</f>
        <v>0</v>
      </c>
      <c r="R68" s="7">
        <f t="shared" ref="R68:R102" si="11">G68+L68+Q68</f>
        <v>0</v>
      </c>
      <c r="S68" s="7"/>
      <c r="T68" s="22">
        <f t="shared" ref="T68:U102" si="12">0.5*R68</f>
        <v>0</v>
      </c>
      <c r="U68" s="7">
        <f t="shared" si="12"/>
        <v>0</v>
      </c>
      <c r="V68" s="24">
        <f t="shared" ref="V68:V102" si="13">T68+U68</f>
        <v>0</v>
      </c>
      <c r="W68" s="7">
        <f>VLOOKUP(V68,'[1]GRADING SYSTEM'!$B$15:$D$24,2)</f>
        <v>9</v>
      </c>
      <c r="X68" s="7">
        <f t="shared" ref="X68:X102" si="14">RANK(V68,$V$3:$V$102)</f>
        <v>2</v>
      </c>
      <c r="Y68" s="7" t="str">
        <f>VLOOKUP(V68,SETTINGS!$G$2:$I$11,3)</f>
        <v>Emerging (E )</v>
      </c>
      <c r="Z68" s="7" t="str">
        <f t="shared" ref="Z68:Z102" si="15">X68&amp;IF(AND(MOD(ABS(X68),100)&gt;=10,MOD(ABS(X68),100)&lt;=14),"th",CHOOSE(MOD(ABS(X68),10)+1,"th","st","nd","rd","th","th","th","th","th","th"))</f>
        <v>2nd</v>
      </c>
    </row>
    <row r="69" spans="1:26" ht="18.75">
      <c r="A69" s="4">
        <f>'STUDENT DETAILS'!A68</f>
        <v>0</v>
      </c>
      <c r="B69" s="4">
        <f>'STUDENT DETAILS'!B68</f>
        <v>0</v>
      </c>
      <c r="C69" s="4">
        <f>'STUDENT DETAILS'!C68</f>
        <v>0</v>
      </c>
      <c r="D69" s="7"/>
      <c r="E69" s="7"/>
      <c r="F69" s="7"/>
      <c r="G69" s="23">
        <f t="shared" si="8"/>
        <v>0</v>
      </c>
      <c r="H69" s="7"/>
      <c r="I69" s="7"/>
      <c r="J69" s="7"/>
      <c r="K69" s="7"/>
      <c r="L69" s="23">
        <f t="shared" si="9"/>
        <v>0</v>
      </c>
      <c r="M69" s="7"/>
      <c r="N69" s="7"/>
      <c r="O69" s="7"/>
      <c r="P69" s="7"/>
      <c r="Q69" s="23">
        <f t="shared" si="10"/>
        <v>0</v>
      </c>
      <c r="R69" s="7">
        <f t="shared" si="11"/>
        <v>0</v>
      </c>
      <c r="S69" s="7"/>
      <c r="T69" s="22">
        <f t="shared" si="12"/>
        <v>0</v>
      </c>
      <c r="U69" s="7">
        <f t="shared" si="12"/>
        <v>0</v>
      </c>
      <c r="V69" s="24">
        <f t="shared" si="13"/>
        <v>0</v>
      </c>
      <c r="W69" s="7">
        <f>VLOOKUP(V69,'[1]GRADING SYSTEM'!$B$15:$D$24,2)</f>
        <v>9</v>
      </c>
      <c r="X69" s="7">
        <f t="shared" si="14"/>
        <v>2</v>
      </c>
      <c r="Y69" s="7" t="str">
        <f>VLOOKUP(V69,SETTINGS!$G$2:$I$11,3)</f>
        <v>Emerging (E )</v>
      </c>
      <c r="Z69" s="7" t="str">
        <f t="shared" si="15"/>
        <v>2nd</v>
      </c>
    </row>
    <row r="70" spans="1:26" ht="18.75">
      <c r="A70" s="4">
        <f>'STUDENT DETAILS'!A69</f>
        <v>0</v>
      </c>
      <c r="B70" s="4">
        <f>'STUDENT DETAILS'!B69</f>
        <v>0</v>
      </c>
      <c r="C70" s="4">
        <f>'STUDENT DETAILS'!C69</f>
        <v>0</v>
      </c>
      <c r="D70" s="7"/>
      <c r="E70" s="7"/>
      <c r="F70" s="7"/>
      <c r="G70" s="23">
        <f t="shared" si="8"/>
        <v>0</v>
      </c>
      <c r="H70" s="7"/>
      <c r="I70" s="7"/>
      <c r="J70" s="7"/>
      <c r="K70" s="7"/>
      <c r="L70" s="23">
        <f t="shared" si="9"/>
        <v>0</v>
      </c>
      <c r="M70" s="7"/>
      <c r="N70" s="7"/>
      <c r="O70" s="7"/>
      <c r="P70" s="7"/>
      <c r="Q70" s="23">
        <f t="shared" si="10"/>
        <v>0</v>
      </c>
      <c r="R70" s="7">
        <f t="shared" si="11"/>
        <v>0</v>
      </c>
      <c r="S70" s="7"/>
      <c r="T70" s="22">
        <f t="shared" si="12"/>
        <v>0</v>
      </c>
      <c r="U70" s="7">
        <f t="shared" si="12"/>
        <v>0</v>
      </c>
      <c r="V70" s="24">
        <f t="shared" si="13"/>
        <v>0</v>
      </c>
      <c r="W70" s="7">
        <f>VLOOKUP(V70,'[1]GRADING SYSTEM'!$B$15:$D$24,2)</f>
        <v>9</v>
      </c>
      <c r="X70" s="7">
        <f t="shared" si="14"/>
        <v>2</v>
      </c>
      <c r="Y70" s="7" t="str">
        <f>VLOOKUP(V70,SETTINGS!$G$2:$I$11,3)</f>
        <v>Emerging (E )</v>
      </c>
      <c r="Z70" s="7" t="str">
        <f t="shared" si="15"/>
        <v>2nd</v>
      </c>
    </row>
    <row r="71" spans="1:26" ht="18.75">
      <c r="A71" s="4">
        <f>'STUDENT DETAILS'!A70</f>
        <v>0</v>
      </c>
      <c r="B71" s="4">
        <f>'STUDENT DETAILS'!B70</f>
        <v>0</v>
      </c>
      <c r="C71" s="4">
        <f>'STUDENT DETAILS'!C70</f>
        <v>0</v>
      </c>
      <c r="D71" s="7"/>
      <c r="E71" s="7"/>
      <c r="F71" s="7"/>
      <c r="G71" s="23">
        <f t="shared" si="8"/>
        <v>0</v>
      </c>
      <c r="H71" s="7"/>
      <c r="I71" s="7"/>
      <c r="J71" s="7"/>
      <c r="K71" s="7"/>
      <c r="L71" s="23">
        <f t="shared" si="9"/>
        <v>0</v>
      </c>
      <c r="M71" s="7"/>
      <c r="N71" s="7"/>
      <c r="O71" s="7"/>
      <c r="P71" s="7"/>
      <c r="Q71" s="23">
        <f t="shared" si="10"/>
        <v>0</v>
      </c>
      <c r="R71" s="7">
        <f t="shared" si="11"/>
        <v>0</v>
      </c>
      <c r="S71" s="7"/>
      <c r="T71" s="22">
        <f t="shared" si="12"/>
        <v>0</v>
      </c>
      <c r="U71" s="7">
        <f t="shared" si="12"/>
        <v>0</v>
      </c>
      <c r="V71" s="24">
        <f t="shared" si="13"/>
        <v>0</v>
      </c>
      <c r="W71" s="7">
        <f>VLOOKUP(V71,'[1]GRADING SYSTEM'!$B$15:$D$24,2)</f>
        <v>9</v>
      </c>
      <c r="X71" s="7">
        <f t="shared" si="14"/>
        <v>2</v>
      </c>
      <c r="Y71" s="7" t="str">
        <f>VLOOKUP(V71,SETTINGS!$G$2:$I$11,3)</f>
        <v>Emerging (E )</v>
      </c>
      <c r="Z71" s="7" t="str">
        <f t="shared" si="15"/>
        <v>2nd</v>
      </c>
    </row>
    <row r="72" spans="1:26" ht="18.75">
      <c r="A72" s="4">
        <f>'STUDENT DETAILS'!A71</f>
        <v>0</v>
      </c>
      <c r="B72" s="4">
        <f>'STUDENT DETAILS'!B71</f>
        <v>0</v>
      </c>
      <c r="C72" s="4">
        <f>'STUDENT DETAILS'!C71</f>
        <v>0</v>
      </c>
      <c r="D72" s="7"/>
      <c r="E72" s="7"/>
      <c r="F72" s="7"/>
      <c r="G72" s="23">
        <f t="shared" si="8"/>
        <v>0</v>
      </c>
      <c r="H72" s="7"/>
      <c r="I72" s="7"/>
      <c r="J72" s="7"/>
      <c r="K72" s="7"/>
      <c r="L72" s="23">
        <f t="shared" si="9"/>
        <v>0</v>
      </c>
      <c r="M72" s="7"/>
      <c r="N72" s="7"/>
      <c r="O72" s="7"/>
      <c r="P72" s="7"/>
      <c r="Q72" s="23">
        <f t="shared" si="10"/>
        <v>0</v>
      </c>
      <c r="R72" s="7">
        <f t="shared" si="11"/>
        <v>0</v>
      </c>
      <c r="S72" s="7"/>
      <c r="T72" s="22">
        <f t="shared" si="12"/>
        <v>0</v>
      </c>
      <c r="U72" s="7">
        <f t="shared" si="12"/>
        <v>0</v>
      </c>
      <c r="V72" s="24">
        <f t="shared" si="13"/>
        <v>0</v>
      </c>
      <c r="W72" s="7">
        <f>VLOOKUP(V72,'[1]GRADING SYSTEM'!$B$15:$D$24,2)</f>
        <v>9</v>
      </c>
      <c r="X72" s="7">
        <f t="shared" si="14"/>
        <v>2</v>
      </c>
      <c r="Y72" s="7" t="str">
        <f>VLOOKUP(V72,SETTINGS!$G$2:$I$11,3)</f>
        <v>Emerging (E )</v>
      </c>
      <c r="Z72" s="7" t="str">
        <f t="shared" si="15"/>
        <v>2nd</v>
      </c>
    </row>
    <row r="73" spans="1:26" ht="18.75">
      <c r="A73" s="4">
        <f>'STUDENT DETAILS'!A72</f>
        <v>0</v>
      </c>
      <c r="B73" s="4">
        <f>'STUDENT DETAILS'!B72</f>
        <v>0</v>
      </c>
      <c r="C73" s="4">
        <f>'STUDENT DETAILS'!C72</f>
        <v>0</v>
      </c>
      <c r="D73" s="7"/>
      <c r="E73" s="7"/>
      <c r="F73" s="7"/>
      <c r="G73" s="23">
        <f t="shared" si="8"/>
        <v>0</v>
      </c>
      <c r="H73" s="7"/>
      <c r="I73" s="7"/>
      <c r="J73" s="7"/>
      <c r="K73" s="7"/>
      <c r="L73" s="23">
        <f t="shared" si="9"/>
        <v>0</v>
      </c>
      <c r="M73" s="7"/>
      <c r="N73" s="7"/>
      <c r="O73" s="7"/>
      <c r="P73" s="7"/>
      <c r="Q73" s="23">
        <f t="shared" si="10"/>
        <v>0</v>
      </c>
      <c r="R73" s="7">
        <f t="shared" si="11"/>
        <v>0</v>
      </c>
      <c r="S73" s="7"/>
      <c r="T73" s="22">
        <f t="shared" si="12"/>
        <v>0</v>
      </c>
      <c r="U73" s="7">
        <f t="shared" si="12"/>
        <v>0</v>
      </c>
      <c r="V73" s="24">
        <f t="shared" si="13"/>
        <v>0</v>
      </c>
      <c r="W73" s="7">
        <f>VLOOKUP(V73,'[1]GRADING SYSTEM'!$B$15:$D$24,2)</f>
        <v>9</v>
      </c>
      <c r="X73" s="7">
        <f t="shared" si="14"/>
        <v>2</v>
      </c>
      <c r="Y73" s="7" t="str">
        <f>VLOOKUP(V73,SETTINGS!$G$2:$I$11,3)</f>
        <v>Emerging (E )</v>
      </c>
      <c r="Z73" s="7" t="str">
        <f t="shared" si="15"/>
        <v>2nd</v>
      </c>
    </row>
    <row r="74" spans="1:26" ht="18.75">
      <c r="A74" s="4">
        <f>'STUDENT DETAILS'!A73</f>
        <v>0</v>
      </c>
      <c r="B74" s="4">
        <f>'STUDENT DETAILS'!B73</f>
        <v>0</v>
      </c>
      <c r="C74" s="4">
        <f>'STUDENT DETAILS'!C73</f>
        <v>0</v>
      </c>
      <c r="D74" s="7"/>
      <c r="E74" s="7"/>
      <c r="F74" s="7"/>
      <c r="G74" s="23">
        <f t="shared" si="8"/>
        <v>0</v>
      </c>
      <c r="H74" s="7"/>
      <c r="I74" s="7"/>
      <c r="J74" s="7"/>
      <c r="K74" s="7"/>
      <c r="L74" s="23">
        <f t="shared" si="9"/>
        <v>0</v>
      </c>
      <c r="M74" s="7"/>
      <c r="N74" s="7"/>
      <c r="O74" s="7"/>
      <c r="P74" s="7"/>
      <c r="Q74" s="23">
        <f t="shared" si="10"/>
        <v>0</v>
      </c>
      <c r="R74" s="7">
        <f t="shared" si="11"/>
        <v>0</v>
      </c>
      <c r="S74" s="7"/>
      <c r="T74" s="22">
        <f t="shared" si="12"/>
        <v>0</v>
      </c>
      <c r="U74" s="7">
        <f t="shared" si="12"/>
        <v>0</v>
      </c>
      <c r="V74" s="24">
        <f t="shared" si="13"/>
        <v>0</v>
      </c>
      <c r="W74" s="7">
        <f>VLOOKUP(V74,'[1]GRADING SYSTEM'!$B$15:$D$24,2)</f>
        <v>9</v>
      </c>
      <c r="X74" s="7">
        <f t="shared" si="14"/>
        <v>2</v>
      </c>
      <c r="Y74" s="7" t="str">
        <f>VLOOKUP(V74,SETTINGS!$G$2:$I$11,3)</f>
        <v>Emerging (E )</v>
      </c>
      <c r="Z74" s="7" t="str">
        <f t="shared" si="15"/>
        <v>2nd</v>
      </c>
    </row>
    <row r="75" spans="1:26" ht="18.75">
      <c r="A75" s="4">
        <f>'STUDENT DETAILS'!A74</f>
        <v>0</v>
      </c>
      <c r="B75" s="4">
        <f>'STUDENT DETAILS'!B74</f>
        <v>0</v>
      </c>
      <c r="C75" s="4">
        <f>'STUDENT DETAILS'!C74</f>
        <v>0</v>
      </c>
      <c r="D75" s="7"/>
      <c r="E75" s="7"/>
      <c r="F75" s="7"/>
      <c r="G75" s="23">
        <f t="shared" si="8"/>
        <v>0</v>
      </c>
      <c r="H75" s="7"/>
      <c r="I75" s="7"/>
      <c r="J75" s="7"/>
      <c r="K75" s="7"/>
      <c r="L75" s="23">
        <f t="shared" si="9"/>
        <v>0</v>
      </c>
      <c r="M75" s="7"/>
      <c r="N75" s="7"/>
      <c r="O75" s="7"/>
      <c r="P75" s="7"/>
      <c r="Q75" s="23">
        <f t="shared" si="10"/>
        <v>0</v>
      </c>
      <c r="R75" s="7">
        <f t="shared" si="11"/>
        <v>0</v>
      </c>
      <c r="S75" s="7"/>
      <c r="T75" s="22">
        <f t="shared" si="12"/>
        <v>0</v>
      </c>
      <c r="U75" s="7">
        <f t="shared" si="12"/>
        <v>0</v>
      </c>
      <c r="V75" s="24">
        <f t="shared" si="13"/>
        <v>0</v>
      </c>
      <c r="W75" s="7">
        <f>VLOOKUP(V75,'[1]GRADING SYSTEM'!$B$15:$D$24,2)</f>
        <v>9</v>
      </c>
      <c r="X75" s="7">
        <f t="shared" si="14"/>
        <v>2</v>
      </c>
      <c r="Y75" s="7" t="str">
        <f>VLOOKUP(V75,SETTINGS!$G$2:$I$11,3)</f>
        <v>Emerging (E )</v>
      </c>
      <c r="Z75" s="7" t="str">
        <f t="shared" si="15"/>
        <v>2nd</v>
      </c>
    </row>
    <row r="76" spans="1:26" ht="18.75">
      <c r="A76" s="4">
        <f>'STUDENT DETAILS'!A75</f>
        <v>0</v>
      </c>
      <c r="B76" s="4">
        <f>'STUDENT DETAILS'!B75</f>
        <v>0</v>
      </c>
      <c r="C76" s="4">
        <f>'STUDENT DETAILS'!C75</f>
        <v>0</v>
      </c>
      <c r="D76" s="7"/>
      <c r="E76" s="7"/>
      <c r="F76" s="7"/>
      <c r="G76" s="23">
        <f t="shared" si="8"/>
        <v>0</v>
      </c>
      <c r="H76" s="7"/>
      <c r="I76" s="7"/>
      <c r="J76" s="7"/>
      <c r="K76" s="7"/>
      <c r="L76" s="23">
        <f t="shared" si="9"/>
        <v>0</v>
      </c>
      <c r="M76" s="7"/>
      <c r="N76" s="7"/>
      <c r="O76" s="7"/>
      <c r="P76" s="7"/>
      <c r="Q76" s="23">
        <f t="shared" si="10"/>
        <v>0</v>
      </c>
      <c r="R76" s="7">
        <f t="shared" si="11"/>
        <v>0</v>
      </c>
      <c r="S76" s="7"/>
      <c r="T76" s="22">
        <f t="shared" si="12"/>
        <v>0</v>
      </c>
      <c r="U76" s="7">
        <f t="shared" si="12"/>
        <v>0</v>
      </c>
      <c r="V76" s="24">
        <f t="shared" si="13"/>
        <v>0</v>
      </c>
      <c r="W76" s="7">
        <f>VLOOKUP(V76,'[1]GRADING SYSTEM'!$B$15:$D$24,2)</f>
        <v>9</v>
      </c>
      <c r="X76" s="7">
        <f t="shared" si="14"/>
        <v>2</v>
      </c>
      <c r="Y76" s="7" t="str">
        <f>VLOOKUP(V76,SETTINGS!$G$2:$I$11,3)</f>
        <v>Emerging (E )</v>
      </c>
      <c r="Z76" s="7" t="str">
        <f t="shared" si="15"/>
        <v>2nd</v>
      </c>
    </row>
    <row r="77" spans="1:26" ht="18.75">
      <c r="A77" s="4">
        <f>'STUDENT DETAILS'!A76</f>
        <v>0</v>
      </c>
      <c r="B77" s="4">
        <f>'STUDENT DETAILS'!B76</f>
        <v>0</v>
      </c>
      <c r="C77" s="4">
        <f>'STUDENT DETAILS'!C76</f>
        <v>0</v>
      </c>
      <c r="D77" s="7"/>
      <c r="E77" s="7"/>
      <c r="F77" s="7"/>
      <c r="G77" s="23">
        <f t="shared" si="8"/>
        <v>0</v>
      </c>
      <c r="H77" s="7"/>
      <c r="I77" s="7"/>
      <c r="J77" s="7"/>
      <c r="K77" s="7"/>
      <c r="L77" s="23">
        <f t="shared" si="9"/>
        <v>0</v>
      </c>
      <c r="M77" s="7"/>
      <c r="N77" s="7"/>
      <c r="O77" s="7"/>
      <c r="P77" s="7"/>
      <c r="Q77" s="23">
        <f t="shared" si="10"/>
        <v>0</v>
      </c>
      <c r="R77" s="7">
        <f t="shared" si="11"/>
        <v>0</v>
      </c>
      <c r="S77" s="7"/>
      <c r="T77" s="22">
        <f t="shared" si="12"/>
        <v>0</v>
      </c>
      <c r="U77" s="7">
        <f t="shared" si="12"/>
        <v>0</v>
      </c>
      <c r="V77" s="24">
        <f t="shared" si="13"/>
        <v>0</v>
      </c>
      <c r="W77" s="7">
        <f>VLOOKUP(V77,'[1]GRADING SYSTEM'!$B$15:$D$24,2)</f>
        <v>9</v>
      </c>
      <c r="X77" s="7">
        <f t="shared" si="14"/>
        <v>2</v>
      </c>
      <c r="Y77" s="7" t="str">
        <f>VLOOKUP(V77,SETTINGS!$G$2:$I$11,3)</f>
        <v>Emerging (E )</v>
      </c>
      <c r="Z77" s="7" t="str">
        <f t="shared" si="15"/>
        <v>2nd</v>
      </c>
    </row>
    <row r="78" spans="1:26" ht="18.75">
      <c r="A78" s="4">
        <f>'STUDENT DETAILS'!A77</f>
        <v>0</v>
      </c>
      <c r="B78" s="4">
        <f>'STUDENT DETAILS'!B77</f>
        <v>0</v>
      </c>
      <c r="C78" s="4">
        <f>'STUDENT DETAILS'!C77</f>
        <v>0</v>
      </c>
      <c r="D78" s="7"/>
      <c r="E78" s="7"/>
      <c r="F78" s="7"/>
      <c r="G78" s="23">
        <f t="shared" si="8"/>
        <v>0</v>
      </c>
      <c r="H78" s="7"/>
      <c r="I78" s="7"/>
      <c r="J78" s="7"/>
      <c r="K78" s="7"/>
      <c r="L78" s="23">
        <f t="shared" si="9"/>
        <v>0</v>
      </c>
      <c r="M78" s="7"/>
      <c r="N78" s="7"/>
      <c r="O78" s="7"/>
      <c r="P78" s="7"/>
      <c r="Q78" s="23">
        <f t="shared" si="10"/>
        <v>0</v>
      </c>
      <c r="R78" s="7">
        <f t="shared" si="11"/>
        <v>0</v>
      </c>
      <c r="S78" s="7"/>
      <c r="T78" s="22">
        <f t="shared" si="12"/>
        <v>0</v>
      </c>
      <c r="U78" s="7">
        <f t="shared" si="12"/>
        <v>0</v>
      </c>
      <c r="V78" s="24">
        <f t="shared" si="13"/>
        <v>0</v>
      </c>
      <c r="W78" s="7">
        <f>VLOOKUP(V78,'[1]GRADING SYSTEM'!$B$15:$D$24,2)</f>
        <v>9</v>
      </c>
      <c r="X78" s="7">
        <f t="shared" si="14"/>
        <v>2</v>
      </c>
      <c r="Y78" s="7" t="str">
        <f>VLOOKUP(V78,SETTINGS!$G$2:$I$11,3)</f>
        <v>Emerging (E )</v>
      </c>
      <c r="Z78" s="7" t="str">
        <f t="shared" si="15"/>
        <v>2nd</v>
      </c>
    </row>
    <row r="79" spans="1:26" ht="18.75">
      <c r="A79" s="4">
        <f>'STUDENT DETAILS'!A78</f>
        <v>0</v>
      </c>
      <c r="B79" s="4">
        <f>'STUDENT DETAILS'!B78</f>
        <v>0</v>
      </c>
      <c r="C79" s="4">
        <f>'STUDENT DETAILS'!C78</f>
        <v>0</v>
      </c>
      <c r="D79" s="7"/>
      <c r="E79" s="7"/>
      <c r="F79" s="7"/>
      <c r="G79" s="23">
        <f t="shared" si="8"/>
        <v>0</v>
      </c>
      <c r="H79" s="7"/>
      <c r="I79" s="7"/>
      <c r="J79" s="7"/>
      <c r="K79" s="7"/>
      <c r="L79" s="23">
        <f t="shared" si="9"/>
        <v>0</v>
      </c>
      <c r="M79" s="7"/>
      <c r="N79" s="7"/>
      <c r="O79" s="7"/>
      <c r="P79" s="7"/>
      <c r="Q79" s="23">
        <f t="shared" si="10"/>
        <v>0</v>
      </c>
      <c r="R79" s="7">
        <f t="shared" si="11"/>
        <v>0</v>
      </c>
      <c r="S79" s="7"/>
      <c r="T79" s="22">
        <f t="shared" si="12"/>
        <v>0</v>
      </c>
      <c r="U79" s="7">
        <f t="shared" si="12"/>
        <v>0</v>
      </c>
      <c r="V79" s="24">
        <f t="shared" si="13"/>
        <v>0</v>
      </c>
      <c r="W79" s="7">
        <f>VLOOKUP(V79,'[1]GRADING SYSTEM'!$B$15:$D$24,2)</f>
        <v>9</v>
      </c>
      <c r="X79" s="7">
        <f t="shared" si="14"/>
        <v>2</v>
      </c>
      <c r="Y79" s="7" t="str">
        <f>VLOOKUP(V79,SETTINGS!$G$2:$I$11,3)</f>
        <v>Emerging (E )</v>
      </c>
      <c r="Z79" s="7" t="str">
        <f t="shared" si="15"/>
        <v>2nd</v>
      </c>
    </row>
    <row r="80" spans="1:26" ht="18.75">
      <c r="A80" s="4">
        <f>'STUDENT DETAILS'!A79</f>
        <v>0</v>
      </c>
      <c r="B80" s="4">
        <f>'STUDENT DETAILS'!B79</f>
        <v>0</v>
      </c>
      <c r="C80" s="4">
        <f>'STUDENT DETAILS'!C79</f>
        <v>0</v>
      </c>
      <c r="D80" s="7"/>
      <c r="E80" s="7"/>
      <c r="F80" s="7"/>
      <c r="G80" s="23">
        <f t="shared" si="8"/>
        <v>0</v>
      </c>
      <c r="H80" s="7"/>
      <c r="I80" s="7"/>
      <c r="J80" s="7"/>
      <c r="K80" s="7"/>
      <c r="L80" s="23">
        <f t="shared" si="9"/>
        <v>0</v>
      </c>
      <c r="M80" s="7"/>
      <c r="N80" s="7"/>
      <c r="O80" s="7"/>
      <c r="P80" s="7"/>
      <c r="Q80" s="23">
        <f t="shared" si="10"/>
        <v>0</v>
      </c>
      <c r="R80" s="7">
        <f t="shared" si="11"/>
        <v>0</v>
      </c>
      <c r="S80" s="7"/>
      <c r="T80" s="22">
        <f t="shared" si="12"/>
        <v>0</v>
      </c>
      <c r="U80" s="7">
        <f t="shared" si="12"/>
        <v>0</v>
      </c>
      <c r="V80" s="24">
        <f t="shared" si="13"/>
        <v>0</v>
      </c>
      <c r="W80" s="7">
        <f>VLOOKUP(V80,'[1]GRADING SYSTEM'!$B$15:$D$24,2)</f>
        <v>9</v>
      </c>
      <c r="X80" s="7">
        <f t="shared" si="14"/>
        <v>2</v>
      </c>
      <c r="Y80" s="7" t="str">
        <f>VLOOKUP(V80,SETTINGS!$G$2:$I$11,3)</f>
        <v>Emerging (E )</v>
      </c>
      <c r="Z80" s="7" t="str">
        <f t="shared" si="15"/>
        <v>2nd</v>
      </c>
    </row>
    <row r="81" spans="1:26" ht="18.75">
      <c r="A81" s="4">
        <f>'STUDENT DETAILS'!A80</f>
        <v>0</v>
      </c>
      <c r="B81" s="4">
        <f>'STUDENT DETAILS'!B80</f>
        <v>0</v>
      </c>
      <c r="C81" s="4">
        <f>'STUDENT DETAILS'!C80</f>
        <v>0</v>
      </c>
      <c r="D81" s="7"/>
      <c r="E81" s="7"/>
      <c r="F81" s="7"/>
      <c r="G81" s="23">
        <f t="shared" si="8"/>
        <v>0</v>
      </c>
      <c r="H81" s="7"/>
      <c r="I81" s="7"/>
      <c r="J81" s="7"/>
      <c r="K81" s="7"/>
      <c r="L81" s="23">
        <f t="shared" si="9"/>
        <v>0</v>
      </c>
      <c r="M81" s="7"/>
      <c r="N81" s="7"/>
      <c r="O81" s="7"/>
      <c r="P81" s="7"/>
      <c r="Q81" s="23">
        <f t="shared" si="10"/>
        <v>0</v>
      </c>
      <c r="R81" s="7">
        <f t="shared" si="11"/>
        <v>0</v>
      </c>
      <c r="S81" s="7"/>
      <c r="T81" s="22">
        <f t="shared" si="12"/>
        <v>0</v>
      </c>
      <c r="U81" s="7">
        <f t="shared" si="12"/>
        <v>0</v>
      </c>
      <c r="V81" s="24">
        <f t="shared" si="13"/>
        <v>0</v>
      </c>
      <c r="W81" s="7">
        <f>VLOOKUP(V81,'[1]GRADING SYSTEM'!$B$15:$D$24,2)</f>
        <v>9</v>
      </c>
      <c r="X81" s="7">
        <f t="shared" si="14"/>
        <v>2</v>
      </c>
      <c r="Y81" s="7" t="str">
        <f>VLOOKUP(V81,SETTINGS!$G$2:$I$11,3)</f>
        <v>Emerging (E )</v>
      </c>
      <c r="Z81" s="7" t="str">
        <f t="shared" si="15"/>
        <v>2nd</v>
      </c>
    </row>
    <row r="82" spans="1:26" ht="18.75">
      <c r="A82" s="4">
        <f>'STUDENT DETAILS'!A81</f>
        <v>0</v>
      </c>
      <c r="B82" s="4">
        <f>'STUDENT DETAILS'!B81</f>
        <v>0</v>
      </c>
      <c r="C82" s="4">
        <f>'STUDENT DETAILS'!C81</f>
        <v>0</v>
      </c>
      <c r="D82" s="7"/>
      <c r="E82" s="7"/>
      <c r="F82" s="7"/>
      <c r="G82" s="23">
        <f t="shared" si="8"/>
        <v>0</v>
      </c>
      <c r="H82" s="7"/>
      <c r="I82" s="7"/>
      <c r="J82" s="7"/>
      <c r="K82" s="7"/>
      <c r="L82" s="23">
        <f t="shared" si="9"/>
        <v>0</v>
      </c>
      <c r="M82" s="7"/>
      <c r="N82" s="7"/>
      <c r="O82" s="7"/>
      <c r="P82" s="7"/>
      <c r="Q82" s="23">
        <f t="shared" si="10"/>
        <v>0</v>
      </c>
      <c r="R82" s="7">
        <f t="shared" si="11"/>
        <v>0</v>
      </c>
      <c r="S82" s="7"/>
      <c r="T82" s="22">
        <f t="shared" si="12"/>
        <v>0</v>
      </c>
      <c r="U82" s="7">
        <f t="shared" si="12"/>
        <v>0</v>
      </c>
      <c r="V82" s="24">
        <f t="shared" si="13"/>
        <v>0</v>
      </c>
      <c r="W82" s="7">
        <f>VLOOKUP(V82,'[1]GRADING SYSTEM'!$B$15:$D$24,2)</f>
        <v>9</v>
      </c>
      <c r="X82" s="7">
        <f t="shared" si="14"/>
        <v>2</v>
      </c>
      <c r="Y82" s="7" t="str">
        <f>VLOOKUP(V82,SETTINGS!$G$2:$I$11,3)</f>
        <v>Emerging (E )</v>
      </c>
      <c r="Z82" s="7" t="str">
        <f t="shared" si="15"/>
        <v>2nd</v>
      </c>
    </row>
    <row r="83" spans="1:26" ht="18.75">
      <c r="A83" s="4">
        <f>'STUDENT DETAILS'!A82</f>
        <v>0</v>
      </c>
      <c r="B83" s="4">
        <f>'STUDENT DETAILS'!B82</f>
        <v>0</v>
      </c>
      <c r="C83" s="4">
        <f>'STUDENT DETAILS'!C82</f>
        <v>0</v>
      </c>
      <c r="D83" s="7"/>
      <c r="E83" s="7"/>
      <c r="F83" s="7"/>
      <c r="G83" s="23">
        <f t="shared" si="8"/>
        <v>0</v>
      </c>
      <c r="H83" s="7"/>
      <c r="I83" s="7"/>
      <c r="J83" s="7"/>
      <c r="K83" s="7"/>
      <c r="L83" s="23">
        <f t="shared" si="9"/>
        <v>0</v>
      </c>
      <c r="M83" s="7"/>
      <c r="N83" s="7"/>
      <c r="O83" s="7"/>
      <c r="P83" s="7"/>
      <c r="Q83" s="23">
        <f t="shared" si="10"/>
        <v>0</v>
      </c>
      <c r="R83" s="7">
        <f t="shared" si="11"/>
        <v>0</v>
      </c>
      <c r="S83" s="7"/>
      <c r="T83" s="22">
        <f t="shared" si="12"/>
        <v>0</v>
      </c>
      <c r="U83" s="7">
        <f t="shared" si="12"/>
        <v>0</v>
      </c>
      <c r="V83" s="24">
        <f t="shared" si="13"/>
        <v>0</v>
      </c>
      <c r="W83" s="7">
        <f>VLOOKUP(V83,'[1]GRADING SYSTEM'!$B$15:$D$24,2)</f>
        <v>9</v>
      </c>
      <c r="X83" s="7">
        <f t="shared" si="14"/>
        <v>2</v>
      </c>
      <c r="Y83" s="7" t="str">
        <f>VLOOKUP(V83,SETTINGS!$G$2:$I$11,3)</f>
        <v>Emerging (E )</v>
      </c>
      <c r="Z83" s="7" t="str">
        <f t="shared" si="15"/>
        <v>2nd</v>
      </c>
    </row>
    <row r="84" spans="1:26" ht="18.75">
      <c r="A84" s="4">
        <f>'STUDENT DETAILS'!A83</f>
        <v>0</v>
      </c>
      <c r="B84" s="4">
        <f>'STUDENT DETAILS'!B83</f>
        <v>0</v>
      </c>
      <c r="C84" s="4">
        <f>'STUDENT DETAILS'!C83</f>
        <v>0</v>
      </c>
      <c r="D84" s="7"/>
      <c r="E84" s="7"/>
      <c r="F84" s="7"/>
      <c r="G84" s="23">
        <f t="shared" si="8"/>
        <v>0</v>
      </c>
      <c r="H84" s="7"/>
      <c r="I84" s="7"/>
      <c r="J84" s="7"/>
      <c r="K84" s="7"/>
      <c r="L84" s="23">
        <f t="shared" si="9"/>
        <v>0</v>
      </c>
      <c r="M84" s="7"/>
      <c r="N84" s="7"/>
      <c r="O84" s="7"/>
      <c r="P84" s="7"/>
      <c r="Q84" s="23">
        <f t="shared" si="10"/>
        <v>0</v>
      </c>
      <c r="R84" s="7">
        <f t="shared" si="11"/>
        <v>0</v>
      </c>
      <c r="S84" s="7"/>
      <c r="T84" s="22">
        <f t="shared" si="12"/>
        <v>0</v>
      </c>
      <c r="U84" s="7">
        <f t="shared" si="12"/>
        <v>0</v>
      </c>
      <c r="V84" s="24">
        <f t="shared" si="13"/>
        <v>0</v>
      </c>
      <c r="W84" s="7">
        <f>VLOOKUP(V84,'[1]GRADING SYSTEM'!$B$15:$D$24,2)</f>
        <v>9</v>
      </c>
      <c r="X84" s="7">
        <f t="shared" si="14"/>
        <v>2</v>
      </c>
      <c r="Y84" s="7" t="str">
        <f>VLOOKUP(V84,SETTINGS!$G$2:$I$11,3)</f>
        <v>Emerging (E )</v>
      </c>
      <c r="Z84" s="7" t="str">
        <f t="shared" si="15"/>
        <v>2nd</v>
      </c>
    </row>
    <row r="85" spans="1:26" ht="18.75">
      <c r="A85" s="4">
        <f>'STUDENT DETAILS'!A84</f>
        <v>0</v>
      </c>
      <c r="B85" s="4">
        <f>'STUDENT DETAILS'!B84</f>
        <v>0</v>
      </c>
      <c r="C85" s="4">
        <f>'STUDENT DETAILS'!C84</f>
        <v>0</v>
      </c>
      <c r="D85" s="7"/>
      <c r="E85" s="7"/>
      <c r="F85" s="7"/>
      <c r="G85" s="23">
        <f t="shared" si="8"/>
        <v>0</v>
      </c>
      <c r="H85" s="7"/>
      <c r="I85" s="7"/>
      <c r="J85" s="7"/>
      <c r="K85" s="7"/>
      <c r="L85" s="23">
        <f t="shared" si="9"/>
        <v>0</v>
      </c>
      <c r="M85" s="7"/>
      <c r="N85" s="7"/>
      <c r="O85" s="7"/>
      <c r="P85" s="7"/>
      <c r="Q85" s="23">
        <f t="shared" si="10"/>
        <v>0</v>
      </c>
      <c r="R85" s="7">
        <f t="shared" si="11"/>
        <v>0</v>
      </c>
      <c r="S85" s="7"/>
      <c r="T85" s="22">
        <f t="shared" si="12"/>
        <v>0</v>
      </c>
      <c r="U85" s="7">
        <f t="shared" si="12"/>
        <v>0</v>
      </c>
      <c r="V85" s="24">
        <f t="shared" si="13"/>
        <v>0</v>
      </c>
      <c r="W85" s="7">
        <f>VLOOKUP(V85,'[1]GRADING SYSTEM'!$B$15:$D$24,2)</f>
        <v>9</v>
      </c>
      <c r="X85" s="7">
        <f t="shared" si="14"/>
        <v>2</v>
      </c>
      <c r="Y85" s="7" t="str">
        <f>VLOOKUP(V85,SETTINGS!$G$2:$I$11,3)</f>
        <v>Emerging (E )</v>
      </c>
      <c r="Z85" s="7" t="str">
        <f t="shared" si="15"/>
        <v>2nd</v>
      </c>
    </row>
    <row r="86" spans="1:26" ht="18.75">
      <c r="A86" s="4">
        <f>'STUDENT DETAILS'!A85</f>
        <v>0</v>
      </c>
      <c r="B86" s="4">
        <f>'STUDENT DETAILS'!B85</f>
        <v>0</v>
      </c>
      <c r="C86" s="4">
        <f>'STUDENT DETAILS'!C85</f>
        <v>0</v>
      </c>
      <c r="D86" s="7"/>
      <c r="E86" s="7"/>
      <c r="F86" s="7"/>
      <c r="G86" s="23">
        <f t="shared" si="8"/>
        <v>0</v>
      </c>
      <c r="H86" s="7"/>
      <c r="I86" s="7"/>
      <c r="J86" s="7"/>
      <c r="K86" s="7"/>
      <c r="L86" s="23">
        <f t="shared" si="9"/>
        <v>0</v>
      </c>
      <c r="M86" s="7"/>
      <c r="N86" s="7"/>
      <c r="O86" s="7"/>
      <c r="P86" s="7"/>
      <c r="Q86" s="23">
        <f t="shared" si="10"/>
        <v>0</v>
      </c>
      <c r="R86" s="7">
        <f t="shared" si="11"/>
        <v>0</v>
      </c>
      <c r="S86" s="7"/>
      <c r="T86" s="22">
        <f t="shared" si="12"/>
        <v>0</v>
      </c>
      <c r="U86" s="7">
        <f t="shared" si="12"/>
        <v>0</v>
      </c>
      <c r="V86" s="24">
        <f t="shared" si="13"/>
        <v>0</v>
      </c>
      <c r="W86" s="7">
        <f>VLOOKUP(V86,'[1]GRADING SYSTEM'!$B$15:$D$24,2)</f>
        <v>9</v>
      </c>
      <c r="X86" s="7">
        <f t="shared" si="14"/>
        <v>2</v>
      </c>
      <c r="Y86" s="7" t="str">
        <f>VLOOKUP(V86,SETTINGS!$G$2:$I$11,3)</f>
        <v>Emerging (E )</v>
      </c>
      <c r="Z86" s="7" t="str">
        <f t="shared" si="15"/>
        <v>2nd</v>
      </c>
    </row>
    <row r="87" spans="1:26" ht="18.75">
      <c r="A87" s="4">
        <f>'STUDENT DETAILS'!A86</f>
        <v>0</v>
      </c>
      <c r="B87" s="4">
        <f>'STUDENT DETAILS'!B86</f>
        <v>0</v>
      </c>
      <c r="C87" s="4">
        <f>'STUDENT DETAILS'!C86</f>
        <v>0</v>
      </c>
      <c r="D87" s="7"/>
      <c r="E87" s="7"/>
      <c r="F87" s="7"/>
      <c r="G87" s="23">
        <f t="shared" si="8"/>
        <v>0</v>
      </c>
      <c r="H87" s="7"/>
      <c r="I87" s="7"/>
      <c r="J87" s="7"/>
      <c r="K87" s="7"/>
      <c r="L87" s="23">
        <f t="shared" si="9"/>
        <v>0</v>
      </c>
      <c r="M87" s="7"/>
      <c r="N87" s="7"/>
      <c r="O87" s="7"/>
      <c r="P87" s="7"/>
      <c r="Q87" s="23">
        <f t="shared" si="10"/>
        <v>0</v>
      </c>
      <c r="R87" s="7">
        <f t="shared" si="11"/>
        <v>0</v>
      </c>
      <c r="S87" s="7"/>
      <c r="T87" s="22">
        <f t="shared" si="12"/>
        <v>0</v>
      </c>
      <c r="U87" s="7">
        <f t="shared" si="12"/>
        <v>0</v>
      </c>
      <c r="V87" s="24">
        <f t="shared" si="13"/>
        <v>0</v>
      </c>
      <c r="W87" s="7">
        <f>VLOOKUP(V87,'[1]GRADING SYSTEM'!$B$15:$D$24,2)</f>
        <v>9</v>
      </c>
      <c r="X87" s="7">
        <f t="shared" si="14"/>
        <v>2</v>
      </c>
      <c r="Y87" s="7" t="str">
        <f>VLOOKUP(V87,SETTINGS!$G$2:$I$11,3)</f>
        <v>Emerging (E )</v>
      </c>
      <c r="Z87" s="7" t="str">
        <f t="shared" si="15"/>
        <v>2nd</v>
      </c>
    </row>
    <row r="88" spans="1:26" ht="18.75">
      <c r="A88" s="4">
        <f>'STUDENT DETAILS'!A87</f>
        <v>0</v>
      </c>
      <c r="B88" s="4">
        <f>'STUDENT DETAILS'!B87</f>
        <v>0</v>
      </c>
      <c r="C88" s="4">
        <f>'STUDENT DETAILS'!C87</f>
        <v>0</v>
      </c>
      <c r="D88" s="7"/>
      <c r="E88" s="7"/>
      <c r="F88" s="7"/>
      <c r="G88" s="23">
        <f t="shared" si="8"/>
        <v>0</v>
      </c>
      <c r="H88" s="7"/>
      <c r="I88" s="7"/>
      <c r="J88" s="7"/>
      <c r="K88" s="7"/>
      <c r="L88" s="23">
        <f t="shared" si="9"/>
        <v>0</v>
      </c>
      <c r="M88" s="7"/>
      <c r="N88" s="7"/>
      <c r="O88" s="7"/>
      <c r="P88" s="7"/>
      <c r="Q88" s="23">
        <f t="shared" si="10"/>
        <v>0</v>
      </c>
      <c r="R88" s="7">
        <f t="shared" si="11"/>
        <v>0</v>
      </c>
      <c r="S88" s="7"/>
      <c r="T88" s="22">
        <f t="shared" si="12"/>
        <v>0</v>
      </c>
      <c r="U88" s="7">
        <f t="shared" si="12"/>
        <v>0</v>
      </c>
      <c r="V88" s="24">
        <f t="shared" si="13"/>
        <v>0</v>
      </c>
      <c r="W88" s="7">
        <f>VLOOKUP(V88,'[1]GRADING SYSTEM'!$B$15:$D$24,2)</f>
        <v>9</v>
      </c>
      <c r="X88" s="7">
        <f t="shared" si="14"/>
        <v>2</v>
      </c>
      <c r="Y88" s="7" t="str">
        <f>VLOOKUP(V88,SETTINGS!$G$2:$I$11,3)</f>
        <v>Emerging (E )</v>
      </c>
      <c r="Z88" s="7" t="str">
        <f t="shared" si="15"/>
        <v>2nd</v>
      </c>
    </row>
    <row r="89" spans="1:26" ht="18.75">
      <c r="A89" s="4">
        <f>'STUDENT DETAILS'!A88</f>
        <v>0</v>
      </c>
      <c r="B89" s="4">
        <f>'STUDENT DETAILS'!B88</f>
        <v>0</v>
      </c>
      <c r="C89" s="4">
        <f>'STUDENT DETAILS'!C88</f>
        <v>0</v>
      </c>
      <c r="D89" s="7"/>
      <c r="E89" s="7"/>
      <c r="F89" s="7"/>
      <c r="G89" s="23">
        <f t="shared" si="8"/>
        <v>0</v>
      </c>
      <c r="H89" s="7"/>
      <c r="I89" s="7"/>
      <c r="J89" s="7"/>
      <c r="K89" s="7"/>
      <c r="L89" s="23">
        <f t="shared" si="9"/>
        <v>0</v>
      </c>
      <c r="M89" s="7"/>
      <c r="N89" s="7"/>
      <c r="O89" s="7"/>
      <c r="P89" s="7"/>
      <c r="Q89" s="23">
        <f t="shared" si="10"/>
        <v>0</v>
      </c>
      <c r="R89" s="7">
        <f t="shared" si="11"/>
        <v>0</v>
      </c>
      <c r="S89" s="7"/>
      <c r="T89" s="22">
        <f t="shared" si="12"/>
        <v>0</v>
      </c>
      <c r="U89" s="7">
        <f t="shared" si="12"/>
        <v>0</v>
      </c>
      <c r="V89" s="24">
        <f t="shared" si="13"/>
        <v>0</v>
      </c>
      <c r="W89" s="7">
        <f>VLOOKUP(V89,'[1]GRADING SYSTEM'!$B$15:$D$24,2)</f>
        <v>9</v>
      </c>
      <c r="X89" s="7">
        <f t="shared" si="14"/>
        <v>2</v>
      </c>
      <c r="Y89" s="7" t="str">
        <f>VLOOKUP(V89,SETTINGS!$G$2:$I$11,3)</f>
        <v>Emerging (E )</v>
      </c>
      <c r="Z89" s="7" t="str">
        <f t="shared" si="15"/>
        <v>2nd</v>
      </c>
    </row>
    <row r="90" spans="1:26" ht="18.75">
      <c r="A90" s="4">
        <f>'STUDENT DETAILS'!A89</f>
        <v>0</v>
      </c>
      <c r="B90" s="4">
        <f>'STUDENT DETAILS'!B89</f>
        <v>0</v>
      </c>
      <c r="C90" s="4">
        <f>'STUDENT DETAILS'!C89</f>
        <v>0</v>
      </c>
      <c r="D90" s="7"/>
      <c r="E90" s="7"/>
      <c r="F90" s="7"/>
      <c r="G90" s="23">
        <f t="shared" si="8"/>
        <v>0</v>
      </c>
      <c r="H90" s="7"/>
      <c r="I90" s="7"/>
      <c r="J90" s="7"/>
      <c r="K90" s="7"/>
      <c r="L90" s="23">
        <f t="shared" si="9"/>
        <v>0</v>
      </c>
      <c r="M90" s="7"/>
      <c r="N90" s="7"/>
      <c r="O90" s="7"/>
      <c r="P90" s="7"/>
      <c r="Q90" s="23">
        <f t="shared" si="10"/>
        <v>0</v>
      </c>
      <c r="R90" s="7">
        <f t="shared" si="11"/>
        <v>0</v>
      </c>
      <c r="S90" s="7"/>
      <c r="T90" s="22">
        <f t="shared" si="12"/>
        <v>0</v>
      </c>
      <c r="U90" s="7">
        <f t="shared" si="12"/>
        <v>0</v>
      </c>
      <c r="V90" s="24">
        <f t="shared" si="13"/>
        <v>0</v>
      </c>
      <c r="W90" s="7">
        <f>VLOOKUP(V90,'[1]GRADING SYSTEM'!$B$15:$D$24,2)</f>
        <v>9</v>
      </c>
      <c r="X90" s="7">
        <f t="shared" si="14"/>
        <v>2</v>
      </c>
      <c r="Y90" s="7" t="str">
        <f>VLOOKUP(V90,SETTINGS!$G$2:$I$11,3)</f>
        <v>Emerging (E )</v>
      </c>
      <c r="Z90" s="7" t="str">
        <f t="shared" si="15"/>
        <v>2nd</v>
      </c>
    </row>
    <row r="91" spans="1:26" ht="18.75">
      <c r="A91" s="4">
        <f>'STUDENT DETAILS'!A90</f>
        <v>0</v>
      </c>
      <c r="B91" s="4">
        <f>'STUDENT DETAILS'!B90</f>
        <v>0</v>
      </c>
      <c r="C91" s="4">
        <f>'STUDENT DETAILS'!C90</f>
        <v>0</v>
      </c>
      <c r="D91" s="7"/>
      <c r="E91" s="7"/>
      <c r="F91" s="7"/>
      <c r="G91" s="23">
        <f t="shared" si="8"/>
        <v>0</v>
      </c>
      <c r="H91" s="7"/>
      <c r="I91" s="7"/>
      <c r="J91" s="7"/>
      <c r="K91" s="7"/>
      <c r="L91" s="23">
        <f t="shared" si="9"/>
        <v>0</v>
      </c>
      <c r="M91" s="7"/>
      <c r="N91" s="7"/>
      <c r="O91" s="7"/>
      <c r="P91" s="7"/>
      <c r="Q91" s="23">
        <f t="shared" si="10"/>
        <v>0</v>
      </c>
      <c r="R91" s="7">
        <f t="shared" si="11"/>
        <v>0</v>
      </c>
      <c r="S91" s="7"/>
      <c r="T91" s="22">
        <f t="shared" si="12"/>
        <v>0</v>
      </c>
      <c r="U91" s="7">
        <f t="shared" si="12"/>
        <v>0</v>
      </c>
      <c r="V91" s="24">
        <f t="shared" si="13"/>
        <v>0</v>
      </c>
      <c r="W91" s="7">
        <f>VLOOKUP(V91,'[1]GRADING SYSTEM'!$B$15:$D$24,2)</f>
        <v>9</v>
      </c>
      <c r="X91" s="7">
        <f t="shared" si="14"/>
        <v>2</v>
      </c>
      <c r="Y91" s="7" t="str">
        <f>VLOOKUP(V91,SETTINGS!$G$2:$I$11,3)</f>
        <v>Emerging (E )</v>
      </c>
      <c r="Z91" s="7" t="str">
        <f t="shared" si="15"/>
        <v>2nd</v>
      </c>
    </row>
    <row r="92" spans="1:26" ht="18.75">
      <c r="A92" s="4">
        <f>'STUDENT DETAILS'!A91</f>
        <v>0</v>
      </c>
      <c r="B92" s="4">
        <f>'STUDENT DETAILS'!B91</f>
        <v>0</v>
      </c>
      <c r="C92" s="4">
        <f>'STUDENT DETAILS'!C91</f>
        <v>0</v>
      </c>
      <c r="D92" s="7"/>
      <c r="E92" s="7"/>
      <c r="F92" s="7"/>
      <c r="G92" s="23">
        <f t="shared" si="8"/>
        <v>0</v>
      </c>
      <c r="H92" s="7"/>
      <c r="I92" s="7"/>
      <c r="J92" s="7"/>
      <c r="K92" s="7"/>
      <c r="L92" s="23">
        <f t="shared" si="9"/>
        <v>0</v>
      </c>
      <c r="M92" s="7"/>
      <c r="N92" s="7"/>
      <c r="O92" s="7"/>
      <c r="P92" s="7"/>
      <c r="Q92" s="23">
        <f t="shared" si="10"/>
        <v>0</v>
      </c>
      <c r="R92" s="7">
        <f t="shared" si="11"/>
        <v>0</v>
      </c>
      <c r="S92" s="7"/>
      <c r="T92" s="22">
        <f t="shared" si="12"/>
        <v>0</v>
      </c>
      <c r="U92" s="7">
        <f t="shared" si="12"/>
        <v>0</v>
      </c>
      <c r="V92" s="24">
        <f t="shared" si="13"/>
        <v>0</v>
      </c>
      <c r="W92" s="7">
        <f>VLOOKUP(V92,'[1]GRADING SYSTEM'!$B$15:$D$24,2)</f>
        <v>9</v>
      </c>
      <c r="X92" s="7">
        <f t="shared" si="14"/>
        <v>2</v>
      </c>
      <c r="Y92" s="7" t="str">
        <f>VLOOKUP(V92,SETTINGS!$G$2:$I$11,3)</f>
        <v>Emerging (E )</v>
      </c>
      <c r="Z92" s="7" t="str">
        <f t="shared" si="15"/>
        <v>2nd</v>
      </c>
    </row>
    <row r="93" spans="1:26" ht="18.75">
      <c r="A93" s="4">
        <f>'STUDENT DETAILS'!A92</f>
        <v>0</v>
      </c>
      <c r="B93" s="4">
        <f>'STUDENT DETAILS'!B92</f>
        <v>0</v>
      </c>
      <c r="C93" s="4">
        <f>'STUDENT DETAILS'!C92</f>
        <v>0</v>
      </c>
      <c r="D93" s="7"/>
      <c r="E93" s="7"/>
      <c r="F93" s="7"/>
      <c r="G93" s="23">
        <f t="shared" si="8"/>
        <v>0</v>
      </c>
      <c r="H93" s="7"/>
      <c r="I93" s="7"/>
      <c r="J93" s="7"/>
      <c r="K93" s="7"/>
      <c r="L93" s="23">
        <f t="shared" si="9"/>
        <v>0</v>
      </c>
      <c r="M93" s="7"/>
      <c r="N93" s="7"/>
      <c r="O93" s="7"/>
      <c r="P93" s="7"/>
      <c r="Q93" s="23">
        <f t="shared" si="10"/>
        <v>0</v>
      </c>
      <c r="R93" s="7">
        <f t="shared" si="11"/>
        <v>0</v>
      </c>
      <c r="S93" s="7"/>
      <c r="T93" s="22">
        <f t="shared" si="12"/>
        <v>0</v>
      </c>
      <c r="U93" s="7">
        <f t="shared" si="12"/>
        <v>0</v>
      </c>
      <c r="V93" s="24">
        <f t="shared" si="13"/>
        <v>0</v>
      </c>
      <c r="W93" s="7">
        <f>VLOOKUP(V93,'[1]GRADING SYSTEM'!$B$15:$D$24,2)</f>
        <v>9</v>
      </c>
      <c r="X93" s="7">
        <f t="shared" si="14"/>
        <v>2</v>
      </c>
      <c r="Y93" s="7" t="str">
        <f>VLOOKUP(V93,SETTINGS!$G$2:$I$11,3)</f>
        <v>Emerging (E )</v>
      </c>
      <c r="Z93" s="7" t="str">
        <f t="shared" si="15"/>
        <v>2nd</v>
      </c>
    </row>
    <row r="94" spans="1:26" ht="18.75">
      <c r="A94" s="4">
        <f>'STUDENT DETAILS'!A93</f>
        <v>0</v>
      </c>
      <c r="B94" s="4">
        <f>'STUDENT DETAILS'!B93</f>
        <v>0</v>
      </c>
      <c r="C94" s="4">
        <f>'STUDENT DETAILS'!C93</f>
        <v>0</v>
      </c>
      <c r="D94" s="7"/>
      <c r="E94" s="7"/>
      <c r="F94" s="7"/>
      <c r="G94" s="23">
        <f t="shared" si="8"/>
        <v>0</v>
      </c>
      <c r="H94" s="7"/>
      <c r="I94" s="7"/>
      <c r="J94" s="7"/>
      <c r="K94" s="7"/>
      <c r="L94" s="23">
        <f t="shared" si="9"/>
        <v>0</v>
      </c>
      <c r="M94" s="7"/>
      <c r="N94" s="7"/>
      <c r="O94" s="7"/>
      <c r="P94" s="7"/>
      <c r="Q94" s="23">
        <f t="shared" si="10"/>
        <v>0</v>
      </c>
      <c r="R94" s="7">
        <f t="shared" si="11"/>
        <v>0</v>
      </c>
      <c r="S94" s="7"/>
      <c r="T94" s="22">
        <f t="shared" si="12"/>
        <v>0</v>
      </c>
      <c r="U94" s="7">
        <f t="shared" si="12"/>
        <v>0</v>
      </c>
      <c r="V94" s="24">
        <f t="shared" si="13"/>
        <v>0</v>
      </c>
      <c r="W94" s="7">
        <f>VLOOKUP(V94,'[1]GRADING SYSTEM'!$B$15:$D$24,2)</f>
        <v>9</v>
      </c>
      <c r="X94" s="7">
        <f t="shared" si="14"/>
        <v>2</v>
      </c>
      <c r="Y94" s="7" t="str">
        <f>VLOOKUP(V94,SETTINGS!$G$2:$I$11,3)</f>
        <v>Emerging (E )</v>
      </c>
      <c r="Z94" s="7" t="str">
        <f t="shared" si="15"/>
        <v>2nd</v>
      </c>
    </row>
    <row r="95" spans="1:26" ht="18.75">
      <c r="A95" s="4">
        <f>'STUDENT DETAILS'!A94</f>
        <v>0</v>
      </c>
      <c r="B95" s="4">
        <f>'STUDENT DETAILS'!B94</f>
        <v>0</v>
      </c>
      <c r="C95" s="4">
        <f>'STUDENT DETAILS'!C94</f>
        <v>0</v>
      </c>
      <c r="D95" s="7"/>
      <c r="E95" s="7"/>
      <c r="F95" s="7"/>
      <c r="G95" s="23">
        <f t="shared" si="8"/>
        <v>0</v>
      </c>
      <c r="H95" s="7"/>
      <c r="I95" s="7"/>
      <c r="J95" s="7"/>
      <c r="K95" s="7"/>
      <c r="L95" s="23">
        <f t="shared" si="9"/>
        <v>0</v>
      </c>
      <c r="M95" s="7"/>
      <c r="N95" s="7"/>
      <c r="O95" s="7"/>
      <c r="P95" s="7"/>
      <c r="Q95" s="23">
        <f t="shared" si="10"/>
        <v>0</v>
      </c>
      <c r="R95" s="7">
        <f t="shared" si="11"/>
        <v>0</v>
      </c>
      <c r="S95" s="7"/>
      <c r="T95" s="22">
        <f t="shared" si="12"/>
        <v>0</v>
      </c>
      <c r="U95" s="7">
        <f t="shared" si="12"/>
        <v>0</v>
      </c>
      <c r="V95" s="24">
        <f t="shared" si="13"/>
        <v>0</v>
      </c>
      <c r="W95" s="7">
        <f>VLOOKUP(V95,'[1]GRADING SYSTEM'!$B$15:$D$24,2)</f>
        <v>9</v>
      </c>
      <c r="X95" s="7">
        <f t="shared" si="14"/>
        <v>2</v>
      </c>
      <c r="Y95" s="7" t="str">
        <f>VLOOKUP(V95,SETTINGS!$G$2:$I$11,3)</f>
        <v>Emerging (E )</v>
      </c>
      <c r="Z95" s="7" t="str">
        <f t="shared" si="15"/>
        <v>2nd</v>
      </c>
    </row>
    <row r="96" spans="1:26" ht="18.75">
      <c r="A96" s="4">
        <f>'STUDENT DETAILS'!A95</f>
        <v>0</v>
      </c>
      <c r="B96" s="4">
        <f>'STUDENT DETAILS'!B95</f>
        <v>0</v>
      </c>
      <c r="C96" s="4">
        <f>'STUDENT DETAILS'!C95</f>
        <v>0</v>
      </c>
      <c r="D96" s="7"/>
      <c r="E96" s="7"/>
      <c r="F96" s="7"/>
      <c r="G96" s="23">
        <f t="shared" si="8"/>
        <v>0</v>
      </c>
      <c r="H96" s="7"/>
      <c r="I96" s="7"/>
      <c r="J96" s="7"/>
      <c r="K96" s="7"/>
      <c r="L96" s="23">
        <f t="shared" si="9"/>
        <v>0</v>
      </c>
      <c r="M96" s="7"/>
      <c r="N96" s="7"/>
      <c r="O96" s="7"/>
      <c r="P96" s="7"/>
      <c r="Q96" s="23">
        <f t="shared" si="10"/>
        <v>0</v>
      </c>
      <c r="R96" s="7">
        <f t="shared" si="11"/>
        <v>0</v>
      </c>
      <c r="S96" s="7"/>
      <c r="T96" s="22">
        <f t="shared" si="12"/>
        <v>0</v>
      </c>
      <c r="U96" s="7">
        <f t="shared" si="12"/>
        <v>0</v>
      </c>
      <c r="V96" s="24">
        <f t="shared" si="13"/>
        <v>0</v>
      </c>
      <c r="W96" s="7">
        <f>VLOOKUP(V96,'[1]GRADING SYSTEM'!$B$15:$D$24,2)</f>
        <v>9</v>
      </c>
      <c r="X96" s="7">
        <f t="shared" si="14"/>
        <v>2</v>
      </c>
      <c r="Y96" s="7" t="str">
        <f>VLOOKUP(V96,SETTINGS!$G$2:$I$11,3)</f>
        <v>Emerging (E )</v>
      </c>
      <c r="Z96" s="7" t="str">
        <f t="shared" si="15"/>
        <v>2nd</v>
      </c>
    </row>
    <row r="97" spans="1:26" ht="18.75">
      <c r="A97" s="4">
        <f>'STUDENT DETAILS'!A96</f>
        <v>0</v>
      </c>
      <c r="B97" s="4">
        <f>'STUDENT DETAILS'!B96</f>
        <v>0</v>
      </c>
      <c r="C97" s="4">
        <f>'STUDENT DETAILS'!C96</f>
        <v>0</v>
      </c>
      <c r="D97" s="7"/>
      <c r="E97" s="7"/>
      <c r="F97" s="7"/>
      <c r="G97" s="23">
        <f t="shared" si="8"/>
        <v>0</v>
      </c>
      <c r="H97" s="7"/>
      <c r="I97" s="7"/>
      <c r="J97" s="7"/>
      <c r="K97" s="7"/>
      <c r="L97" s="23">
        <f t="shared" si="9"/>
        <v>0</v>
      </c>
      <c r="M97" s="7"/>
      <c r="N97" s="7"/>
      <c r="O97" s="7"/>
      <c r="P97" s="7"/>
      <c r="Q97" s="23">
        <f t="shared" si="10"/>
        <v>0</v>
      </c>
      <c r="R97" s="7">
        <f t="shared" si="11"/>
        <v>0</v>
      </c>
      <c r="S97" s="7"/>
      <c r="T97" s="22">
        <f t="shared" si="12"/>
        <v>0</v>
      </c>
      <c r="U97" s="7">
        <f t="shared" si="12"/>
        <v>0</v>
      </c>
      <c r="V97" s="24">
        <f t="shared" si="13"/>
        <v>0</v>
      </c>
      <c r="W97" s="7">
        <f>VLOOKUP(V97,'[1]GRADING SYSTEM'!$B$15:$D$24,2)</f>
        <v>9</v>
      </c>
      <c r="X97" s="7">
        <f t="shared" si="14"/>
        <v>2</v>
      </c>
      <c r="Y97" s="7" t="str">
        <f>VLOOKUP(V97,SETTINGS!$G$2:$I$11,3)</f>
        <v>Emerging (E )</v>
      </c>
      <c r="Z97" s="7" t="str">
        <f t="shared" si="15"/>
        <v>2nd</v>
      </c>
    </row>
    <row r="98" spans="1:26" ht="18.75">
      <c r="A98" s="4">
        <f>'STUDENT DETAILS'!A97</f>
        <v>0</v>
      </c>
      <c r="B98" s="4">
        <f>'STUDENT DETAILS'!B97</f>
        <v>0</v>
      </c>
      <c r="C98" s="4">
        <f>'STUDENT DETAILS'!C97</f>
        <v>0</v>
      </c>
      <c r="D98" s="7"/>
      <c r="E98" s="7"/>
      <c r="F98" s="7"/>
      <c r="G98" s="23">
        <f t="shared" si="8"/>
        <v>0</v>
      </c>
      <c r="H98" s="7"/>
      <c r="I98" s="7"/>
      <c r="J98" s="7"/>
      <c r="K98" s="7"/>
      <c r="L98" s="23">
        <f t="shared" si="9"/>
        <v>0</v>
      </c>
      <c r="M98" s="7"/>
      <c r="N98" s="7"/>
      <c r="O98" s="7"/>
      <c r="P98" s="7"/>
      <c r="Q98" s="23">
        <f t="shared" si="10"/>
        <v>0</v>
      </c>
      <c r="R98" s="7">
        <f t="shared" si="11"/>
        <v>0</v>
      </c>
      <c r="S98" s="7"/>
      <c r="T98" s="22">
        <f t="shared" si="12"/>
        <v>0</v>
      </c>
      <c r="U98" s="7">
        <f t="shared" si="12"/>
        <v>0</v>
      </c>
      <c r="V98" s="24">
        <f t="shared" si="13"/>
        <v>0</v>
      </c>
      <c r="W98" s="7">
        <f>VLOOKUP(V98,'[1]GRADING SYSTEM'!$B$15:$D$24,2)</f>
        <v>9</v>
      </c>
      <c r="X98" s="7">
        <f t="shared" si="14"/>
        <v>2</v>
      </c>
      <c r="Y98" s="7" t="str">
        <f>VLOOKUP(V98,SETTINGS!$G$2:$I$11,3)</f>
        <v>Emerging (E )</v>
      </c>
      <c r="Z98" s="7" t="str">
        <f t="shared" si="15"/>
        <v>2nd</v>
      </c>
    </row>
    <row r="99" spans="1:26" ht="18.75">
      <c r="A99" s="4">
        <f>'STUDENT DETAILS'!A98</f>
        <v>0</v>
      </c>
      <c r="B99" s="4">
        <f>'STUDENT DETAILS'!B98</f>
        <v>0</v>
      </c>
      <c r="C99" s="4">
        <f>'STUDENT DETAILS'!C98</f>
        <v>0</v>
      </c>
      <c r="D99" s="7"/>
      <c r="E99" s="7"/>
      <c r="F99" s="7"/>
      <c r="G99" s="23">
        <f t="shared" si="8"/>
        <v>0</v>
      </c>
      <c r="H99" s="7"/>
      <c r="I99" s="7"/>
      <c r="J99" s="7"/>
      <c r="K99" s="7"/>
      <c r="L99" s="23">
        <f t="shared" si="9"/>
        <v>0</v>
      </c>
      <c r="M99" s="7"/>
      <c r="N99" s="7"/>
      <c r="O99" s="7"/>
      <c r="P99" s="7"/>
      <c r="Q99" s="23">
        <f t="shared" si="10"/>
        <v>0</v>
      </c>
      <c r="R99" s="7">
        <f t="shared" si="11"/>
        <v>0</v>
      </c>
      <c r="S99" s="7"/>
      <c r="T99" s="22">
        <f t="shared" si="12"/>
        <v>0</v>
      </c>
      <c r="U99" s="7">
        <f t="shared" si="12"/>
        <v>0</v>
      </c>
      <c r="V99" s="24">
        <f t="shared" si="13"/>
        <v>0</v>
      </c>
      <c r="W99" s="7">
        <f>VLOOKUP(V99,'[1]GRADING SYSTEM'!$B$15:$D$24,2)</f>
        <v>9</v>
      </c>
      <c r="X99" s="7">
        <f t="shared" si="14"/>
        <v>2</v>
      </c>
      <c r="Y99" s="7" t="str">
        <f>VLOOKUP(V99,SETTINGS!$G$2:$I$11,3)</f>
        <v>Emerging (E )</v>
      </c>
      <c r="Z99" s="7" t="str">
        <f t="shared" si="15"/>
        <v>2nd</v>
      </c>
    </row>
    <row r="100" spans="1:26" ht="18.75">
      <c r="A100" s="4">
        <f>'STUDENT DETAILS'!A99</f>
        <v>0</v>
      </c>
      <c r="B100" s="4">
        <f>'STUDENT DETAILS'!B99</f>
        <v>0</v>
      </c>
      <c r="C100" s="4">
        <f>'STUDENT DETAILS'!C99</f>
        <v>0</v>
      </c>
      <c r="D100" s="7"/>
      <c r="E100" s="7"/>
      <c r="F100" s="7"/>
      <c r="G100" s="23">
        <f t="shared" si="8"/>
        <v>0</v>
      </c>
      <c r="H100" s="7"/>
      <c r="I100" s="7"/>
      <c r="J100" s="7"/>
      <c r="K100" s="7"/>
      <c r="L100" s="23">
        <f t="shared" si="9"/>
        <v>0</v>
      </c>
      <c r="M100" s="7"/>
      <c r="N100" s="7"/>
      <c r="O100" s="7"/>
      <c r="P100" s="7"/>
      <c r="Q100" s="23">
        <f t="shared" si="10"/>
        <v>0</v>
      </c>
      <c r="R100" s="7">
        <f t="shared" si="11"/>
        <v>0</v>
      </c>
      <c r="S100" s="7"/>
      <c r="T100" s="22">
        <f t="shared" si="12"/>
        <v>0</v>
      </c>
      <c r="U100" s="7">
        <f t="shared" si="12"/>
        <v>0</v>
      </c>
      <c r="V100" s="24">
        <f t="shared" si="13"/>
        <v>0</v>
      </c>
      <c r="W100" s="7">
        <f>VLOOKUP(V100,'[1]GRADING SYSTEM'!$B$15:$D$24,2)</f>
        <v>9</v>
      </c>
      <c r="X100" s="7">
        <f t="shared" si="14"/>
        <v>2</v>
      </c>
      <c r="Y100" s="7" t="str">
        <f>VLOOKUP(V100,SETTINGS!$G$2:$I$11,3)</f>
        <v>Emerging (E )</v>
      </c>
      <c r="Z100" s="7" t="str">
        <f t="shared" si="15"/>
        <v>2nd</v>
      </c>
    </row>
    <row r="101" spans="1:26" ht="18.75">
      <c r="A101" s="4">
        <f>'STUDENT DETAILS'!A100</f>
        <v>0</v>
      </c>
      <c r="B101" s="4">
        <f>'STUDENT DETAILS'!B100</f>
        <v>0</v>
      </c>
      <c r="C101" s="4">
        <f>'STUDENT DETAILS'!C100</f>
        <v>0</v>
      </c>
      <c r="D101" s="7"/>
      <c r="E101" s="7"/>
      <c r="F101" s="7"/>
      <c r="G101" s="23">
        <f t="shared" si="8"/>
        <v>0</v>
      </c>
      <c r="H101" s="7"/>
      <c r="I101" s="7"/>
      <c r="J101" s="7"/>
      <c r="K101" s="7"/>
      <c r="L101" s="23">
        <f t="shared" si="9"/>
        <v>0</v>
      </c>
      <c r="M101" s="7"/>
      <c r="N101" s="7"/>
      <c r="O101" s="7"/>
      <c r="P101" s="7"/>
      <c r="Q101" s="23">
        <f t="shared" si="10"/>
        <v>0</v>
      </c>
      <c r="R101" s="7">
        <f t="shared" si="11"/>
        <v>0</v>
      </c>
      <c r="S101" s="7"/>
      <c r="T101" s="22">
        <f t="shared" si="12"/>
        <v>0</v>
      </c>
      <c r="U101" s="7">
        <f t="shared" si="12"/>
        <v>0</v>
      </c>
      <c r="V101" s="24">
        <f t="shared" si="13"/>
        <v>0</v>
      </c>
      <c r="W101" s="7">
        <f>VLOOKUP(V101,'[1]GRADING SYSTEM'!$B$15:$D$24,2)</f>
        <v>9</v>
      </c>
      <c r="X101" s="7">
        <f t="shared" si="14"/>
        <v>2</v>
      </c>
      <c r="Y101" s="7" t="str">
        <f>VLOOKUP(V101,SETTINGS!$G$2:$I$11,3)</f>
        <v>Emerging (E )</v>
      </c>
      <c r="Z101" s="7" t="str">
        <f t="shared" si="15"/>
        <v>2nd</v>
      </c>
    </row>
    <row r="102" spans="1:26" ht="18.75">
      <c r="A102" s="4">
        <f>'STUDENT DETAILS'!A101</f>
        <v>0</v>
      </c>
      <c r="B102" s="4">
        <f>'STUDENT DETAILS'!B101</f>
        <v>0</v>
      </c>
      <c r="C102" s="4">
        <f>'STUDENT DETAILS'!C101</f>
        <v>0</v>
      </c>
      <c r="D102" s="7"/>
      <c r="E102" s="7"/>
      <c r="F102" s="7"/>
      <c r="G102" s="23">
        <f t="shared" si="8"/>
        <v>0</v>
      </c>
      <c r="H102" s="7"/>
      <c r="I102" s="7"/>
      <c r="J102" s="7"/>
      <c r="K102" s="7"/>
      <c r="L102" s="23">
        <f t="shared" si="9"/>
        <v>0</v>
      </c>
      <c r="M102" s="7"/>
      <c r="N102" s="7"/>
      <c r="O102" s="7"/>
      <c r="P102" s="7"/>
      <c r="Q102" s="23">
        <f t="shared" si="10"/>
        <v>0</v>
      </c>
      <c r="R102" s="7">
        <f t="shared" si="11"/>
        <v>0</v>
      </c>
      <c r="S102" s="7"/>
      <c r="T102" s="22">
        <f t="shared" si="12"/>
        <v>0</v>
      </c>
      <c r="U102" s="7">
        <f t="shared" si="12"/>
        <v>0</v>
      </c>
      <c r="V102" s="24">
        <f t="shared" si="13"/>
        <v>0</v>
      </c>
      <c r="W102" s="7">
        <f>VLOOKUP(V102,'[1]GRADING SYSTEM'!$B$15:$D$24,2)</f>
        <v>9</v>
      </c>
      <c r="X102" s="7">
        <f t="shared" si="14"/>
        <v>2</v>
      </c>
      <c r="Y102" s="7" t="str">
        <f>VLOOKUP(V102,SETTINGS!$G$2:$I$11,3)</f>
        <v>Emerging (E )</v>
      </c>
      <c r="Z102" s="7" t="str">
        <f t="shared" si="15"/>
        <v>2nd</v>
      </c>
    </row>
    <row r="103" spans="1:26" ht="18.75">
      <c r="A103" s="4"/>
      <c r="B103" s="4"/>
      <c r="C103" s="4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7"/>
    </row>
    <row r="104" spans="1:26" ht="18.75">
      <c r="A104" s="4"/>
      <c r="B104" s="4"/>
      <c r="C104" s="4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7"/>
    </row>
    <row r="105" spans="1:26" ht="18.75">
      <c r="A105" s="4"/>
      <c r="B105" s="4"/>
      <c r="C105" s="4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7"/>
    </row>
    <row r="106" spans="1:26" ht="18.75">
      <c r="A106" s="4"/>
      <c r="B106" s="4"/>
      <c r="C106" s="4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7"/>
    </row>
    <row r="107" spans="1:26" ht="18.75">
      <c r="A107" s="4"/>
      <c r="B107" s="4"/>
      <c r="C107" s="4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7"/>
    </row>
    <row r="108" spans="1:26" ht="18.75">
      <c r="A108" s="4"/>
      <c r="B108" s="4"/>
      <c r="C108" s="4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7"/>
    </row>
    <row r="109" spans="1:26" ht="18.75">
      <c r="A109" s="4"/>
      <c r="B109" s="4"/>
      <c r="C109" s="4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7"/>
    </row>
    <row r="110" spans="1:26" ht="18.75">
      <c r="A110" s="4"/>
      <c r="B110" s="4"/>
      <c r="C110" s="4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7"/>
    </row>
    <row r="111" spans="1:26" ht="18.75">
      <c r="A111" s="4"/>
      <c r="B111" s="4"/>
      <c r="C111" s="4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7"/>
    </row>
    <row r="112" spans="1:26" ht="18.75">
      <c r="A112" s="4"/>
      <c r="B112" s="4"/>
      <c r="C112" s="4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7"/>
    </row>
    <row r="113" spans="1:26" ht="18.75">
      <c r="A113" s="4"/>
      <c r="B113" s="4"/>
      <c r="C113" s="4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7"/>
    </row>
    <row r="114" spans="1:26" ht="18.75">
      <c r="A114" s="4"/>
      <c r="B114" s="4"/>
      <c r="C114" s="4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7"/>
    </row>
    <row r="115" spans="1:26" ht="18.75">
      <c r="A115" s="4"/>
      <c r="B115" s="4"/>
      <c r="C115" s="4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7"/>
    </row>
    <row r="116" spans="1:26" ht="18.75">
      <c r="A116" s="4"/>
      <c r="B116" s="4"/>
      <c r="C116" s="4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7"/>
    </row>
    <row r="117" spans="1:26" ht="18.75">
      <c r="A117" s="4"/>
      <c r="B117" s="4"/>
      <c r="C117" s="4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7"/>
    </row>
    <row r="118" spans="1:26" ht="18.75">
      <c r="A118" s="4"/>
      <c r="B118" s="4"/>
      <c r="C118" s="4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7"/>
    </row>
    <row r="119" spans="1:26" ht="18.75">
      <c r="A119" s="4"/>
      <c r="B119" s="4"/>
      <c r="C119" s="4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7"/>
    </row>
    <row r="120" spans="1:26" ht="18.75">
      <c r="A120" s="4"/>
      <c r="B120" s="4"/>
      <c r="C120" s="4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7"/>
    </row>
    <row r="121" spans="1:26" ht="18.75">
      <c r="A121" s="4"/>
      <c r="B121" s="4"/>
      <c r="C121" s="4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7"/>
    </row>
    <row r="122" spans="1:26" ht="18.75">
      <c r="A122" s="4"/>
      <c r="B122" s="4"/>
      <c r="C122" s="4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7"/>
    </row>
    <row r="123" spans="1:26" ht="18.75">
      <c r="A123" s="4"/>
      <c r="B123" s="4"/>
      <c r="C123" s="4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7"/>
    </row>
    <row r="124" spans="1:26" ht="18.75">
      <c r="A124" s="4"/>
      <c r="B124" s="4"/>
      <c r="C124" s="4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7"/>
    </row>
    <row r="125" spans="1:26" ht="18.75">
      <c r="A125" s="4"/>
      <c r="B125" s="4"/>
      <c r="C125" s="4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7"/>
    </row>
    <row r="126" spans="1:26" ht="18.75">
      <c r="A126" s="4"/>
      <c r="B126" s="4"/>
      <c r="C126" s="4"/>
      <c r="D126" s="10"/>
      <c r="E126" s="10"/>
      <c r="F126" s="10"/>
      <c r="G126" s="10"/>
      <c r="H126" s="10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7"/>
    </row>
    <row r="127" spans="1:26" ht="18.75">
      <c r="A127" s="4"/>
      <c r="B127" s="4"/>
      <c r="C127" s="4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7"/>
    </row>
    <row r="128" spans="1:26" ht="18.75">
      <c r="A128" s="4"/>
      <c r="B128" s="4"/>
      <c r="C128" s="4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7"/>
    </row>
    <row r="129" spans="1:26" ht="18.75">
      <c r="A129" s="4"/>
      <c r="B129" s="4"/>
      <c r="C129" s="4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7"/>
    </row>
    <row r="130" spans="1:26" ht="18.75">
      <c r="A130" s="4"/>
      <c r="B130" s="4"/>
      <c r="C130" s="4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7"/>
    </row>
    <row r="131" spans="1:26" ht="18.75">
      <c r="A131" s="4"/>
      <c r="B131" s="4"/>
      <c r="C131" s="4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7"/>
    </row>
    <row r="132" spans="1:26" ht="18.75">
      <c r="A132" s="4"/>
      <c r="B132" s="4"/>
      <c r="C132" s="4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7"/>
    </row>
    <row r="133" spans="1:26" ht="18.75">
      <c r="A133" s="4"/>
      <c r="B133" s="4"/>
      <c r="C133" s="4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7"/>
    </row>
    <row r="134" spans="1:26" ht="18.75">
      <c r="A134" s="4"/>
      <c r="B134" s="4"/>
      <c r="C134" s="4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7"/>
    </row>
    <row r="135" spans="1:26" ht="18.75">
      <c r="A135" s="4"/>
      <c r="B135" s="4"/>
      <c r="C135" s="4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7"/>
    </row>
    <row r="136" spans="1:26" ht="18.75">
      <c r="A136" s="4"/>
      <c r="B136" s="4"/>
      <c r="C136" s="4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7"/>
    </row>
    <row r="137" spans="1:26" ht="18.75">
      <c r="A137" s="4"/>
      <c r="B137" s="4"/>
      <c r="C137" s="4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7"/>
    </row>
    <row r="138" spans="1:26" ht="18.75">
      <c r="A138" s="4"/>
      <c r="B138" s="4"/>
      <c r="C138" s="4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7"/>
    </row>
    <row r="139" spans="1:26" ht="18.75">
      <c r="A139" s="4"/>
      <c r="B139" s="4"/>
      <c r="C139" s="4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7"/>
    </row>
    <row r="140" spans="1:26" ht="18.75">
      <c r="A140" s="4"/>
      <c r="B140" s="4"/>
      <c r="C140" s="4"/>
      <c r="D140" s="10"/>
      <c r="E140" s="10"/>
      <c r="F140" s="10"/>
      <c r="G140" s="10"/>
      <c r="H140" s="10"/>
      <c r="I140" s="10"/>
      <c r="J140" s="10"/>
      <c r="K140" s="10"/>
      <c r="L140" s="10"/>
      <c r="M140" s="10"/>
      <c r="N140" s="10"/>
      <c r="O140" s="10"/>
      <c r="P140" s="10"/>
      <c r="Q140" s="10"/>
      <c r="R140" s="10"/>
      <c r="S140" s="10"/>
      <c r="T140" s="10"/>
      <c r="U140" s="10"/>
      <c r="V140" s="10"/>
      <c r="W140" s="10"/>
      <c r="X140" s="10"/>
      <c r="Y140" s="10"/>
      <c r="Z140" s="7"/>
    </row>
    <row r="141" spans="1:26" ht="18.75">
      <c r="A141" s="4"/>
      <c r="B141" s="4"/>
      <c r="C141" s="4"/>
      <c r="D141" s="10"/>
      <c r="E141" s="10"/>
      <c r="F141" s="10"/>
      <c r="G141" s="10"/>
      <c r="H141" s="10"/>
      <c r="I141" s="10"/>
      <c r="J141" s="10"/>
      <c r="K141" s="10"/>
      <c r="L141" s="10"/>
      <c r="M141" s="10"/>
      <c r="N141" s="10"/>
      <c r="O141" s="10"/>
      <c r="P141" s="10"/>
      <c r="Q141" s="10"/>
      <c r="R141" s="10"/>
      <c r="S141" s="10"/>
      <c r="T141" s="10"/>
      <c r="U141" s="10"/>
      <c r="V141" s="10"/>
      <c r="W141" s="10"/>
      <c r="X141" s="10"/>
      <c r="Y141" s="10"/>
      <c r="Z141" s="7"/>
    </row>
    <row r="142" spans="1:26" ht="18.75">
      <c r="A142" s="4"/>
      <c r="B142" s="4"/>
      <c r="C142" s="4"/>
      <c r="D142" s="10"/>
      <c r="E142" s="10"/>
      <c r="F142" s="10"/>
      <c r="G142" s="10"/>
      <c r="H142" s="10"/>
      <c r="I142" s="10"/>
      <c r="J142" s="10"/>
      <c r="K142" s="10"/>
      <c r="L142" s="10"/>
      <c r="M142" s="10"/>
      <c r="N142" s="10"/>
      <c r="O142" s="10"/>
      <c r="P142" s="10"/>
      <c r="Q142" s="10"/>
      <c r="R142" s="10"/>
      <c r="S142" s="10"/>
      <c r="T142" s="10"/>
      <c r="U142" s="10"/>
      <c r="V142" s="10"/>
      <c r="W142" s="10"/>
      <c r="X142" s="10"/>
      <c r="Y142" s="10"/>
      <c r="Z142" s="7"/>
    </row>
    <row r="143" spans="1:26" ht="18.75">
      <c r="A143" s="4"/>
      <c r="B143" s="4"/>
      <c r="C143" s="4"/>
      <c r="D143" s="10"/>
      <c r="E143" s="10"/>
      <c r="F143" s="10"/>
      <c r="G143" s="10"/>
      <c r="H143" s="10"/>
      <c r="I143" s="10"/>
      <c r="J143" s="10"/>
      <c r="K143" s="10"/>
      <c r="L143" s="10"/>
      <c r="M143" s="10"/>
      <c r="N143" s="10"/>
      <c r="O143" s="10"/>
      <c r="P143" s="10"/>
      <c r="Q143" s="10"/>
      <c r="R143" s="10"/>
      <c r="S143" s="10"/>
      <c r="T143" s="10"/>
      <c r="U143" s="10"/>
      <c r="V143" s="10"/>
      <c r="W143" s="10"/>
      <c r="X143" s="10"/>
      <c r="Y143" s="10"/>
      <c r="Z143" s="7"/>
    </row>
    <row r="144" spans="1:26" ht="18.75">
      <c r="A144" s="4"/>
      <c r="B144" s="4"/>
      <c r="C144" s="4"/>
      <c r="D144" s="10"/>
      <c r="E144" s="10"/>
      <c r="F144" s="10"/>
      <c r="G144" s="10"/>
      <c r="H144" s="10"/>
      <c r="I144" s="10"/>
      <c r="J144" s="10"/>
      <c r="K144" s="10"/>
      <c r="L144" s="10"/>
      <c r="M144" s="10"/>
      <c r="N144" s="10"/>
      <c r="O144" s="10"/>
      <c r="P144" s="10"/>
      <c r="Q144" s="10"/>
      <c r="R144" s="10"/>
      <c r="S144" s="10"/>
      <c r="T144" s="10"/>
      <c r="U144" s="10"/>
      <c r="V144" s="10"/>
      <c r="W144" s="10"/>
      <c r="X144" s="10"/>
      <c r="Y144" s="10"/>
      <c r="Z144" s="7"/>
    </row>
    <row r="145" spans="1:26" ht="18.75">
      <c r="A145" s="4"/>
      <c r="B145" s="4"/>
      <c r="C145" s="4"/>
      <c r="D145" s="10"/>
      <c r="E145" s="10"/>
      <c r="F145" s="10"/>
      <c r="G145" s="10"/>
      <c r="H145" s="10"/>
      <c r="I145" s="10"/>
      <c r="J145" s="10"/>
      <c r="K145" s="10"/>
      <c r="L145" s="10"/>
      <c r="M145" s="10"/>
      <c r="N145" s="10"/>
      <c r="O145" s="10"/>
      <c r="P145" s="10"/>
      <c r="Q145" s="10"/>
      <c r="R145" s="10"/>
      <c r="S145" s="10"/>
      <c r="T145" s="10"/>
      <c r="U145" s="10"/>
      <c r="V145" s="10"/>
      <c r="W145" s="10"/>
      <c r="X145" s="10"/>
      <c r="Y145" s="10"/>
      <c r="Z145" s="7"/>
    </row>
    <row r="146" spans="1:26" ht="18.75">
      <c r="A146" s="4"/>
      <c r="B146" s="4"/>
      <c r="C146" s="4"/>
      <c r="D146" s="10"/>
      <c r="E146" s="10"/>
      <c r="F146" s="10"/>
      <c r="G146" s="10"/>
      <c r="H146" s="10"/>
      <c r="I146" s="10"/>
      <c r="J146" s="10"/>
      <c r="K146" s="10"/>
      <c r="L146" s="10"/>
      <c r="M146" s="10"/>
      <c r="N146" s="10"/>
      <c r="O146" s="10"/>
      <c r="P146" s="10"/>
      <c r="Q146" s="10"/>
      <c r="R146" s="10"/>
      <c r="S146" s="10"/>
      <c r="T146" s="10"/>
      <c r="U146" s="10"/>
      <c r="V146" s="10"/>
      <c r="W146" s="10"/>
      <c r="X146" s="10"/>
      <c r="Y146" s="10"/>
      <c r="Z146" s="7"/>
    </row>
    <row r="147" spans="1:26" ht="18.75">
      <c r="A147" s="4"/>
      <c r="B147" s="4"/>
      <c r="C147" s="4"/>
      <c r="D147" s="10"/>
      <c r="E147" s="10"/>
      <c r="F147" s="10"/>
      <c r="G147" s="10"/>
      <c r="H147" s="10"/>
      <c r="I147" s="10"/>
      <c r="J147" s="10"/>
      <c r="K147" s="10"/>
      <c r="L147" s="10"/>
      <c r="M147" s="10"/>
      <c r="N147" s="10"/>
      <c r="O147" s="10"/>
      <c r="P147" s="10"/>
      <c r="Q147" s="10"/>
      <c r="R147" s="10"/>
      <c r="S147" s="10"/>
      <c r="T147" s="10"/>
      <c r="U147" s="10"/>
      <c r="V147" s="10"/>
      <c r="W147" s="10"/>
      <c r="X147" s="10"/>
      <c r="Y147" s="10"/>
      <c r="Z147" s="7"/>
    </row>
    <row r="148" spans="1:26" ht="18.75">
      <c r="A148" s="4"/>
      <c r="B148" s="4"/>
      <c r="C148" s="4"/>
      <c r="D148" s="10"/>
      <c r="E148" s="10"/>
      <c r="F148" s="10"/>
      <c r="G148" s="10"/>
      <c r="H148" s="10"/>
      <c r="I148" s="10"/>
      <c r="J148" s="10"/>
      <c r="K148" s="10"/>
      <c r="L148" s="10"/>
      <c r="M148" s="10"/>
      <c r="N148" s="10"/>
      <c r="O148" s="10"/>
      <c r="P148" s="10"/>
      <c r="Q148" s="10"/>
      <c r="R148" s="10"/>
      <c r="S148" s="10"/>
      <c r="T148" s="10"/>
      <c r="U148" s="10"/>
      <c r="V148" s="10"/>
      <c r="W148" s="10"/>
      <c r="X148" s="10"/>
      <c r="Y148" s="10"/>
      <c r="Z148" s="7"/>
    </row>
    <row r="149" spans="1:26" ht="18.75">
      <c r="A149" s="4"/>
      <c r="B149" s="4"/>
      <c r="C149" s="4"/>
      <c r="D149" s="10"/>
      <c r="E149" s="10"/>
      <c r="F149" s="10"/>
      <c r="G149" s="10"/>
      <c r="H149" s="10"/>
      <c r="I149" s="10"/>
      <c r="J149" s="10"/>
      <c r="K149" s="10"/>
      <c r="L149" s="10"/>
      <c r="M149" s="10"/>
      <c r="N149" s="10"/>
      <c r="O149" s="10"/>
      <c r="P149" s="10"/>
      <c r="Q149" s="10"/>
      <c r="R149" s="10"/>
      <c r="S149" s="10"/>
      <c r="T149" s="10"/>
      <c r="U149" s="10"/>
      <c r="V149" s="10"/>
      <c r="W149" s="10"/>
      <c r="X149" s="10"/>
      <c r="Y149" s="10"/>
      <c r="Z149" s="7"/>
    </row>
    <row r="150" spans="1:26" ht="18.75">
      <c r="A150" s="4"/>
      <c r="B150" s="4"/>
      <c r="C150" s="4"/>
      <c r="D150" s="10"/>
      <c r="E150" s="10"/>
      <c r="F150" s="10"/>
      <c r="G150" s="10"/>
      <c r="H150" s="10"/>
      <c r="I150" s="10"/>
      <c r="J150" s="10"/>
      <c r="K150" s="10"/>
      <c r="L150" s="10"/>
      <c r="M150" s="10"/>
      <c r="N150" s="10"/>
      <c r="O150" s="10"/>
      <c r="P150" s="10"/>
      <c r="Q150" s="10"/>
      <c r="R150" s="10"/>
      <c r="S150" s="10"/>
      <c r="T150" s="10"/>
      <c r="U150" s="10"/>
      <c r="V150" s="10"/>
      <c r="W150" s="10"/>
      <c r="X150" s="10"/>
      <c r="Y150" s="10"/>
      <c r="Z150" s="7"/>
    </row>
    <row r="151" spans="1:26" ht="18.75">
      <c r="A151" s="4"/>
      <c r="B151" s="4"/>
      <c r="C151" s="4"/>
      <c r="D151" s="10"/>
      <c r="E151" s="10"/>
      <c r="F151" s="10"/>
      <c r="G151" s="10"/>
      <c r="H151" s="10"/>
      <c r="I151" s="10"/>
      <c r="J151" s="10"/>
      <c r="K151" s="10"/>
      <c r="L151" s="10"/>
      <c r="M151" s="10"/>
      <c r="N151" s="10"/>
      <c r="O151" s="10"/>
      <c r="P151" s="10"/>
      <c r="Q151" s="10"/>
      <c r="R151" s="10"/>
      <c r="S151" s="10"/>
      <c r="T151" s="10"/>
      <c r="U151" s="10"/>
      <c r="V151" s="10"/>
      <c r="W151" s="10"/>
      <c r="X151" s="10"/>
      <c r="Y151" s="10"/>
      <c r="Z151" s="7"/>
    </row>
    <row r="152" spans="1:26" ht="18.75">
      <c r="A152" s="4"/>
      <c r="B152" s="4"/>
      <c r="C152" s="4"/>
      <c r="D152" s="10"/>
      <c r="E152" s="10"/>
      <c r="F152" s="10"/>
      <c r="G152" s="10"/>
      <c r="H152" s="10"/>
      <c r="I152" s="10"/>
      <c r="J152" s="10"/>
      <c r="K152" s="10"/>
      <c r="L152" s="10"/>
      <c r="M152" s="10"/>
      <c r="N152" s="10"/>
      <c r="O152" s="10"/>
      <c r="P152" s="10"/>
      <c r="Q152" s="10"/>
      <c r="R152" s="10"/>
      <c r="S152" s="10"/>
      <c r="T152" s="10"/>
      <c r="U152" s="10"/>
      <c r="V152" s="10"/>
      <c r="W152" s="10"/>
      <c r="X152" s="10"/>
      <c r="Y152" s="10"/>
      <c r="Z152" s="7"/>
    </row>
    <row r="153" spans="1:26" ht="18.75">
      <c r="A153" s="4"/>
      <c r="B153" s="4"/>
      <c r="C153" s="4"/>
      <c r="D153" s="10"/>
      <c r="E153" s="10"/>
      <c r="F153" s="10"/>
      <c r="G153" s="10"/>
      <c r="H153" s="10"/>
      <c r="I153" s="10"/>
      <c r="J153" s="10"/>
      <c r="K153" s="10"/>
      <c r="L153" s="10"/>
      <c r="M153" s="10"/>
      <c r="N153" s="10"/>
      <c r="O153" s="10"/>
      <c r="P153" s="10"/>
      <c r="Q153" s="10"/>
      <c r="R153" s="10"/>
      <c r="S153" s="10"/>
      <c r="T153" s="10"/>
      <c r="U153" s="10"/>
      <c r="V153" s="10"/>
      <c r="W153" s="10"/>
      <c r="X153" s="10"/>
      <c r="Y153" s="10"/>
      <c r="Z153" s="7"/>
    </row>
    <row r="154" spans="1:26" ht="18.75">
      <c r="A154" s="4"/>
      <c r="B154" s="4"/>
      <c r="C154" s="4"/>
      <c r="D154" s="10"/>
      <c r="E154" s="10"/>
      <c r="F154" s="10"/>
      <c r="G154" s="10"/>
      <c r="H154" s="10"/>
      <c r="I154" s="10"/>
      <c r="J154" s="10"/>
      <c r="K154" s="10"/>
      <c r="L154" s="10"/>
      <c r="M154" s="10"/>
      <c r="N154" s="10"/>
      <c r="O154" s="10"/>
      <c r="P154" s="10"/>
      <c r="Q154" s="10"/>
      <c r="R154" s="10"/>
      <c r="S154" s="10"/>
      <c r="T154" s="10"/>
      <c r="U154" s="10"/>
      <c r="V154" s="10"/>
      <c r="W154" s="10"/>
      <c r="X154" s="10"/>
      <c r="Y154" s="10"/>
      <c r="Z154" s="7"/>
    </row>
    <row r="155" spans="1:26" ht="18.75">
      <c r="A155" s="4"/>
      <c r="B155" s="4"/>
      <c r="C155" s="4"/>
      <c r="D155" s="10"/>
      <c r="E155" s="10"/>
      <c r="F155" s="10"/>
      <c r="G155" s="10"/>
      <c r="H155" s="10"/>
      <c r="I155" s="10"/>
      <c r="J155" s="10"/>
      <c r="K155" s="10"/>
      <c r="L155" s="10"/>
      <c r="M155" s="10"/>
      <c r="N155" s="10"/>
      <c r="O155" s="10"/>
      <c r="P155" s="10"/>
      <c r="Q155" s="10"/>
      <c r="R155" s="10"/>
      <c r="S155" s="10"/>
      <c r="T155" s="10"/>
      <c r="U155" s="10"/>
      <c r="V155" s="10"/>
      <c r="W155" s="10"/>
      <c r="X155" s="10"/>
      <c r="Y155" s="10"/>
      <c r="Z155" s="7"/>
    </row>
    <row r="156" spans="1:26" ht="18.75">
      <c r="A156" s="4"/>
      <c r="B156" s="4"/>
      <c r="C156" s="4"/>
      <c r="D156" s="10"/>
      <c r="E156" s="10"/>
      <c r="F156" s="10"/>
      <c r="G156" s="10"/>
      <c r="H156" s="10"/>
      <c r="I156" s="10"/>
      <c r="J156" s="10"/>
      <c r="K156" s="10"/>
      <c r="L156" s="10"/>
      <c r="M156" s="10"/>
      <c r="N156" s="10"/>
      <c r="O156" s="10"/>
      <c r="P156" s="10"/>
      <c r="Q156" s="10"/>
      <c r="R156" s="10"/>
      <c r="S156" s="10"/>
      <c r="T156" s="10"/>
      <c r="U156" s="10"/>
      <c r="V156" s="10"/>
      <c r="W156" s="10"/>
      <c r="X156" s="10"/>
      <c r="Y156" s="10"/>
      <c r="Z156" s="7"/>
    </row>
    <row r="157" spans="1:26" ht="18.75">
      <c r="A157" s="4"/>
      <c r="B157" s="4"/>
      <c r="C157" s="4"/>
      <c r="D157" s="10"/>
      <c r="E157" s="10"/>
      <c r="F157" s="10"/>
      <c r="G157" s="10"/>
      <c r="H157" s="10"/>
      <c r="I157" s="10"/>
      <c r="J157" s="10"/>
      <c r="K157" s="10"/>
      <c r="L157" s="10"/>
      <c r="M157" s="10"/>
      <c r="N157" s="10"/>
      <c r="O157" s="10"/>
      <c r="P157" s="10"/>
      <c r="Q157" s="10"/>
      <c r="R157" s="10"/>
      <c r="S157" s="10"/>
      <c r="T157" s="10"/>
      <c r="U157" s="10"/>
      <c r="V157" s="10"/>
      <c r="W157" s="10"/>
      <c r="X157" s="10"/>
      <c r="Y157" s="10"/>
      <c r="Z157" s="7"/>
    </row>
    <row r="158" spans="1:26" ht="18.75">
      <c r="A158" s="4"/>
      <c r="B158" s="4"/>
      <c r="C158" s="4"/>
      <c r="D158" s="10"/>
      <c r="E158" s="10"/>
      <c r="F158" s="10"/>
      <c r="G158" s="10"/>
      <c r="H158" s="10"/>
      <c r="I158" s="10"/>
      <c r="J158" s="10"/>
      <c r="K158" s="10"/>
      <c r="L158" s="10"/>
      <c r="M158" s="10"/>
      <c r="N158" s="10"/>
      <c r="O158" s="10"/>
      <c r="P158" s="10"/>
      <c r="Q158" s="10"/>
      <c r="R158" s="10"/>
      <c r="S158" s="10"/>
      <c r="T158" s="10"/>
      <c r="U158" s="10"/>
      <c r="V158" s="10"/>
      <c r="W158" s="10"/>
      <c r="X158" s="10"/>
      <c r="Y158" s="10"/>
      <c r="Z158" s="7"/>
    </row>
    <row r="159" spans="1:26" ht="18.75">
      <c r="A159" s="4"/>
      <c r="B159" s="4"/>
      <c r="C159" s="4"/>
      <c r="D159" s="10"/>
      <c r="E159" s="10"/>
      <c r="F159" s="10"/>
      <c r="G159" s="10"/>
      <c r="H159" s="10"/>
      <c r="I159" s="10"/>
      <c r="J159" s="10"/>
      <c r="K159" s="10"/>
      <c r="L159" s="10"/>
      <c r="M159" s="10"/>
      <c r="N159" s="10"/>
      <c r="O159" s="10"/>
      <c r="P159" s="10"/>
      <c r="Q159" s="10"/>
      <c r="R159" s="10"/>
      <c r="S159" s="10"/>
      <c r="T159" s="10"/>
      <c r="U159" s="10"/>
      <c r="V159" s="10"/>
      <c r="W159" s="10"/>
      <c r="X159" s="10"/>
      <c r="Y159" s="10"/>
      <c r="Z159" s="7"/>
    </row>
    <row r="160" spans="1:26" ht="18.75">
      <c r="A160" s="4"/>
      <c r="B160" s="4"/>
      <c r="C160" s="4"/>
      <c r="D160" s="10"/>
      <c r="E160" s="10"/>
      <c r="F160" s="10"/>
      <c r="G160" s="10"/>
      <c r="H160" s="10"/>
      <c r="I160" s="10"/>
      <c r="J160" s="10"/>
      <c r="K160" s="10"/>
      <c r="L160" s="10"/>
      <c r="M160" s="10"/>
      <c r="N160" s="10"/>
      <c r="O160" s="10"/>
      <c r="P160" s="10"/>
      <c r="Q160" s="10"/>
      <c r="R160" s="10"/>
      <c r="S160" s="10"/>
      <c r="T160" s="10"/>
      <c r="U160" s="10"/>
      <c r="V160" s="10"/>
      <c r="W160" s="10"/>
      <c r="X160" s="10"/>
      <c r="Y160" s="10"/>
      <c r="Z160" s="7"/>
    </row>
    <row r="161" spans="1:26" ht="18.75">
      <c r="A161" s="4"/>
      <c r="B161" s="4"/>
      <c r="C161" s="4"/>
      <c r="D161" s="10"/>
      <c r="E161" s="10"/>
      <c r="F161" s="10"/>
      <c r="G161" s="10"/>
      <c r="H161" s="10"/>
      <c r="I161" s="10"/>
      <c r="J161" s="10"/>
      <c r="K161" s="10"/>
      <c r="L161" s="10"/>
      <c r="M161" s="10"/>
      <c r="N161" s="10"/>
      <c r="O161" s="10"/>
      <c r="P161" s="10"/>
      <c r="Q161" s="10"/>
      <c r="R161" s="10"/>
      <c r="S161" s="10"/>
      <c r="T161" s="10"/>
      <c r="U161" s="10"/>
      <c r="V161" s="10"/>
      <c r="W161" s="10"/>
      <c r="X161" s="10"/>
      <c r="Y161" s="10"/>
      <c r="Z161" s="7"/>
    </row>
    <row r="162" spans="1:26" ht="18.75">
      <c r="A162" s="4"/>
      <c r="B162" s="4"/>
      <c r="C162" s="4"/>
      <c r="D162" s="10"/>
      <c r="E162" s="10"/>
      <c r="F162" s="10"/>
      <c r="G162" s="10"/>
      <c r="H162" s="10"/>
      <c r="I162" s="10"/>
      <c r="J162" s="10"/>
      <c r="K162" s="10"/>
      <c r="L162" s="10"/>
      <c r="M162" s="10"/>
      <c r="N162" s="10"/>
      <c r="O162" s="10"/>
      <c r="P162" s="10"/>
      <c r="Q162" s="10"/>
      <c r="R162" s="10"/>
      <c r="S162" s="10"/>
      <c r="T162" s="10"/>
      <c r="U162" s="10"/>
      <c r="V162" s="10"/>
      <c r="W162" s="10"/>
      <c r="X162" s="10"/>
      <c r="Y162" s="10"/>
      <c r="Z162" s="7"/>
    </row>
    <row r="163" spans="1:26" ht="18.75">
      <c r="A163" s="4"/>
      <c r="B163" s="4"/>
      <c r="C163" s="4"/>
      <c r="D163" s="10"/>
      <c r="E163" s="10"/>
      <c r="F163" s="10"/>
      <c r="G163" s="10"/>
      <c r="H163" s="10"/>
      <c r="I163" s="10"/>
      <c r="J163" s="10"/>
      <c r="K163" s="10"/>
      <c r="L163" s="10"/>
      <c r="M163" s="10"/>
      <c r="N163" s="10"/>
      <c r="O163" s="10"/>
      <c r="P163" s="10"/>
      <c r="Q163" s="10"/>
      <c r="R163" s="10"/>
      <c r="S163" s="10"/>
      <c r="T163" s="10"/>
      <c r="U163" s="10"/>
      <c r="V163" s="10"/>
      <c r="W163" s="10"/>
      <c r="X163" s="10"/>
      <c r="Y163" s="10"/>
      <c r="Z163" s="7"/>
    </row>
    <row r="164" spans="1:26" ht="18.75">
      <c r="A164" s="4"/>
      <c r="B164" s="4"/>
      <c r="C164" s="4"/>
      <c r="D164" s="10"/>
      <c r="E164" s="10"/>
      <c r="F164" s="10"/>
      <c r="G164" s="10"/>
      <c r="H164" s="10"/>
      <c r="I164" s="10"/>
      <c r="J164" s="10"/>
      <c r="K164" s="10"/>
      <c r="L164" s="10"/>
      <c r="M164" s="10"/>
      <c r="N164" s="10"/>
      <c r="O164" s="10"/>
      <c r="P164" s="10"/>
      <c r="Q164" s="10"/>
      <c r="R164" s="10"/>
      <c r="S164" s="10"/>
      <c r="T164" s="10"/>
      <c r="U164" s="10"/>
      <c r="V164" s="10"/>
      <c r="W164" s="10"/>
      <c r="X164" s="10"/>
      <c r="Y164" s="10"/>
      <c r="Z164" s="7"/>
    </row>
    <row r="165" spans="1:26" ht="18.75">
      <c r="A165" s="4"/>
      <c r="B165" s="4"/>
      <c r="C165" s="4"/>
      <c r="D165" s="10"/>
      <c r="E165" s="10"/>
      <c r="F165" s="10"/>
      <c r="G165" s="10"/>
      <c r="H165" s="10"/>
      <c r="I165" s="10"/>
      <c r="J165" s="10"/>
      <c r="K165" s="10"/>
      <c r="L165" s="10"/>
      <c r="M165" s="10"/>
      <c r="N165" s="10"/>
      <c r="O165" s="10"/>
      <c r="P165" s="10"/>
      <c r="Q165" s="10"/>
      <c r="R165" s="10"/>
      <c r="S165" s="10"/>
      <c r="T165" s="10"/>
      <c r="U165" s="10"/>
      <c r="V165" s="10"/>
      <c r="W165" s="10"/>
      <c r="X165" s="10"/>
      <c r="Y165" s="10"/>
      <c r="Z165" s="7"/>
    </row>
    <row r="166" spans="1:26" ht="18.75">
      <c r="A166" s="4"/>
      <c r="B166" s="4"/>
      <c r="C166" s="4"/>
      <c r="D166" s="10"/>
      <c r="E166" s="10"/>
      <c r="F166" s="10"/>
      <c r="G166" s="10"/>
      <c r="H166" s="10"/>
      <c r="I166" s="10"/>
      <c r="J166" s="10"/>
      <c r="K166" s="10"/>
      <c r="L166" s="10"/>
      <c r="M166" s="10"/>
      <c r="N166" s="10"/>
      <c r="O166" s="10"/>
      <c r="P166" s="10"/>
      <c r="Q166" s="10"/>
      <c r="R166" s="10"/>
      <c r="S166" s="10"/>
      <c r="T166" s="10"/>
      <c r="U166" s="10"/>
      <c r="V166" s="10"/>
      <c r="W166" s="10"/>
      <c r="X166" s="10"/>
      <c r="Y166" s="10"/>
      <c r="Z166" s="7"/>
    </row>
    <row r="167" spans="1:26" ht="18.75">
      <c r="A167" s="4"/>
      <c r="B167" s="4"/>
      <c r="C167" s="4"/>
      <c r="D167" s="10"/>
      <c r="E167" s="10"/>
      <c r="F167" s="10"/>
      <c r="G167" s="10"/>
      <c r="H167" s="10"/>
      <c r="I167" s="10"/>
      <c r="J167" s="10"/>
      <c r="K167" s="10"/>
      <c r="L167" s="10"/>
      <c r="M167" s="10"/>
      <c r="N167" s="10"/>
      <c r="O167" s="10"/>
      <c r="P167" s="10"/>
      <c r="Q167" s="10"/>
      <c r="R167" s="10"/>
      <c r="S167" s="10"/>
      <c r="T167" s="10"/>
      <c r="U167" s="10"/>
      <c r="V167" s="10"/>
      <c r="W167" s="10"/>
      <c r="X167" s="10"/>
      <c r="Y167" s="10"/>
      <c r="Z167" s="7"/>
    </row>
    <row r="168" spans="1:26" ht="18.75">
      <c r="A168" s="4"/>
      <c r="B168" s="4"/>
      <c r="C168" s="4"/>
      <c r="D168" s="10"/>
      <c r="E168" s="10"/>
      <c r="F168" s="10"/>
      <c r="G168" s="10"/>
      <c r="H168" s="10"/>
      <c r="I168" s="10"/>
      <c r="J168" s="10"/>
      <c r="K168" s="10"/>
      <c r="L168" s="10"/>
      <c r="M168" s="10"/>
      <c r="N168" s="10"/>
      <c r="O168" s="10"/>
      <c r="P168" s="10"/>
      <c r="Q168" s="10"/>
      <c r="R168" s="10"/>
      <c r="S168" s="10"/>
      <c r="T168" s="10"/>
      <c r="U168" s="10"/>
      <c r="V168" s="10"/>
      <c r="W168" s="10"/>
      <c r="X168" s="10"/>
      <c r="Y168" s="10"/>
      <c r="Z168" s="7"/>
    </row>
    <row r="169" spans="1:26" ht="18.75">
      <c r="A169" s="4"/>
      <c r="B169" s="4"/>
      <c r="C169" s="4"/>
      <c r="D169" s="10"/>
      <c r="E169" s="10"/>
      <c r="F169" s="10"/>
      <c r="G169" s="10"/>
      <c r="H169" s="10"/>
      <c r="I169" s="10"/>
      <c r="J169" s="10"/>
      <c r="K169" s="10"/>
      <c r="L169" s="10"/>
      <c r="M169" s="10"/>
      <c r="N169" s="10"/>
      <c r="O169" s="10"/>
      <c r="P169" s="10"/>
      <c r="Q169" s="10"/>
      <c r="R169" s="10"/>
      <c r="S169" s="10"/>
      <c r="T169" s="10"/>
      <c r="U169" s="10"/>
      <c r="V169" s="10"/>
      <c r="W169" s="10"/>
      <c r="X169" s="10"/>
      <c r="Y169" s="10"/>
      <c r="Z169" s="7"/>
    </row>
    <row r="170" spans="1:26" ht="18.75">
      <c r="A170" s="4"/>
      <c r="B170" s="4"/>
      <c r="C170" s="4"/>
      <c r="D170" s="10"/>
      <c r="E170" s="10"/>
      <c r="F170" s="10"/>
      <c r="G170" s="10"/>
      <c r="H170" s="10"/>
      <c r="I170" s="10"/>
      <c r="J170" s="10"/>
      <c r="K170" s="10"/>
      <c r="L170" s="10"/>
      <c r="M170" s="10"/>
      <c r="N170" s="10"/>
      <c r="O170" s="10"/>
      <c r="P170" s="10"/>
      <c r="Q170" s="10"/>
      <c r="R170" s="10"/>
      <c r="S170" s="10"/>
      <c r="T170" s="10"/>
      <c r="U170" s="10"/>
      <c r="V170" s="10"/>
      <c r="W170" s="10"/>
      <c r="X170" s="10"/>
      <c r="Y170" s="10"/>
      <c r="Z170" s="7"/>
    </row>
    <row r="171" spans="1:26" ht="18.75">
      <c r="A171" s="4"/>
      <c r="B171" s="4"/>
      <c r="C171" s="4"/>
      <c r="D171" s="10"/>
      <c r="E171" s="10"/>
      <c r="F171" s="10"/>
      <c r="G171" s="10"/>
      <c r="H171" s="10"/>
      <c r="I171" s="10"/>
      <c r="J171" s="10"/>
      <c r="K171" s="10"/>
      <c r="L171" s="10"/>
      <c r="M171" s="10"/>
      <c r="N171" s="10"/>
      <c r="O171" s="10"/>
      <c r="P171" s="10"/>
      <c r="Q171" s="10"/>
      <c r="R171" s="10"/>
      <c r="S171" s="10"/>
      <c r="T171" s="10"/>
      <c r="U171" s="10"/>
      <c r="V171" s="10"/>
      <c r="W171" s="10"/>
      <c r="X171" s="10"/>
      <c r="Y171" s="10"/>
      <c r="Z171" s="7"/>
    </row>
    <row r="172" spans="1:26" ht="18.75">
      <c r="A172" s="4"/>
      <c r="B172" s="4"/>
      <c r="C172" s="4"/>
      <c r="D172" s="10"/>
      <c r="E172" s="10"/>
      <c r="F172" s="10"/>
      <c r="G172" s="10"/>
      <c r="H172" s="10"/>
      <c r="I172" s="10"/>
      <c r="J172" s="10"/>
      <c r="K172" s="10"/>
      <c r="L172" s="10"/>
      <c r="M172" s="10"/>
      <c r="N172" s="10"/>
      <c r="O172" s="10"/>
      <c r="P172" s="10"/>
      <c r="Q172" s="10"/>
      <c r="R172" s="10"/>
      <c r="S172" s="10"/>
      <c r="T172" s="10"/>
      <c r="U172" s="10"/>
      <c r="V172" s="10"/>
      <c r="W172" s="10"/>
      <c r="X172" s="10"/>
      <c r="Y172" s="10"/>
      <c r="Z172" s="7"/>
    </row>
    <row r="173" spans="1:26" ht="18.75">
      <c r="A173" s="4"/>
      <c r="B173" s="4"/>
      <c r="C173" s="4"/>
      <c r="D173" s="10"/>
      <c r="E173" s="10"/>
      <c r="F173" s="10"/>
      <c r="G173" s="10"/>
      <c r="H173" s="10"/>
      <c r="I173" s="10"/>
      <c r="J173" s="10"/>
      <c r="K173" s="10"/>
      <c r="L173" s="10"/>
      <c r="M173" s="10"/>
      <c r="N173" s="10"/>
      <c r="O173" s="10"/>
      <c r="P173" s="10"/>
      <c r="Q173" s="10"/>
      <c r="R173" s="10"/>
      <c r="S173" s="10"/>
      <c r="T173" s="10"/>
      <c r="U173" s="10"/>
      <c r="V173" s="10"/>
      <c r="W173" s="10"/>
      <c r="X173" s="10"/>
      <c r="Y173" s="10"/>
      <c r="Z173" s="7"/>
    </row>
    <row r="174" spans="1:26" ht="18.75">
      <c r="A174" s="4"/>
      <c r="B174" s="4"/>
      <c r="C174" s="4"/>
      <c r="D174" s="10"/>
      <c r="E174" s="10"/>
      <c r="F174" s="10"/>
      <c r="G174" s="10"/>
      <c r="H174" s="10"/>
      <c r="I174" s="10"/>
      <c r="J174" s="10"/>
      <c r="K174" s="10"/>
      <c r="L174" s="10"/>
      <c r="M174" s="10"/>
      <c r="N174" s="10"/>
      <c r="O174" s="10"/>
      <c r="P174" s="10"/>
      <c r="Q174" s="10"/>
      <c r="R174" s="10"/>
      <c r="S174" s="10"/>
      <c r="T174" s="10"/>
      <c r="U174" s="10"/>
      <c r="V174" s="10"/>
      <c r="W174" s="10"/>
      <c r="X174" s="10"/>
      <c r="Y174" s="10"/>
      <c r="Z174" s="7"/>
    </row>
    <row r="175" spans="1:26" ht="18.75">
      <c r="A175" s="4"/>
      <c r="B175" s="4"/>
      <c r="C175" s="4"/>
      <c r="D175" s="10"/>
      <c r="E175" s="10"/>
      <c r="F175" s="10"/>
      <c r="G175" s="10"/>
      <c r="H175" s="10"/>
      <c r="I175" s="10"/>
      <c r="J175" s="10"/>
      <c r="K175" s="10"/>
      <c r="L175" s="10"/>
      <c r="M175" s="10"/>
      <c r="N175" s="10"/>
      <c r="O175" s="10"/>
      <c r="P175" s="10"/>
      <c r="Q175" s="10"/>
      <c r="R175" s="10"/>
      <c r="S175" s="10"/>
      <c r="T175" s="10"/>
      <c r="U175" s="10"/>
      <c r="V175" s="10"/>
      <c r="W175" s="10"/>
      <c r="X175" s="10"/>
      <c r="Y175" s="10"/>
      <c r="Z175" s="7"/>
    </row>
    <row r="176" spans="1:26" ht="18.75">
      <c r="A176" s="4"/>
      <c r="B176" s="4"/>
      <c r="C176" s="4"/>
      <c r="D176" s="10"/>
      <c r="E176" s="10"/>
      <c r="F176" s="10"/>
      <c r="G176" s="10"/>
      <c r="H176" s="10"/>
      <c r="I176" s="10"/>
      <c r="J176" s="10"/>
      <c r="K176" s="10"/>
      <c r="L176" s="10"/>
      <c r="M176" s="10"/>
      <c r="N176" s="10"/>
      <c r="O176" s="10"/>
      <c r="P176" s="10"/>
      <c r="Q176" s="10"/>
      <c r="R176" s="10"/>
      <c r="S176" s="10"/>
      <c r="T176" s="10"/>
      <c r="U176" s="10"/>
      <c r="V176" s="10"/>
      <c r="W176" s="10"/>
      <c r="X176" s="10"/>
      <c r="Y176" s="10"/>
      <c r="Z176" s="7"/>
    </row>
    <row r="177" spans="1:26" ht="18.75">
      <c r="A177" s="4"/>
      <c r="B177" s="4"/>
      <c r="C177" s="4"/>
      <c r="D177" s="10"/>
      <c r="E177" s="10"/>
      <c r="F177" s="10"/>
      <c r="G177" s="10"/>
      <c r="H177" s="10"/>
      <c r="I177" s="10"/>
      <c r="J177" s="10"/>
      <c r="K177" s="10"/>
      <c r="L177" s="10"/>
      <c r="M177" s="10"/>
      <c r="N177" s="10"/>
      <c r="O177" s="10"/>
      <c r="P177" s="10"/>
      <c r="Q177" s="10"/>
      <c r="R177" s="10"/>
      <c r="S177" s="10"/>
      <c r="T177" s="10"/>
      <c r="U177" s="10"/>
      <c r="V177" s="10"/>
      <c r="W177" s="10"/>
      <c r="X177" s="10"/>
      <c r="Y177" s="10"/>
      <c r="Z177" s="7"/>
    </row>
    <row r="178" spans="1:26" ht="18.75">
      <c r="A178" s="4"/>
      <c r="B178" s="4"/>
      <c r="C178" s="4"/>
      <c r="D178" s="10"/>
      <c r="E178" s="10"/>
      <c r="F178" s="10"/>
      <c r="G178" s="10"/>
      <c r="H178" s="10"/>
      <c r="I178" s="10"/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Y178" s="10"/>
      <c r="Z178" s="7"/>
    </row>
    <row r="179" spans="1:26" ht="18.75">
      <c r="A179" s="4"/>
      <c r="B179" s="4"/>
      <c r="C179" s="4"/>
      <c r="D179" s="10"/>
      <c r="E179" s="10"/>
      <c r="F179" s="10"/>
      <c r="G179" s="10"/>
      <c r="H179" s="10"/>
      <c r="I179" s="10"/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10"/>
      <c r="Z179" s="7"/>
    </row>
    <row r="180" spans="1:26" ht="18.75">
      <c r="A180" s="4"/>
      <c r="B180" s="4"/>
      <c r="C180" s="4"/>
      <c r="D180" s="10"/>
      <c r="E180" s="10"/>
      <c r="F180" s="10"/>
      <c r="G180" s="10"/>
      <c r="H180" s="10"/>
      <c r="I180" s="10"/>
      <c r="J180" s="10"/>
      <c r="K180" s="10"/>
      <c r="L180" s="10"/>
      <c r="M180" s="10"/>
      <c r="N180" s="10"/>
      <c r="O180" s="10"/>
      <c r="P180" s="10"/>
      <c r="Q180" s="10"/>
      <c r="R180" s="10"/>
      <c r="S180" s="10"/>
      <c r="T180" s="10"/>
      <c r="U180" s="10"/>
      <c r="V180" s="10"/>
      <c r="W180" s="10"/>
      <c r="X180" s="10"/>
      <c r="Y180" s="10"/>
      <c r="Z180" s="7"/>
    </row>
    <row r="181" spans="1:26" ht="18.75">
      <c r="A181" s="4"/>
      <c r="B181" s="4"/>
      <c r="C181" s="4"/>
      <c r="D181" s="10"/>
      <c r="E181" s="10"/>
      <c r="F181" s="10"/>
      <c r="G181" s="10"/>
      <c r="H181" s="10"/>
      <c r="I181" s="10"/>
      <c r="J181" s="10"/>
      <c r="K181" s="10"/>
      <c r="L181" s="10"/>
      <c r="M181" s="10"/>
      <c r="N181" s="10"/>
      <c r="O181" s="10"/>
      <c r="P181" s="10"/>
      <c r="Q181" s="10"/>
      <c r="R181" s="10"/>
      <c r="S181" s="10"/>
      <c r="T181" s="10"/>
      <c r="U181" s="10"/>
      <c r="V181" s="10"/>
      <c r="W181" s="10"/>
      <c r="X181" s="10"/>
      <c r="Y181" s="10"/>
      <c r="Z181" s="7"/>
    </row>
    <row r="182" spans="1:26" ht="18.75">
      <c r="A182" s="4"/>
      <c r="B182" s="4"/>
      <c r="C182" s="4"/>
      <c r="D182" s="10"/>
      <c r="E182" s="10"/>
      <c r="F182" s="10"/>
      <c r="G182" s="10"/>
      <c r="H182" s="10"/>
      <c r="I182" s="10"/>
      <c r="J182" s="10"/>
      <c r="K182" s="10"/>
      <c r="L182" s="10"/>
      <c r="M182" s="10"/>
      <c r="N182" s="10"/>
      <c r="O182" s="10"/>
      <c r="P182" s="10"/>
      <c r="Q182" s="10"/>
      <c r="R182" s="10"/>
      <c r="S182" s="10"/>
      <c r="T182" s="10"/>
      <c r="U182" s="10"/>
      <c r="V182" s="10"/>
      <c r="W182" s="10"/>
      <c r="X182" s="10"/>
      <c r="Y182" s="10"/>
      <c r="Z182" s="7"/>
    </row>
    <row r="183" spans="1:26" ht="18.75">
      <c r="A183" s="4"/>
      <c r="B183" s="4"/>
      <c r="C183" s="4"/>
      <c r="D183" s="10"/>
      <c r="E183" s="10"/>
      <c r="F183" s="10"/>
      <c r="G183" s="10"/>
      <c r="H183" s="10"/>
      <c r="I183" s="10"/>
      <c r="J183" s="10"/>
      <c r="K183" s="10"/>
      <c r="L183" s="10"/>
      <c r="M183" s="10"/>
      <c r="N183" s="10"/>
      <c r="O183" s="10"/>
      <c r="P183" s="10"/>
      <c r="Q183" s="10"/>
      <c r="R183" s="10"/>
      <c r="S183" s="10"/>
      <c r="T183" s="10"/>
      <c r="U183" s="10"/>
      <c r="V183" s="10"/>
      <c r="W183" s="10"/>
      <c r="X183" s="10"/>
      <c r="Y183" s="10"/>
      <c r="Z183" s="7"/>
    </row>
    <row r="184" spans="1:26" ht="18.75">
      <c r="A184" s="4"/>
      <c r="B184" s="4"/>
      <c r="C184" s="4"/>
      <c r="D184" s="10"/>
      <c r="E184" s="10"/>
      <c r="F184" s="10"/>
      <c r="G184" s="10"/>
      <c r="H184" s="10"/>
      <c r="I184" s="10"/>
      <c r="J184" s="10"/>
      <c r="K184" s="10"/>
      <c r="L184" s="10"/>
      <c r="M184" s="10"/>
      <c r="N184" s="10"/>
      <c r="O184" s="10"/>
      <c r="P184" s="10"/>
      <c r="Q184" s="10"/>
      <c r="R184" s="10"/>
      <c r="S184" s="10"/>
      <c r="T184" s="10"/>
      <c r="U184" s="10"/>
      <c r="V184" s="10"/>
      <c r="W184" s="10"/>
      <c r="X184" s="10"/>
      <c r="Y184" s="10"/>
      <c r="Z184" s="7"/>
    </row>
    <row r="185" spans="1:26" ht="18.75">
      <c r="A185" s="4"/>
      <c r="B185" s="4"/>
      <c r="C185" s="4"/>
      <c r="D185" s="10"/>
      <c r="E185" s="10"/>
      <c r="F185" s="10"/>
      <c r="G185" s="10"/>
      <c r="H185" s="10"/>
      <c r="I185" s="10"/>
      <c r="J185" s="10"/>
      <c r="K185" s="10"/>
      <c r="L185" s="10"/>
      <c r="M185" s="10"/>
      <c r="N185" s="10"/>
      <c r="O185" s="10"/>
      <c r="P185" s="10"/>
      <c r="Q185" s="10"/>
      <c r="R185" s="10"/>
      <c r="S185" s="10"/>
      <c r="T185" s="10"/>
      <c r="U185" s="10"/>
      <c r="V185" s="10"/>
      <c r="W185" s="10"/>
      <c r="X185" s="10"/>
      <c r="Y185" s="10"/>
      <c r="Z185" s="7"/>
    </row>
    <row r="186" spans="1:26" ht="18.75">
      <c r="A186" s="4"/>
      <c r="B186" s="4"/>
      <c r="C186" s="4"/>
      <c r="D186" s="10"/>
      <c r="E186" s="10"/>
      <c r="F186" s="10"/>
      <c r="G186" s="10"/>
      <c r="H186" s="10"/>
      <c r="I186" s="10"/>
      <c r="J186" s="10"/>
      <c r="K186" s="10"/>
      <c r="L186" s="10"/>
      <c r="M186" s="10"/>
      <c r="N186" s="10"/>
      <c r="O186" s="10"/>
      <c r="P186" s="10"/>
      <c r="Q186" s="10"/>
      <c r="R186" s="10"/>
      <c r="S186" s="10"/>
      <c r="T186" s="10"/>
      <c r="U186" s="10"/>
      <c r="V186" s="10"/>
      <c r="W186" s="10"/>
      <c r="X186" s="10"/>
      <c r="Y186" s="10"/>
      <c r="Z186" s="7"/>
    </row>
    <row r="187" spans="1:26" ht="18.75">
      <c r="A187" s="4"/>
      <c r="B187" s="4"/>
      <c r="C187" s="4"/>
      <c r="D187" s="10"/>
      <c r="E187" s="10"/>
      <c r="F187" s="10"/>
      <c r="G187" s="10"/>
      <c r="H187" s="10"/>
      <c r="I187" s="10"/>
      <c r="J187" s="10"/>
      <c r="K187" s="10"/>
      <c r="L187" s="10"/>
      <c r="M187" s="10"/>
      <c r="N187" s="10"/>
      <c r="O187" s="10"/>
      <c r="P187" s="10"/>
      <c r="Q187" s="10"/>
      <c r="R187" s="10"/>
      <c r="S187" s="10"/>
      <c r="T187" s="10"/>
      <c r="U187" s="10"/>
      <c r="V187" s="10"/>
      <c r="W187" s="10"/>
      <c r="X187" s="10"/>
      <c r="Y187" s="10"/>
      <c r="Z187" s="7"/>
    </row>
    <row r="188" spans="1:26" ht="18.75">
      <c r="A188" s="4"/>
      <c r="B188" s="4"/>
      <c r="C188" s="4"/>
      <c r="D188" s="10"/>
      <c r="E188" s="10"/>
      <c r="F188" s="10"/>
      <c r="G188" s="10"/>
      <c r="H188" s="10"/>
      <c r="I188" s="10"/>
      <c r="J188" s="10"/>
      <c r="K188" s="10"/>
      <c r="L188" s="10"/>
      <c r="M188" s="10"/>
      <c r="N188" s="10"/>
      <c r="O188" s="10"/>
      <c r="P188" s="10"/>
      <c r="Q188" s="10"/>
      <c r="R188" s="10"/>
      <c r="S188" s="10"/>
      <c r="T188" s="10"/>
      <c r="U188" s="10"/>
      <c r="V188" s="10"/>
      <c r="W188" s="10"/>
      <c r="X188" s="10"/>
      <c r="Y188" s="10"/>
      <c r="Z188" s="7"/>
    </row>
    <row r="189" spans="1:26" ht="18.75">
      <c r="A189" s="4"/>
      <c r="B189" s="4"/>
      <c r="C189" s="4"/>
      <c r="D189" s="10"/>
      <c r="E189" s="10"/>
      <c r="F189" s="10"/>
      <c r="G189" s="10"/>
      <c r="H189" s="10"/>
      <c r="I189" s="10"/>
      <c r="J189" s="10"/>
      <c r="K189" s="10"/>
      <c r="L189" s="10"/>
      <c r="M189" s="10"/>
      <c r="N189" s="10"/>
      <c r="O189" s="10"/>
      <c r="P189" s="10"/>
      <c r="Q189" s="10"/>
      <c r="R189" s="10"/>
      <c r="S189" s="10"/>
      <c r="T189" s="10"/>
      <c r="U189" s="10"/>
      <c r="V189" s="10"/>
      <c r="W189" s="10"/>
      <c r="X189" s="10"/>
      <c r="Y189" s="10"/>
      <c r="Z189" s="7"/>
    </row>
    <row r="190" spans="1:26" ht="18.75">
      <c r="A190" s="4"/>
      <c r="B190" s="4"/>
      <c r="C190" s="4"/>
      <c r="D190" s="10"/>
      <c r="E190" s="10"/>
      <c r="F190" s="10"/>
      <c r="G190" s="10"/>
      <c r="H190" s="10"/>
      <c r="I190" s="10"/>
      <c r="J190" s="10"/>
      <c r="K190" s="10"/>
      <c r="L190" s="10"/>
      <c r="M190" s="10"/>
      <c r="N190" s="10"/>
      <c r="O190" s="10"/>
      <c r="P190" s="10"/>
      <c r="Q190" s="10"/>
      <c r="R190" s="10"/>
      <c r="S190" s="10"/>
      <c r="T190" s="10"/>
      <c r="U190" s="10"/>
      <c r="V190" s="10"/>
      <c r="W190" s="10"/>
      <c r="X190" s="10"/>
      <c r="Y190" s="10"/>
      <c r="Z190" s="7"/>
    </row>
    <row r="191" spans="1:26" ht="18.75">
      <c r="A191" s="4"/>
      <c r="B191" s="4"/>
      <c r="C191" s="4"/>
      <c r="D191" s="10"/>
      <c r="E191" s="10"/>
      <c r="F191" s="10"/>
      <c r="G191" s="10"/>
      <c r="H191" s="10"/>
      <c r="I191" s="10"/>
      <c r="J191" s="10"/>
      <c r="K191" s="10"/>
      <c r="L191" s="10"/>
      <c r="M191" s="10"/>
      <c r="N191" s="10"/>
      <c r="O191" s="10"/>
      <c r="P191" s="10"/>
      <c r="Q191" s="10"/>
      <c r="R191" s="10"/>
      <c r="S191" s="10"/>
      <c r="T191" s="10"/>
      <c r="U191" s="10"/>
      <c r="V191" s="10"/>
      <c r="W191" s="10"/>
      <c r="X191" s="10"/>
      <c r="Y191" s="10"/>
      <c r="Z191" s="7"/>
    </row>
    <row r="192" spans="1:26" ht="18.75">
      <c r="A192" s="4"/>
      <c r="B192" s="4"/>
      <c r="C192" s="4"/>
      <c r="D192" s="10"/>
      <c r="E192" s="10"/>
      <c r="F192" s="10"/>
      <c r="G192" s="10"/>
      <c r="H192" s="10"/>
      <c r="I192" s="10"/>
      <c r="J192" s="10"/>
      <c r="K192" s="10"/>
      <c r="L192" s="10"/>
      <c r="M192" s="10"/>
      <c r="N192" s="10"/>
      <c r="O192" s="10"/>
      <c r="P192" s="10"/>
      <c r="Q192" s="10"/>
      <c r="R192" s="10"/>
      <c r="S192" s="10"/>
      <c r="T192" s="10"/>
      <c r="U192" s="10"/>
      <c r="V192" s="10"/>
      <c r="W192" s="10"/>
      <c r="X192" s="10"/>
      <c r="Y192" s="10"/>
      <c r="Z192" s="7"/>
    </row>
    <row r="193" spans="1:26" ht="18.75">
      <c r="A193" s="4"/>
      <c r="B193" s="4"/>
      <c r="C193" s="4"/>
      <c r="D193" s="10"/>
      <c r="E193" s="10"/>
      <c r="F193" s="10"/>
      <c r="G193" s="10"/>
      <c r="H193" s="10"/>
      <c r="I193" s="10"/>
      <c r="J193" s="10"/>
      <c r="K193" s="10"/>
      <c r="L193" s="10"/>
      <c r="M193" s="10"/>
      <c r="N193" s="10"/>
      <c r="O193" s="10"/>
      <c r="P193" s="10"/>
      <c r="Q193" s="10"/>
      <c r="R193" s="10"/>
      <c r="S193" s="10"/>
      <c r="T193" s="10"/>
      <c r="U193" s="10"/>
      <c r="V193" s="10"/>
      <c r="W193" s="10"/>
      <c r="X193" s="10"/>
      <c r="Y193" s="10"/>
      <c r="Z193" s="7"/>
    </row>
    <row r="194" spans="1:26" ht="18.75">
      <c r="A194" s="4"/>
      <c r="B194" s="4"/>
      <c r="C194" s="4"/>
      <c r="D194" s="10"/>
      <c r="E194" s="10"/>
      <c r="F194" s="10"/>
      <c r="G194" s="10"/>
      <c r="H194" s="10"/>
      <c r="I194" s="10"/>
      <c r="J194" s="10"/>
      <c r="K194" s="10"/>
      <c r="L194" s="10"/>
      <c r="M194" s="10"/>
      <c r="N194" s="10"/>
      <c r="O194" s="10"/>
      <c r="P194" s="10"/>
      <c r="Q194" s="10"/>
      <c r="R194" s="10"/>
      <c r="S194" s="10"/>
      <c r="T194" s="10"/>
      <c r="U194" s="10"/>
      <c r="V194" s="10"/>
      <c r="W194" s="10"/>
      <c r="X194" s="10"/>
      <c r="Y194" s="10"/>
      <c r="Z194" s="7"/>
    </row>
    <row r="195" spans="1:26" ht="18.75">
      <c r="A195" s="4"/>
      <c r="B195" s="4"/>
      <c r="C195" s="4"/>
      <c r="D195" s="10"/>
      <c r="E195" s="10"/>
      <c r="F195" s="10"/>
      <c r="G195" s="10"/>
      <c r="H195" s="10"/>
      <c r="I195" s="10"/>
      <c r="J195" s="10"/>
      <c r="K195" s="10"/>
      <c r="L195" s="10"/>
      <c r="M195" s="10"/>
      <c r="N195" s="10"/>
      <c r="O195" s="10"/>
      <c r="P195" s="10"/>
      <c r="Q195" s="10"/>
      <c r="R195" s="10"/>
      <c r="S195" s="10"/>
      <c r="T195" s="10"/>
      <c r="U195" s="10"/>
      <c r="V195" s="10"/>
      <c r="W195" s="10"/>
      <c r="X195" s="10"/>
      <c r="Y195" s="10"/>
      <c r="Z195" s="7"/>
    </row>
    <row r="196" spans="1:26" ht="18.75">
      <c r="A196" s="4"/>
      <c r="B196" s="4"/>
      <c r="C196" s="4"/>
      <c r="D196" s="10"/>
      <c r="E196" s="10"/>
      <c r="F196" s="10"/>
      <c r="G196" s="10"/>
      <c r="H196" s="10"/>
      <c r="I196" s="10"/>
      <c r="J196" s="10"/>
      <c r="K196" s="10"/>
      <c r="L196" s="10"/>
      <c r="M196" s="10"/>
      <c r="N196" s="10"/>
      <c r="O196" s="10"/>
      <c r="P196" s="10"/>
      <c r="Q196" s="10"/>
      <c r="R196" s="10"/>
      <c r="S196" s="10"/>
      <c r="T196" s="10"/>
      <c r="U196" s="10"/>
      <c r="V196" s="10"/>
      <c r="W196" s="10"/>
      <c r="X196" s="10"/>
      <c r="Y196" s="10"/>
      <c r="Z196" s="7"/>
    </row>
    <row r="197" spans="1:26" ht="18.75">
      <c r="A197" s="4"/>
      <c r="B197" s="4"/>
      <c r="C197" s="4"/>
      <c r="D197" s="10"/>
      <c r="E197" s="10"/>
      <c r="F197" s="10"/>
      <c r="G197" s="10"/>
      <c r="H197" s="10"/>
      <c r="I197" s="10"/>
      <c r="J197" s="10"/>
      <c r="K197" s="10"/>
      <c r="L197" s="10"/>
      <c r="M197" s="10"/>
      <c r="N197" s="10"/>
      <c r="O197" s="10"/>
      <c r="P197" s="10"/>
      <c r="Q197" s="10"/>
      <c r="R197" s="10"/>
      <c r="S197" s="10"/>
      <c r="T197" s="10"/>
      <c r="U197" s="10"/>
      <c r="V197" s="10"/>
      <c r="W197" s="10"/>
      <c r="X197" s="10"/>
      <c r="Y197" s="10"/>
      <c r="Z197" s="7"/>
    </row>
    <row r="198" spans="1:26" ht="18.75">
      <c r="A198" s="4"/>
      <c r="B198" s="4"/>
      <c r="C198" s="4"/>
      <c r="D198" s="10"/>
      <c r="E198" s="10"/>
      <c r="F198" s="10"/>
      <c r="G198" s="10"/>
      <c r="H198" s="10"/>
      <c r="I198" s="10"/>
      <c r="J198" s="10"/>
      <c r="K198" s="10"/>
      <c r="L198" s="10"/>
      <c r="M198" s="10"/>
      <c r="N198" s="10"/>
      <c r="O198" s="10"/>
      <c r="P198" s="10"/>
      <c r="Q198" s="10"/>
      <c r="R198" s="10"/>
      <c r="S198" s="10"/>
      <c r="T198" s="10"/>
      <c r="U198" s="10"/>
      <c r="V198" s="10"/>
      <c r="W198" s="10"/>
      <c r="X198" s="10"/>
      <c r="Y198" s="10"/>
      <c r="Z198" s="7"/>
    </row>
    <row r="199" spans="1:26" ht="18.75">
      <c r="A199" s="4"/>
      <c r="B199" s="4"/>
      <c r="C199" s="4"/>
      <c r="D199" s="10"/>
      <c r="E199" s="10"/>
      <c r="F199" s="10"/>
      <c r="G199" s="10"/>
      <c r="H199" s="10"/>
      <c r="I199" s="10"/>
      <c r="J199" s="10"/>
      <c r="K199" s="10"/>
      <c r="L199" s="10"/>
      <c r="M199" s="10"/>
      <c r="N199" s="10"/>
      <c r="O199" s="10"/>
      <c r="P199" s="10"/>
      <c r="Q199" s="10"/>
      <c r="R199" s="10"/>
      <c r="S199" s="10"/>
      <c r="T199" s="10"/>
      <c r="U199" s="10"/>
      <c r="V199" s="10"/>
      <c r="W199" s="10"/>
      <c r="X199" s="10"/>
      <c r="Y199" s="10"/>
      <c r="Z199" s="7"/>
    </row>
    <row r="200" spans="1:26" ht="18.75">
      <c r="A200" s="4"/>
      <c r="B200" s="4"/>
      <c r="C200" s="4"/>
      <c r="D200" s="10"/>
      <c r="E200" s="10"/>
      <c r="F200" s="10"/>
      <c r="G200" s="10"/>
      <c r="H200" s="10"/>
      <c r="I200" s="10"/>
      <c r="J200" s="10"/>
      <c r="K200" s="10"/>
      <c r="L200" s="10"/>
      <c r="M200" s="10"/>
      <c r="N200" s="10"/>
      <c r="O200" s="10"/>
      <c r="P200" s="10"/>
      <c r="Q200" s="10"/>
      <c r="R200" s="10"/>
      <c r="S200" s="10"/>
      <c r="T200" s="10"/>
      <c r="U200" s="10"/>
      <c r="V200" s="10"/>
      <c r="W200" s="10"/>
      <c r="X200" s="10"/>
      <c r="Y200" s="10"/>
      <c r="Z200" s="7"/>
    </row>
    <row r="201" spans="1:26" ht="18.75">
      <c r="A201" s="4"/>
      <c r="B201" s="4"/>
      <c r="C201" s="4"/>
      <c r="D201" s="10"/>
      <c r="E201" s="10"/>
      <c r="F201" s="10"/>
      <c r="G201" s="10"/>
      <c r="H201" s="10"/>
      <c r="I201" s="10"/>
      <c r="J201" s="10"/>
      <c r="K201" s="10"/>
      <c r="L201" s="10"/>
      <c r="M201" s="10"/>
      <c r="N201" s="10"/>
      <c r="O201" s="10"/>
      <c r="P201" s="10"/>
      <c r="Q201" s="10"/>
      <c r="R201" s="10"/>
      <c r="S201" s="10"/>
      <c r="T201" s="10"/>
      <c r="U201" s="10"/>
      <c r="V201" s="10"/>
      <c r="W201" s="10"/>
      <c r="X201" s="10"/>
      <c r="Y201" s="10"/>
      <c r="Z201" s="7"/>
    </row>
    <row r="202" spans="1:26" ht="18.75">
      <c r="A202" s="4"/>
      <c r="B202" s="4"/>
      <c r="C202" s="4"/>
      <c r="D202" s="10"/>
      <c r="E202" s="10"/>
      <c r="F202" s="10"/>
      <c r="G202" s="10"/>
      <c r="H202" s="10"/>
      <c r="I202" s="10"/>
      <c r="J202" s="10"/>
      <c r="K202" s="10"/>
      <c r="L202" s="10"/>
      <c r="M202" s="10"/>
      <c r="N202" s="10"/>
      <c r="O202" s="10"/>
      <c r="P202" s="10"/>
      <c r="Q202" s="10"/>
      <c r="R202" s="10"/>
      <c r="S202" s="10"/>
      <c r="T202" s="10"/>
      <c r="U202" s="10"/>
      <c r="V202" s="10"/>
      <c r="W202" s="10"/>
      <c r="X202" s="10"/>
      <c r="Y202" s="10"/>
      <c r="Z202" s="7"/>
    </row>
    <row r="203" spans="1:26" ht="18.75">
      <c r="A203" s="4"/>
      <c r="B203" s="4"/>
      <c r="C203" s="4"/>
      <c r="D203" s="10"/>
      <c r="E203" s="10"/>
      <c r="F203" s="10"/>
      <c r="G203" s="10"/>
      <c r="H203" s="10"/>
      <c r="I203" s="10"/>
      <c r="J203" s="10"/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10"/>
      <c r="V203" s="10"/>
      <c r="W203" s="10"/>
      <c r="X203" s="10"/>
      <c r="Y203" s="10"/>
      <c r="Z203" s="7"/>
    </row>
  </sheetData>
  <mergeCells count="4">
    <mergeCell ref="A1:C1"/>
    <mergeCell ref="D1:F1"/>
    <mergeCell ref="H1:K1"/>
    <mergeCell ref="M1:P1"/>
  </mergeCells>
  <dataValidations count="4">
    <dataValidation type="decimal" allowBlank="1" showInputMessage="1" showErrorMessage="1" errorTitle="Show Error" error="only accept values between 0 and 10" sqref="E3:F102 H3:K102" xr:uid="{00000000-0002-0000-0700-000000000000}">
      <formula1>0</formula1>
      <formula2>10</formula2>
    </dataValidation>
    <dataValidation type="decimal" allowBlank="1" showInputMessage="1" showErrorMessage="1" errorTitle="Show Error" error="Only accept value between 0 and 5" sqref="M3:P102" xr:uid="{00000000-0002-0000-0700-000001000000}">
      <formula1>0</formula1>
      <formula2>5</formula2>
    </dataValidation>
    <dataValidation type="decimal" allowBlank="1" showInputMessage="1" showErrorMessage="1" errorTitle="Show Error" error="Only Accept values between 0 and 100" sqref="S3:S102" xr:uid="{00000000-0002-0000-0700-000002000000}">
      <formula1>0</formula1>
      <formula2>100</formula2>
    </dataValidation>
    <dataValidation type="decimal" allowBlank="1" showInputMessage="1" showErrorMessage="1" errorTitle="Show Error" error="Only accept values between 0 and 20" sqref="D3:D102" xr:uid="{00000000-0002-0000-0700-000003000000}">
      <formula1>0</formula1>
      <formula2>20</formula2>
    </dataValidation>
  </dataValidations>
  <pageMargins left="0.7" right="0.7" top="0.75" bottom="0.75" header="0.3" footer="0.3"/>
  <pageSetup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5">
    <tabColor theme="9" tint="-0.499984740745262"/>
  </sheetPr>
  <dimension ref="A1:AA203"/>
  <sheetViews>
    <sheetView showGridLines="0" showRowColHeaders="0" topLeftCell="F1" workbookViewId="0">
      <selection activeCell="Q3" sqref="Q3"/>
    </sheetView>
  </sheetViews>
  <sheetFormatPr defaultColWidth="0" defaultRowHeight="15" customHeight="1" zeroHeight="1"/>
  <cols>
    <col min="1" max="1" width="5.85546875" customWidth="1"/>
    <col min="2" max="2" width="30.28515625" customWidth="1"/>
    <col min="3" max="3" width="20.42578125" customWidth="1"/>
    <col min="4" max="4" width="6.42578125" customWidth="1"/>
    <col min="5" max="5" width="7" customWidth="1"/>
    <col min="6" max="6" width="7.28515625" customWidth="1"/>
    <col min="7" max="7" width="9.140625" customWidth="1"/>
    <col min="8" max="8" width="6.85546875" customWidth="1"/>
    <col min="9" max="9" width="7.7109375" customWidth="1"/>
    <col min="10" max="10" width="7" customWidth="1"/>
    <col min="11" max="11" width="7.28515625" customWidth="1"/>
    <col min="12" max="12" width="9.140625" customWidth="1"/>
    <col min="13" max="13" width="7" customWidth="1"/>
    <col min="14" max="14" width="6.85546875" customWidth="1"/>
    <col min="15" max="16" width="6.7109375" customWidth="1"/>
    <col min="17" max="21" width="9.140625" customWidth="1"/>
    <col min="22" max="22" width="9.85546875" bestFit="1" customWidth="1"/>
    <col min="23" max="24" width="9.140625" customWidth="1"/>
    <col min="25" max="25" width="20.42578125" bestFit="1" customWidth="1"/>
    <col min="26" max="26" width="14.42578125" style="29" customWidth="1"/>
    <col min="27" max="27" width="9.140625" customWidth="1"/>
    <col min="28" max="16384" width="9.140625" hidden="1"/>
  </cols>
  <sheetData>
    <row r="1" spans="1:26" ht="56.25">
      <c r="A1" s="121" t="s">
        <v>217</v>
      </c>
      <c r="B1" s="122"/>
      <c r="C1" s="123"/>
      <c r="D1" s="124" t="s">
        <v>52</v>
      </c>
      <c r="E1" s="124"/>
      <c r="F1" s="124"/>
      <c r="G1" s="19" t="s">
        <v>53</v>
      </c>
      <c r="H1" s="124" t="s">
        <v>54</v>
      </c>
      <c r="I1" s="124"/>
      <c r="J1" s="124"/>
      <c r="K1" s="124"/>
      <c r="L1" s="19" t="s">
        <v>53</v>
      </c>
      <c r="M1" s="124" t="s">
        <v>55</v>
      </c>
      <c r="N1" s="124"/>
      <c r="O1" s="124"/>
      <c r="P1" s="124"/>
      <c r="Q1" s="19" t="s">
        <v>53</v>
      </c>
      <c r="R1" s="26" t="s">
        <v>56</v>
      </c>
      <c r="S1" s="26" t="s">
        <v>57</v>
      </c>
      <c r="T1" s="20" t="s">
        <v>56</v>
      </c>
      <c r="U1" s="26" t="s">
        <v>57</v>
      </c>
      <c r="V1" s="21" t="s">
        <v>58</v>
      </c>
      <c r="W1" s="26" t="s">
        <v>20</v>
      </c>
      <c r="X1" s="26" t="s">
        <v>59</v>
      </c>
      <c r="Y1" s="26" t="s">
        <v>21</v>
      </c>
      <c r="Z1" s="27" t="s">
        <v>60</v>
      </c>
    </row>
    <row r="2" spans="1:26" ht="21">
      <c r="A2" s="12" t="s">
        <v>51</v>
      </c>
      <c r="B2" s="12" t="s">
        <v>6</v>
      </c>
      <c r="C2" s="12" t="s">
        <v>61</v>
      </c>
      <c r="D2" s="13">
        <v>20</v>
      </c>
      <c r="E2" s="13">
        <v>10</v>
      </c>
      <c r="F2" s="13">
        <v>10</v>
      </c>
      <c r="G2" s="16">
        <v>40</v>
      </c>
      <c r="H2" s="13">
        <v>10</v>
      </c>
      <c r="I2" s="13">
        <v>10</v>
      </c>
      <c r="J2" s="13">
        <v>10</v>
      </c>
      <c r="K2" s="13">
        <v>10</v>
      </c>
      <c r="L2" s="16">
        <v>40</v>
      </c>
      <c r="M2" s="13">
        <v>5</v>
      </c>
      <c r="N2" s="13">
        <v>5</v>
      </c>
      <c r="O2" s="13">
        <v>5</v>
      </c>
      <c r="P2" s="13">
        <v>5</v>
      </c>
      <c r="Q2" s="16">
        <v>20</v>
      </c>
      <c r="R2" s="13">
        <v>100</v>
      </c>
      <c r="S2" s="13">
        <v>100</v>
      </c>
      <c r="T2" s="17">
        <v>0.5</v>
      </c>
      <c r="U2" s="14">
        <v>0.5</v>
      </c>
      <c r="V2" s="18">
        <v>1</v>
      </c>
      <c r="W2" s="15"/>
      <c r="X2" s="15"/>
      <c r="Y2" s="15"/>
      <c r="Z2" s="28"/>
    </row>
    <row r="3" spans="1:26" ht="18.75">
      <c r="A3" s="4">
        <f>'STUDENT DETAILS'!A2</f>
        <v>1</v>
      </c>
      <c r="B3" s="4" t="str">
        <f>'STUDENT DETAILS'!B2</f>
        <v>Kwakye Mabel</v>
      </c>
      <c r="C3" s="4" t="str">
        <f>'STUDENT DETAILS'!C2</f>
        <v>BASIC SEVEN</v>
      </c>
      <c r="D3" s="7">
        <v>15</v>
      </c>
      <c r="E3" s="7">
        <v>8</v>
      </c>
      <c r="F3" s="7">
        <v>8</v>
      </c>
      <c r="G3" s="23">
        <f>D3+E3+F3</f>
        <v>31</v>
      </c>
      <c r="H3" s="7">
        <v>8</v>
      </c>
      <c r="I3" s="7">
        <v>8</v>
      </c>
      <c r="J3" s="7">
        <v>8</v>
      </c>
      <c r="K3" s="7">
        <v>8</v>
      </c>
      <c r="L3" s="23">
        <f>H3+I3+J3+K3</f>
        <v>32</v>
      </c>
      <c r="M3" s="7">
        <v>4</v>
      </c>
      <c r="N3" s="7">
        <v>3</v>
      </c>
      <c r="O3" s="7">
        <v>5</v>
      </c>
      <c r="P3" s="7">
        <v>5</v>
      </c>
      <c r="Q3" s="23">
        <f>M3+N3+O3+P3</f>
        <v>17</v>
      </c>
      <c r="R3" s="7">
        <f>G3+L3+Q3</f>
        <v>80</v>
      </c>
      <c r="S3" s="7">
        <v>77</v>
      </c>
      <c r="T3" s="22">
        <f>0.5*R3</f>
        <v>40</v>
      </c>
      <c r="U3" s="7">
        <f>0.5*S3</f>
        <v>38.5</v>
      </c>
      <c r="V3" s="24">
        <f>T3+U3</f>
        <v>78.5</v>
      </c>
      <c r="W3" s="7">
        <f>VLOOKUP(V3,'[1]GRADING SYSTEM'!$B$15:$D$24,2)</f>
        <v>2</v>
      </c>
      <c r="X3" s="7">
        <f>RANK(V3,$V$3:$V$102)</f>
        <v>1</v>
      </c>
      <c r="Y3" s="7" t="str">
        <f>VLOOKUP(V3,SETTINGS!$G$2:$I$11,3)</f>
        <v>Proficiency</v>
      </c>
      <c r="Z3" s="7" t="str">
        <f>X3&amp;IF(AND(MOD(ABS(X3),100)&gt;=10,MOD(ABS(X3),100)&lt;=14),"th",CHOOSE(MOD(ABS(X3),10)+1,"th","st","nd","rd","th","th","th","th","th","th"))</f>
        <v>1st</v>
      </c>
    </row>
    <row r="4" spans="1:26" ht="18.75">
      <c r="A4" s="4">
        <f>'STUDENT DETAILS'!A3</f>
        <v>0</v>
      </c>
      <c r="B4" s="4">
        <f>'STUDENT DETAILS'!B3</f>
        <v>0</v>
      </c>
      <c r="C4" s="4">
        <f>'STUDENT DETAILS'!C3</f>
        <v>0</v>
      </c>
      <c r="D4" s="7"/>
      <c r="E4" s="7"/>
      <c r="F4" s="7"/>
      <c r="G4" s="23">
        <f t="shared" ref="G4:G67" si="0">D4+E4+F4</f>
        <v>0</v>
      </c>
      <c r="H4" s="7"/>
      <c r="I4" s="7"/>
      <c r="J4" s="7"/>
      <c r="K4" s="7"/>
      <c r="L4" s="23">
        <f t="shared" ref="L4:L67" si="1">H4+I4+J4+K4</f>
        <v>0</v>
      </c>
      <c r="M4" s="7"/>
      <c r="N4" s="7"/>
      <c r="O4" s="7"/>
      <c r="P4" s="7"/>
      <c r="Q4" s="23">
        <f t="shared" ref="Q4:Q67" si="2">M4+N4+O4+P4</f>
        <v>0</v>
      </c>
      <c r="R4" s="7">
        <f t="shared" ref="R4:R67" si="3">G4+L4+Q4</f>
        <v>0</v>
      </c>
      <c r="S4" s="7"/>
      <c r="T4" s="22">
        <f t="shared" ref="T4:U67" si="4">0.5*R4</f>
        <v>0</v>
      </c>
      <c r="U4" s="7">
        <f t="shared" si="4"/>
        <v>0</v>
      </c>
      <c r="V4" s="24">
        <f t="shared" ref="V4:V67" si="5">T4+U4</f>
        <v>0</v>
      </c>
      <c r="W4" s="7">
        <f>VLOOKUP(V4,'[1]GRADING SYSTEM'!$B$15:$D$24,2)</f>
        <v>9</v>
      </c>
      <c r="X4" s="7">
        <f t="shared" ref="X4:X67" si="6">RANK(V4,$V$3:$V$102)</f>
        <v>2</v>
      </c>
      <c r="Y4" s="7" t="str">
        <f>VLOOKUP(V4,SETTINGS!$G$2:$I$11,3)</f>
        <v>Emerging (E )</v>
      </c>
      <c r="Z4" s="7" t="str">
        <f t="shared" ref="Z4:Z67" si="7">X4&amp;IF(AND(MOD(ABS(X4),100)&gt;=10,MOD(ABS(X4),100)&lt;=14),"th",CHOOSE(MOD(ABS(X4),10)+1,"th","st","nd","rd","th","th","th","th","th","th"))</f>
        <v>2nd</v>
      </c>
    </row>
    <row r="5" spans="1:26" ht="18.75">
      <c r="A5" s="4">
        <f>'STUDENT DETAILS'!A4</f>
        <v>0</v>
      </c>
      <c r="B5" s="4">
        <f>'STUDENT DETAILS'!B4</f>
        <v>0</v>
      </c>
      <c r="C5" s="4">
        <f>'STUDENT DETAILS'!C4</f>
        <v>0</v>
      </c>
      <c r="D5" s="7"/>
      <c r="E5" s="7"/>
      <c r="F5" s="7"/>
      <c r="G5" s="23">
        <f t="shared" si="0"/>
        <v>0</v>
      </c>
      <c r="H5" s="7"/>
      <c r="I5" s="7"/>
      <c r="J5" s="7"/>
      <c r="K5" s="7"/>
      <c r="L5" s="23">
        <f t="shared" si="1"/>
        <v>0</v>
      </c>
      <c r="M5" s="7"/>
      <c r="N5" s="7"/>
      <c r="O5" s="7"/>
      <c r="P5" s="7"/>
      <c r="Q5" s="23">
        <f t="shared" si="2"/>
        <v>0</v>
      </c>
      <c r="R5" s="7">
        <f t="shared" si="3"/>
        <v>0</v>
      </c>
      <c r="S5" s="7"/>
      <c r="T5" s="22">
        <f t="shared" si="4"/>
        <v>0</v>
      </c>
      <c r="U5" s="7">
        <f t="shared" si="4"/>
        <v>0</v>
      </c>
      <c r="V5" s="24">
        <f t="shared" si="5"/>
        <v>0</v>
      </c>
      <c r="W5" s="7">
        <f>VLOOKUP(V5,'[1]GRADING SYSTEM'!$B$15:$D$24,2)</f>
        <v>9</v>
      </c>
      <c r="X5" s="7">
        <f t="shared" si="6"/>
        <v>2</v>
      </c>
      <c r="Y5" s="7" t="str">
        <f>VLOOKUP(V5,SETTINGS!$G$2:$I$11,3)</f>
        <v>Emerging (E )</v>
      </c>
      <c r="Z5" s="7" t="str">
        <f t="shared" si="7"/>
        <v>2nd</v>
      </c>
    </row>
    <row r="6" spans="1:26" ht="18.75">
      <c r="A6" s="4">
        <f>'STUDENT DETAILS'!A5</f>
        <v>0</v>
      </c>
      <c r="B6" s="4">
        <f>'STUDENT DETAILS'!B5</f>
        <v>0</v>
      </c>
      <c r="C6" s="4">
        <f>'STUDENT DETAILS'!C5</f>
        <v>0</v>
      </c>
      <c r="D6" s="7"/>
      <c r="E6" s="7"/>
      <c r="F6" s="7"/>
      <c r="G6" s="23">
        <f t="shared" si="0"/>
        <v>0</v>
      </c>
      <c r="H6" s="7"/>
      <c r="I6" s="7"/>
      <c r="J6" s="7"/>
      <c r="K6" s="7"/>
      <c r="L6" s="23">
        <f t="shared" si="1"/>
        <v>0</v>
      </c>
      <c r="M6" s="7"/>
      <c r="N6" s="7"/>
      <c r="O6" s="7"/>
      <c r="P6" s="7"/>
      <c r="Q6" s="23">
        <f t="shared" si="2"/>
        <v>0</v>
      </c>
      <c r="R6" s="7">
        <f t="shared" si="3"/>
        <v>0</v>
      </c>
      <c r="S6" s="7"/>
      <c r="T6" s="22">
        <f t="shared" si="4"/>
        <v>0</v>
      </c>
      <c r="U6" s="7">
        <f t="shared" si="4"/>
        <v>0</v>
      </c>
      <c r="V6" s="24">
        <f t="shared" si="5"/>
        <v>0</v>
      </c>
      <c r="W6" s="7">
        <f>VLOOKUP(V6,'[1]GRADING SYSTEM'!$B$15:$D$24,2)</f>
        <v>9</v>
      </c>
      <c r="X6" s="7">
        <f t="shared" si="6"/>
        <v>2</v>
      </c>
      <c r="Y6" s="7" t="str">
        <f>VLOOKUP(V6,SETTINGS!$G$2:$I$11,3)</f>
        <v>Emerging (E )</v>
      </c>
      <c r="Z6" s="7" t="str">
        <f t="shared" si="7"/>
        <v>2nd</v>
      </c>
    </row>
    <row r="7" spans="1:26" ht="18.75">
      <c r="A7" s="4">
        <f>'STUDENT DETAILS'!A6</f>
        <v>0</v>
      </c>
      <c r="B7" s="4">
        <f>'STUDENT DETAILS'!B6</f>
        <v>0</v>
      </c>
      <c r="C7" s="4">
        <f>'STUDENT DETAILS'!C6</f>
        <v>0</v>
      </c>
      <c r="D7" s="7"/>
      <c r="E7" s="7"/>
      <c r="F7" s="7"/>
      <c r="G7" s="23">
        <f t="shared" si="0"/>
        <v>0</v>
      </c>
      <c r="H7" s="7"/>
      <c r="I7" s="7"/>
      <c r="J7" s="7"/>
      <c r="K7" s="7"/>
      <c r="L7" s="23">
        <f t="shared" si="1"/>
        <v>0</v>
      </c>
      <c r="M7" s="7"/>
      <c r="N7" s="7"/>
      <c r="O7" s="7"/>
      <c r="P7" s="7"/>
      <c r="Q7" s="23">
        <f t="shared" si="2"/>
        <v>0</v>
      </c>
      <c r="R7" s="7">
        <f t="shared" si="3"/>
        <v>0</v>
      </c>
      <c r="S7" s="7"/>
      <c r="T7" s="22">
        <f t="shared" si="4"/>
        <v>0</v>
      </c>
      <c r="U7" s="7">
        <f t="shared" si="4"/>
        <v>0</v>
      </c>
      <c r="V7" s="24">
        <f t="shared" si="5"/>
        <v>0</v>
      </c>
      <c r="W7" s="7">
        <f>VLOOKUP(V7,'[1]GRADING SYSTEM'!$B$15:$D$24,2)</f>
        <v>9</v>
      </c>
      <c r="X7" s="7">
        <f t="shared" si="6"/>
        <v>2</v>
      </c>
      <c r="Y7" s="7" t="str">
        <f>VLOOKUP(V7,SETTINGS!$G$2:$I$11,3)</f>
        <v>Emerging (E )</v>
      </c>
      <c r="Z7" s="7" t="str">
        <f t="shared" si="7"/>
        <v>2nd</v>
      </c>
    </row>
    <row r="8" spans="1:26" ht="18.75">
      <c r="A8" s="4">
        <f>'STUDENT DETAILS'!A7</f>
        <v>0</v>
      </c>
      <c r="B8" s="4">
        <f>'STUDENT DETAILS'!B7</f>
        <v>0</v>
      </c>
      <c r="C8" s="4">
        <f>'STUDENT DETAILS'!C7</f>
        <v>0</v>
      </c>
      <c r="D8" s="7"/>
      <c r="E8" s="7"/>
      <c r="F8" s="7"/>
      <c r="G8" s="23">
        <f t="shared" si="0"/>
        <v>0</v>
      </c>
      <c r="H8" s="7"/>
      <c r="I8" s="7"/>
      <c r="J8" s="7"/>
      <c r="K8" s="7"/>
      <c r="L8" s="23">
        <f t="shared" si="1"/>
        <v>0</v>
      </c>
      <c r="M8" s="7"/>
      <c r="N8" s="7"/>
      <c r="O8" s="7"/>
      <c r="P8" s="7"/>
      <c r="Q8" s="23">
        <f t="shared" si="2"/>
        <v>0</v>
      </c>
      <c r="R8" s="7">
        <f t="shared" si="3"/>
        <v>0</v>
      </c>
      <c r="S8" s="7"/>
      <c r="T8" s="22">
        <f t="shared" si="4"/>
        <v>0</v>
      </c>
      <c r="U8" s="7">
        <f t="shared" si="4"/>
        <v>0</v>
      </c>
      <c r="V8" s="24">
        <f t="shared" si="5"/>
        <v>0</v>
      </c>
      <c r="W8" s="7">
        <f>VLOOKUP(V8,'[1]GRADING SYSTEM'!$B$15:$D$24,2)</f>
        <v>9</v>
      </c>
      <c r="X8" s="7">
        <f t="shared" si="6"/>
        <v>2</v>
      </c>
      <c r="Y8" s="7" t="str">
        <f>VLOOKUP(V8,SETTINGS!$G$2:$I$11,3)</f>
        <v>Emerging (E )</v>
      </c>
      <c r="Z8" s="7" t="str">
        <f t="shared" si="7"/>
        <v>2nd</v>
      </c>
    </row>
    <row r="9" spans="1:26" ht="18.75">
      <c r="A9" s="4">
        <f>'STUDENT DETAILS'!A8</f>
        <v>0</v>
      </c>
      <c r="B9" s="4">
        <f>'STUDENT DETAILS'!B8</f>
        <v>0</v>
      </c>
      <c r="C9" s="4">
        <f>'STUDENT DETAILS'!C8</f>
        <v>0</v>
      </c>
      <c r="D9" s="7"/>
      <c r="E9" s="7"/>
      <c r="F9" s="7"/>
      <c r="G9" s="23">
        <f t="shared" si="0"/>
        <v>0</v>
      </c>
      <c r="H9" s="7"/>
      <c r="I9" s="7"/>
      <c r="J9" s="7"/>
      <c r="K9" s="7"/>
      <c r="L9" s="23">
        <f t="shared" si="1"/>
        <v>0</v>
      </c>
      <c r="M9" s="7"/>
      <c r="N9" s="7"/>
      <c r="O9" s="7"/>
      <c r="P9" s="7"/>
      <c r="Q9" s="23">
        <f t="shared" si="2"/>
        <v>0</v>
      </c>
      <c r="R9" s="7">
        <f t="shared" si="3"/>
        <v>0</v>
      </c>
      <c r="S9" s="7"/>
      <c r="T9" s="22">
        <f t="shared" si="4"/>
        <v>0</v>
      </c>
      <c r="U9" s="7">
        <f t="shared" si="4"/>
        <v>0</v>
      </c>
      <c r="V9" s="24">
        <f t="shared" si="5"/>
        <v>0</v>
      </c>
      <c r="W9" s="7">
        <f>VLOOKUP(V9,'[1]GRADING SYSTEM'!$B$15:$D$24,2)</f>
        <v>9</v>
      </c>
      <c r="X9" s="7">
        <f t="shared" si="6"/>
        <v>2</v>
      </c>
      <c r="Y9" s="7" t="str">
        <f>VLOOKUP(V9,SETTINGS!$G$2:$I$11,3)</f>
        <v>Emerging (E )</v>
      </c>
      <c r="Z9" s="7" t="str">
        <f t="shared" si="7"/>
        <v>2nd</v>
      </c>
    </row>
    <row r="10" spans="1:26" ht="18.75">
      <c r="A10" s="4">
        <f>'STUDENT DETAILS'!A9</f>
        <v>0</v>
      </c>
      <c r="B10" s="4">
        <f>'STUDENT DETAILS'!B9</f>
        <v>0</v>
      </c>
      <c r="C10" s="4">
        <f>'STUDENT DETAILS'!C9</f>
        <v>0</v>
      </c>
      <c r="D10" s="7"/>
      <c r="E10" s="7"/>
      <c r="F10" s="7"/>
      <c r="G10" s="23">
        <f t="shared" si="0"/>
        <v>0</v>
      </c>
      <c r="H10" s="7"/>
      <c r="I10" s="7"/>
      <c r="J10" s="7"/>
      <c r="K10" s="7"/>
      <c r="L10" s="23">
        <f t="shared" si="1"/>
        <v>0</v>
      </c>
      <c r="M10" s="7"/>
      <c r="N10" s="7"/>
      <c r="O10" s="7"/>
      <c r="P10" s="7"/>
      <c r="Q10" s="23">
        <f t="shared" si="2"/>
        <v>0</v>
      </c>
      <c r="R10" s="7">
        <f t="shared" si="3"/>
        <v>0</v>
      </c>
      <c r="S10" s="7"/>
      <c r="T10" s="22">
        <f t="shared" si="4"/>
        <v>0</v>
      </c>
      <c r="U10" s="7">
        <f t="shared" si="4"/>
        <v>0</v>
      </c>
      <c r="V10" s="24">
        <f t="shared" si="5"/>
        <v>0</v>
      </c>
      <c r="W10" s="7">
        <f>VLOOKUP(V10,'[1]GRADING SYSTEM'!$B$15:$D$24,2)</f>
        <v>9</v>
      </c>
      <c r="X10" s="7">
        <f t="shared" si="6"/>
        <v>2</v>
      </c>
      <c r="Y10" s="7" t="str">
        <f>VLOOKUP(V10,SETTINGS!$G$2:$I$11,3)</f>
        <v>Emerging (E )</v>
      </c>
      <c r="Z10" s="7" t="str">
        <f t="shared" si="7"/>
        <v>2nd</v>
      </c>
    </row>
    <row r="11" spans="1:26" ht="18.75">
      <c r="A11" s="4">
        <f>'STUDENT DETAILS'!A10</f>
        <v>0</v>
      </c>
      <c r="B11" s="4">
        <f>'STUDENT DETAILS'!B10</f>
        <v>0</v>
      </c>
      <c r="C11" s="4">
        <f>'STUDENT DETAILS'!C10</f>
        <v>0</v>
      </c>
      <c r="D11" s="7"/>
      <c r="E11" s="7"/>
      <c r="F11" s="7"/>
      <c r="G11" s="23">
        <f t="shared" si="0"/>
        <v>0</v>
      </c>
      <c r="H11" s="7"/>
      <c r="I11" s="7"/>
      <c r="J11" s="7"/>
      <c r="K11" s="7"/>
      <c r="L11" s="23">
        <f t="shared" si="1"/>
        <v>0</v>
      </c>
      <c r="M11" s="7"/>
      <c r="N11" s="7"/>
      <c r="O11" s="7"/>
      <c r="P11" s="7"/>
      <c r="Q11" s="23">
        <f t="shared" si="2"/>
        <v>0</v>
      </c>
      <c r="R11" s="7">
        <f t="shared" si="3"/>
        <v>0</v>
      </c>
      <c r="S11" s="7"/>
      <c r="T11" s="22">
        <f t="shared" si="4"/>
        <v>0</v>
      </c>
      <c r="U11" s="7">
        <f t="shared" si="4"/>
        <v>0</v>
      </c>
      <c r="V11" s="24">
        <f t="shared" si="5"/>
        <v>0</v>
      </c>
      <c r="W11" s="7">
        <f>VLOOKUP(V11,'[1]GRADING SYSTEM'!$B$15:$D$24,2)</f>
        <v>9</v>
      </c>
      <c r="X11" s="7">
        <f t="shared" si="6"/>
        <v>2</v>
      </c>
      <c r="Y11" s="7" t="str">
        <f>VLOOKUP(V11,SETTINGS!$G$2:$I$11,3)</f>
        <v>Emerging (E )</v>
      </c>
      <c r="Z11" s="7" t="str">
        <f t="shared" si="7"/>
        <v>2nd</v>
      </c>
    </row>
    <row r="12" spans="1:26" ht="18.75">
      <c r="A12" s="4">
        <f>'STUDENT DETAILS'!A11</f>
        <v>0</v>
      </c>
      <c r="B12" s="4">
        <f>'STUDENT DETAILS'!B11</f>
        <v>0</v>
      </c>
      <c r="C12" s="4">
        <f>'STUDENT DETAILS'!C11</f>
        <v>0</v>
      </c>
      <c r="D12" s="7"/>
      <c r="E12" s="7"/>
      <c r="F12" s="7"/>
      <c r="G12" s="23">
        <f t="shared" si="0"/>
        <v>0</v>
      </c>
      <c r="H12" s="7"/>
      <c r="I12" s="7"/>
      <c r="J12" s="7"/>
      <c r="K12" s="7"/>
      <c r="L12" s="23">
        <f t="shared" si="1"/>
        <v>0</v>
      </c>
      <c r="M12" s="7"/>
      <c r="N12" s="7"/>
      <c r="O12" s="7"/>
      <c r="P12" s="7"/>
      <c r="Q12" s="23">
        <f t="shared" si="2"/>
        <v>0</v>
      </c>
      <c r="R12" s="7">
        <f t="shared" si="3"/>
        <v>0</v>
      </c>
      <c r="S12" s="7"/>
      <c r="T12" s="22">
        <f t="shared" si="4"/>
        <v>0</v>
      </c>
      <c r="U12" s="7">
        <f t="shared" si="4"/>
        <v>0</v>
      </c>
      <c r="V12" s="24">
        <f t="shared" si="5"/>
        <v>0</v>
      </c>
      <c r="W12" s="7">
        <f>VLOOKUP(V12,'[1]GRADING SYSTEM'!$B$15:$D$24,2)</f>
        <v>9</v>
      </c>
      <c r="X12" s="7">
        <f t="shared" si="6"/>
        <v>2</v>
      </c>
      <c r="Y12" s="7" t="str">
        <f>VLOOKUP(V12,SETTINGS!$G$2:$I$11,3)</f>
        <v>Emerging (E )</v>
      </c>
      <c r="Z12" s="7" t="str">
        <f t="shared" si="7"/>
        <v>2nd</v>
      </c>
    </row>
    <row r="13" spans="1:26" ht="18.75">
      <c r="A13" s="4">
        <f>'STUDENT DETAILS'!A12</f>
        <v>0</v>
      </c>
      <c r="B13" s="4">
        <f>'STUDENT DETAILS'!B12</f>
        <v>0</v>
      </c>
      <c r="C13" s="4">
        <f>'STUDENT DETAILS'!C12</f>
        <v>0</v>
      </c>
      <c r="D13" s="7"/>
      <c r="E13" s="7"/>
      <c r="F13" s="7"/>
      <c r="G13" s="23">
        <f t="shared" si="0"/>
        <v>0</v>
      </c>
      <c r="H13" s="7"/>
      <c r="I13" s="7"/>
      <c r="J13" s="7"/>
      <c r="K13" s="7"/>
      <c r="L13" s="23">
        <f t="shared" si="1"/>
        <v>0</v>
      </c>
      <c r="M13" s="7"/>
      <c r="N13" s="7"/>
      <c r="O13" s="7"/>
      <c r="P13" s="7"/>
      <c r="Q13" s="23">
        <f t="shared" si="2"/>
        <v>0</v>
      </c>
      <c r="R13" s="7">
        <f t="shared" si="3"/>
        <v>0</v>
      </c>
      <c r="S13" s="7"/>
      <c r="T13" s="22">
        <f t="shared" si="4"/>
        <v>0</v>
      </c>
      <c r="U13" s="7">
        <f t="shared" si="4"/>
        <v>0</v>
      </c>
      <c r="V13" s="24">
        <f t="shared" si="5"/>
        <v>0</v>
      </c>
      <c r="W13" s="7">
        <f>VLOOKUP(V13,'[1]GRADING SYSTEM'!$B$15:$D$24,2)</f>
        <v>9</v>
      </c>
      <c r="X13" s="7">
        <f t="shared" si="6"/>
        <v>2</v>
      </c>
      <c r="Y13" s="7" t="str">
        <f>VLOOKUP(V13,SETTINGS!$G$2:$I$11,3)</f>
        <v>Emerging (E )</v>
      </c>
      <c r="Z13" s="7" t="str">
        <f t="shared" si="7"/>
        <v>2nd</v>
      </c>
    </row>
    <row r="14" spans="1:26" ht="18.75">
      <c r="A14" s="4">
        <f>'STUDENT DETAILS'!A13</f>
        <v>0</v>
      </c>
      <c r="B14" s="4">
        <f>'STUDENT DETAILS'!B13</f>
        <v>0</v>
      </c>
      <c r="C14" s="4">
        <f>'STUDENT DETAILS'!C13</f>
        <v>0</v>
      </c>
      <c r="D14" s="7"/>
      <c r="E14" s="7"/>
      <c r="F14" s="7"/>
      <c r="G14" s="23">
        <f t="shared" si="0"/>
        <v>0</v>
      </c>
      <c r="H14" s="7"/>
      <c r="I14" s="7"/>
      <c r="J14" s="7"/>
      <c r="K14" s="7"/>
      <c r="L14" s="23">
        <f t="shared" si="1"/>
        <v>0</v>
      </c>
      <c r="M14" s="7"/>
      <c r="N14" s="7"/>
      <c r="O14" s="7"/>
      <c r="P14" s="7"/>
      <c r="Q14" s="23">
        <f t="shared" si="2"/>
        <v>0</v>
      </c>
      <c r="R14" s="7">
        <f t="shared" si="3"/>
        <v>0</v>
      </c>
      <c r="S14" s="7"/>
      <c r="T14" s="22">
        <f t="shared" si="4"/>
        <v>0</v>
      </c>
      <c r="U14" s="7">
        <f t="shared" si="4"/>
        <v>0</v>
      </c>
      <c r="V14" s="24">
        <f t="shared" si="5"/>
        <v>0</v>
      </c>
      <c r="W14" s="7">
        <f>VLOOKUP(V14,'[1]GRADING SYSTEM'!$B$15:$D$24,2)</f>
        <v>9</v>
      </c>
      <c r="X14" s="7">
        <f t="shared" si="6"/>
        <v>2</v>
      </c>
      <c r="Y14" s="7" t="str">
        <f>VLOOKUP(V14,SETTINGS!$G$2:$I$11,3)</f>
        <v>Emerging (E )</v>
      </c>
      <c r="Z14" s="7" t="str">
        <f t="shared" si="7"/>
        <v>2nd</v>
      </c>
    </row>
    <row r="15" spans="1:26" ht="18.75">
      <c r="A15" s="4">
        <f>'STUDENT DETAILS'!A14</f>
        <v>0</v>
      </c>
      <c r="B15" s="4">
        <f>'STUDENT DETAILS'!B14</f>
        <v>0</v>
      </c>
      <c r="C15" s="4">
        <f>'STUDENT DETAILS'!C14</f>
        <v>0</v>
      </c>
      <c r="D15" s="7"/>
      <c r="E15" s="7"/>
      <c r="F15" s="7"/>
      <c r="G15" s="23">
        <f t="shared" si="0"/>
        <v>0</v>
      </c>
      <c r="H15" s="7"/>
      <c r="I15" s="7"/>
      <c r="J15" s="7"/>
      <c r="K15" s="7"/>
      <c r="L15" s="23">
        <f t="shared" si="1"/>
        <v>0</v>
      </c>
      <c r="M15" s="7"/>
      <c r="N15" s="7"/>
      <c r="O15" s="7"/>
      <c r="P15" s="7"/>
      <c r="Q15" s="23">
        <f t="shared" si="2"/>
        <v>0</v>
      </c>
      <c r="R15" s="7">
        <f t="shared" si="3"/>
        <v>0</v>
      </c>
      <c r="S15" s="7"/>
      <c r="T15" s="22">
        <f t="shared" si="4"/>
        <v>0</v>
      </c>
      <c r="U15" s="7">
        <f t="shared" si="4"/>
        <v>0</v>
      </c>
      <c r="V15" s="24">
        <f t="shared" si="5"/>
        <v>0</v>
      </c>
      <c r="W15" s="7">
        <f>VLOOKUP(V15,'[1]GRADING SYSTEM'!$B$15:$D$24,2)</f>
        <v>9</v>
      </c>
      <c r="X15" s="7">
        <f t="shared" si="6"/>
        <v>2</v>
      </c>
      <c r="Y15" s="7" t="str">
        <f>VLOOKUP(V15,SETTINGS!$G$2:$I$11,3)</f>
        <v>Emerging (E )</v>
      </c>
      <c r="Z15" s="7" t="str">
        <f t="shared" si="7"/>
        <v>2nd</v>
      </c>
    </row>
    <row r="16" spans="1:26" ht="18.75">
      <c r="A16" s="4">
        <f>'STUDENT DETAILS'!A15</f>
        <v>0</v>
      </c>
      <c r="B16" s="4">
        <f>'STUDENT DETAILS'!B15</f>
        <v>0</v>
      </c>
      <c r="C16" s="4">
        <f>'STUDENT DETAILS'!C15</f>
        <v>0</v>
      </c>
      <c r="D16" s="7"/>
      <c r="E16" s="7"/>
      <c r="F16" s="7"/>
      <c r="G16" s="23">
        <f t="shared" si="0"/>
        <v>0</v>
      </c>
      <c r="H16" s="7"/>
      <c r="I16" s="7"/>
      <c r="J16" s="7"/>
      <c r="K16" s="7"/>
      <c r="L16" s="23">
        <f t="shared" si="1"/>
        <v>0</v>
      </c>
      <c r="M16" s="7"/>
      <c r="N16" s="7"/>
      <c r="O16" s="7"/>
      <c r="P16" s="7"/>
      <c r="Q16" s="23">
        <f t="shared" si="2"/>
        <v>0</v>
      </c>
      <c r="R16" s="7">
        <f t="shared" si="3"/>
        <v>0</v>
      </c>
      <c r="S16" s="7"/>
      <c r="T16" s="22">
        <f t="shared" si="4"/>
        <v>0</v>
      </c>
      <c r="U16" s="7">
        <f t="shared" si="4"/>
        <v>0</v>
      </c>
      <c r="V16" s="24">
        <f t="shared" si="5"/>
        <v>0</v>
      </c>
      <c r="W16" s="7">
        <f>VLOOKUP(V16,'[1]GRADING SYSTEM'!$B$15:$D$24,2)</f>
        <v>9</v>
      </c>
      <c r="X16" s="7">
        <f t="shared" si="6"/>
        <v>2</v>
      </c>
      <c r="Y16" s="7" t="str">
        <f>VLOOKUP(V16,SETTINGS!$G$2:$I$11,3)</f>
        <v>Emerging (E )</v>
      </c>
      <c r="Z16" s="7" t="str">
        <f t="shared" si="7"/>
        <v>2nd</v>
      </c>
    </row>
    <row r="17" spans="1:26" ht="18.75">
      <c r="A17" s="4">
        <f>'STUDENT DETAILS'!A16</f>
        <v>0</v>
      </c>
      <c r="B17" s="4">
        <f>'STUDENT DETAILS'!B16</f>
        <v>0</v>
      </c>
      <c r="C17" s="4">
        <f>'STUDENT DETAILS'!C16</f>
        <v>0</v>
      </c>
      <c r="D17" s="7"/>
      <c r="E17" s="7"/>
      <c r="F17" s="7"/>
      <c r="G17" s="23">
        <f t="shared" si="0"/>
        <v>0</v>
      </c>
      <c r="H17" s="7"/>
      <c r="I17" s="7"/>
      <c r="J17" s="7"/>
      <c r="K17" s="7"/>
      <c r="L17" s="23">
        <f t="shared" si="1"/>
        <v>0</v>
      </c>
      <c r="M17" s="7"/>
      <c r="N17" s="7"/>
      <c r="O17" s="7"/>
      <c r="P17" s="7"/>
      <c r="Q17" s="23">
        <f t="shared" si="2"/>
        <v>0</v>
      </c>
      <c r="R17" s="7">
        <f t="shared" si="3"/>
        <v>0</v>
      </c>
      <c r="S17" s="7"/>
      <c r="T17" s="22">
        <f t="shared" si="4"/>
        <v>0</v>
      </c>
      <c r="U17" s="7">
        <f t="shared" si="4"/>
        <v>0</v>
      </c>
      <c r="V17" s="24">
        <f t="shared" si="5"/>
        <v>0</v>
      </c>
      <c r="W17" s="7">
        <f>VLOOKUP(V17,'[1]GRADING SYSTEM'!$B$15:$D$24,2)</f>
        <v>9</v>
      </c>
      <c r="X17" s="7">
        <f t="shared" si="6"/>
        <v>2</v>
      </c>
      <c r="Y17" s="7" t="str">
        <f>VLOOKUP(V17,SETTINGS!$G$2:$I$11,3)</f>
        <v>Emerging (E )</v>
      </c>
      <c r="Z17" s="7" t="str">
        <f t="shared" si="7"/>
        <v>2nd</v>
      </c>
    </row>
    <row r="18" spans="1:26" ht="18.75">
      <c r="A18" s="4">
        <f>'STUDENT DETAILS'!A17</f>
        <v>0</v>
      </c>
      <c r="B18" s="4">
        <f>'STUDENT DETAILS'!B17</f>
        <v>0</v>
      </c>
      <c r="C18" s="4">
        <f>'STUDENT DETAILS'!C17</f>
        <v>0</v>
      </c>
      <c r="D18" s="7"/>
      <c r="E18" s="7"/>
      <c r="F18" s="7"/>
      <c r="G18" s="23">
        <f t="shared" si="0"/>
        <v>0</v>
      </c>
      <c r="H18" s="7"/>
      <c r="I18" s="7"/>
      <c r="J18" s="7"/>
      <c r="K18" s="7"/>
      <c r="L18" s="23">
        <f t="shared" si="1"/>
        <v>0</v>
      </c>
      <c r="M18" s="7"/>
      <c r="N18" s="7"/>
      <c r="O18" s="7"/>
      <c r="P18" s="7"/>
      <c r="Q18" s="23">
        <f t="shared" si="2"/>
        <v>0</v>
      </c>
      <c r="R18" s="7">
        <f t="shared" si="3"/>
        <v>0</v>
      </c>
      <c r="S18" s="7"/>
      <c r="T18" s="22">
        <f t="shared" si="4"/>
        <v>0</v>
      </c>
      <c r="U18" s="7">
        <f t="shared" si="4"/>
        <v>0</v>
      </c>
      <c r="V18" s="24">
        <f t="shared" si="5"/>
        <v>0</v>
      </c>
      <c r="W18" s="7">
        <f>VLOOKUP(V18,'[1]GRADING SYSTEM'!$B$15:$D$24,2)</f>
        <v>9</v>
      </c>
      <c r="X18" s="7">
        <f t="shared" si="6"/>
        <v>2</v>
      </c>
      <c r="Y18" s="7" t="str">
        <f>VLOOKUP(V18,SETTINGS!$G$2:$I$11,3)</f>
        <v>Emerging (E )</v>
      </c>
      <c r="Z18" s="7" t="str">
        <f t="shared" si="7"/>
        <v>2nd</v>
      </c>
    </row>
    <row r="19" spans="1:26" ht="18.75">
      <c r="A19" s="4">
        <f>'STUDENT DETAILS'!A18</f>
        <v>0</v>
      </c>
      <c r="B19" s="4">
        <f>'STUDENT DETAILS'!B18</f>
        <v>0</v>
      </c>
      <c r="C19" s="4">
        <f>'STUDENT DETAILS'!C18</f>
        <v>0</v>
      </c>
      <c r="D19" s="7"/>
      <c r="E19" s="7"/>
      <c r="F19" s="7"/>
      <c r="G19" s="23">
        <f t="shared" si="0"/>
        <v>0</v>
      </c>
      <c r="H19" s="7"/>
      <c r="I19" s="7"/>
      <c r="J19" s="7"/>
      <c r="K19" s="7"/>
      <c r="L19" s="23">
        <f t="shared" si="1"/>
        <v>0</v>
      </c>
      <c r="M19" s="7"/>
      <c r="N19" s="7"/>
      <c r="O19" s="7"/>
      <c r="P19" s="7"/>
      <c r="Q19" s="23">
        <f t="shared" si="2"/>
        <v>0</v>
      </c>
      <c r="R19" s="7">
        <f t="shared" si="3"/>
        <v>0</v>
      </c>
      <c r="S19" s="7"/>
      <c r="T19" s="22">
        <f t="shared" si="4"/>
        <v>0</v>
      </c>
      <c r="U19" s="7">
        <f t="shared" si="4"/>
        <v>0</v>
      </c>
      <c r="V19" s="24">
        <f t="shared" si="5"/>
        <v>0</v>
      </c>
      <c r="W19" s="7">
        <f>VLOOKUP(V19,'[1]GRADING SYSTEM'!$B$15:$D$24,2)</f>
        <v>9</v>
      </c>
      <c r="X19" s="7">
        <f t="shared" si="6"/>
        <v>2</v>
      </c>
      <c r="Y19" s="7" t="str">
        <f>VLOOKUP(V19,SETTINGS!$G$2:$I$11,3)</f>
        <v>Emerging (E )</v>
      </c>
      <c r="Z19" s="7" t="str">
        <f t="shared" si="7"/>
        <v>2nd</v>
      </c>
    </row>
    <row r="20" spans="1:26" ht="18.75">
      <c r="A20" s="4">
        <f>'STUDENT DETAILS'!A19</f>
        <v>0</v>
      </c>
      <c r="B20" s="4">
        <f>'STUDENT DETAILS'!B19</f>
        <v>0</v>
      </c>
      <c r="C20" s="4">
        <f>'STUDENT DETAILS'!C19</f>
        <v>0</v>
      </c>
      <c r="D20" s="7"/>
      <c r="E20" s="7"/>
      <c r="F20" s="7"/>
      <c r="G20" s="23">
        <f t="shared" si="0"/>
        <v>0</v>
      </c>
      <c r="H20" s="7"/>
      <c r="I20" s="7"/>
      <c r="J20" s="7"/>
      <c r="K20" s="7"/>
      <c r="L20" s="23">
        <f t="shared" si="1"/>
        <v>0</v>
      </c>
      <c r="M20" s="7"/>
      <c r="N20" s="7"/>
      <c r="O20" s="7"/>
      <c r="P20" s="7"/>
      <c r="Q20" s="23">
        <f t="shared" si="2"/>
        <v>0</v>
      </c>
      <c r="R20" s="7">
        <f t="shared" si="3"/>
        <v>0</v>
      </c>
      <c r="S20" s="7"/>
      <c r="T20" s="22">
        <f t="shared" si="4"/>
        <v>0</v>
      </c>
      <c r="U20" s="7">
        <f t="shared" si="4"/>
        <v>0</v>
      </c>
      <c r="V20" s="24">
        <f t="shared" si="5"/>
        <v>0</v>
      </c>
      <c r="W20" s="7">
        <f>VLOOKUP(V20,'[1]GRADING SYSTEM'!$B$15:$D$24,2)</f>
        <v>9</v>
      </c>
      <c r="X20" s="7">
        <f t="shared" si="6"/>
        <v>2</v>
      </c>
      <c r="Y20" s="7" t="str">
        <f>VLOOKUP(V20,SETTINGS!$G$2:$I$11,3)</f>
        <v>Emerging (E )</v>
      </c>
      <c r="Z20" s="7" t="str">
        <f t="shared" si="7"/>
        <v>2nd</v>
      </c>
    </row>
    <row r="21" spans="1:26" ht="18.75">
      <c r="A21" s="4">
        <f>'STUDENT DETAILS'!A20</f>
        <v>0</v>
      </c>
      <c r="B21" s="4">
        <f>'STUDENT DETAILS'!B20</f>
        <v>0</v>
      </c>
      <c r="C21" s="4">
        <f>'STUDENT DETAILS'!C20</f>
        <v>0</v>
      </c>
      <c r="D21" s="7"/>
      <c r="E21" s="7"/>
      <c r="F21" s="7"/>
      <c r="G21" s="23">
        <f t="shared" si="0"/>
        <v>0</v>
      </c>
      <c r="H21" s="7"/>
      <c r="I21" s="7"/>
      <c r="J21" s="7"/>
      <c r="K21" s="7"/>
      <c r="L21" s="23">
        <f t="shared" si="1"/>
        <v>0</v>
      </c>
      <c r="M21" s="7"/>
      <c r="N21" s="7"/>
      <c r="O21" s="7"/>
      <c r="P21" s="7"/>
      <c r="Q21" s="23">
        <f t="shared" si="2"/>
        <v>0</v>
      </c>
      <c r="R21" s="7">
        <f t="shared" si="3"/>
        <v>0</v>
      </c>
      <c r="S21" s="7"/>
      <c r="T21" s="22">
        <f t="shared" si="4"/>
        <v>0</v>
      </c>
      <c r="U21" s="7">
        <f t="shared" si="4"/>
        <v>0</v>
      </c>
      <c r="V21" s="24">
        <f t="shared" si="5"/>
        <v>0</v>
      </c>
      <c r="W21" s="7">
        <f>VLOOKUP(V21,'[1]GRADING SYSTEM'!$B$15:$D$24,2)</f>
        <v>9</v>
      </c>
      <c r="X21" s="7">
        <f t="shared" si="6"/>
        <v>2</v>
      </c>
      <c r="Y21" s="7" t="str">
        <f>VLOOKUP(V21,SETTINGS!$G$2:$I$11,3)</f>
        <v>Emerging (E )</v>
      </c>
      <c r="Z21" s="7" t="str">
        <f t="shared" si="7"/>
        <v>2nd</v>
      </c>
    </row>
    <row r="22" spans="1:26" ht="18.75">
      <c r="A22" s="4">
        <f>'STUDENT DETAILS'!A21</f>
        <v>0</v>
      </c>
      <c r="B22" s="4">
        <f>'STUDENT DETAILS'!B21</f>
        <v>0</v>
      </c>
      <c r="C22" s="4">
        <f>'STUDENT DETAILS'!C21</f>
        <v>0</v>
      </c>
      <c r="D22" s="7"/>
      <c r="E22" s="7"/>
      <c r="F22" s="7"/>
      <c r="G22" s="23">
        <f t="shared" si="0"/>
        <v>0</v>
      </c>
      <c r="H22" s="7"/>
      <c r="I22" s="7"/>
      <c r="J22" s="7"/>
      <c r="K22" s="7"/>
      <c r="L22" s="23">
        <f t="shared" si="1"/>
        <v>0</v>
      </c>
      <c r="M22" s="7"/>
      <c r="N22" s="7"/>
      <c r="O22" s="7"/>
      <c r="P22" s="7"/>
      <c r="Q22" s="23">
        <f t="shared" si="2"/>
        <v>0</v>
      </c>
      <c r="R22" s="7">
        <f t="shared" si="3"/>
        <v>0</v>
      </c>
      <c r="S22" s="7"/>
      <c r="T22" s="22">
        <f t="shared" si="4"/>
        <v>0</v>
      </c>
      <c r="U22" s="7">
        <f t="shared" si="4"/>
        <v>0</v>
      </c>
      <c r="V22" s="24">
        <f t="shared" si="5"/>
        <v>0</v>
      </c>
      <c r="W22" s="7">
        <f>VLOOKUP(V22,'[1]GRADING SYSTEM'!$B$15:$D$24,2)</f>
        <v>9</v>
      </c>
      <c r="X22" s="7">
        <f t="shared" si="6"/>
        <v>2</v>
      </c>
      <c r="Y22" s="7" t="str">
        <f>VLOOKUP(V22,SETTINGS!$G$2:$I$11,3)</f>
        <v>Emerging (E )</v>
      </c>
      <c r="Z22" s="7" t="str">
        <f t="shared" si="7"/>
        <v>2nd</v>
      </c>
    </row>
    <row r="23" spans="1:26" ht="18.75">
      <c r="A23" s="4">
        <f>'STUDENT DETAILS'!A22</f>
        <v>0</v>
      </c>
      <c r="B23" s="4">
        <f>'STUDENT DETAILS'!B22</f>
        <v>0</v>
      </c>
      <c r="C23" s="4">
        <f>'STUDENT DETAILS'!C22</f>
        <v>0</v>
      </c>
      <c r="D23" s="7"/>
      <c r="E23" s="7"/>
      <c r="F23" s="7"/>
      <c r="G23" s="23">
        <f t="shared" si="0"/>
        <v>0</v>
      </c>
      <c r="H23" s="7"/>
      <c r="I23" s="7"/>
      <c r="J23" s="7"/>
      <c r="K23" s="7"/>
      <c r="L23" s="23">
        <f t="shared" si="1"/>
        <v>0</v>
      </c>
      <c r="M23" s="7"/>
      <c r="N23" s="7"/>
      <c r="O23" s="7"/>
      <c r="P23" s="7"/>
      <c r="Q23" s="23">
        <f t="shared" si="2"/>
        <v>0</v>
      </c>
      <c r="R23" s="7">
        <f t="shared" si="3"/>
        <v>0</v>
      </c>
      <c r="S23" s="7"/>
      <c r="T23" s="22">
        <f t="shared" si="4"/>
        <v>0</v>
      </c>
      <c r="U23" s="7">
        <f t="shared" si="4"/>
        <v>0</v>
      </c>
      <c r="V23" s="24">
        <f t="shared" si="5"/>
        <v>0</v>
      </c>
      <c r="W23" s="7">
        <f>VLOOKUP(V23,'[1]GRADING SYSTEM'!$B$15:$D$24,2)</f>
        <v>9</v>
      </c>
      <c r="X23" s="7">
        <f t="shared" si="6"/>
        <v>2</v>
      </c>
      <c r="Y23" s="7" t="str">
        <f>VLOOKUP(V23,SETTINGS!$G$2:$I$11,3)</f>
        <v>Emerging (E )</v>
      </c>
      <c r="Z23" s="7" t="str">
        <f t="shared" si="7"/>
        <v>2nd</v>
      </c>
    </row>
    <row r="24" spans="1:26" ht="18.75">
      <c r="A24" s="4">
        <f>'STUDENT DETAILS'!A23</f>
        <v>0</v>
      </c>
      <c r="B24" s="4">
        <f>'STUDENT DETAILS'!B23</f>
        <v>0</v>
      </c>
      <c r="C24" s="4">
        <f>'STUDENT DETAILS'!C23</f>
        <v>0</v>
      </c>
      <c r="D24" s="7"/>
      <c r="E24" s="7"/>
      <c r="F24" s="7"/>
      <c r="G24" s="23">
        <f t="shared" si="0"/>
        <v>0</v>
      </c>
      <c r="H24" s="7"/>
      <c r="I24" s="7"/>
      <c r="J24" s="7"/>
      <c r="K24" s="7"/>
      <c r="L24" s="23">
        <f t="shared" si="1"/>
        <v>0</v>
      </c>
      <c r="M24" s="7"/>
      <c r="N24" s="7"/>
      <c r="O24" s="7"/>
      <c r="P24" s="7"/>
      <c r="Q24" s="23">
        <f t="shared" si="2"/>
        <v>0</v>
      </c>
      <c r="R24" s="7">
        <f t="shared" si="3"/>
        <v>0</v>
      </c>
      <c r="S24" s="7"/>
      <c r="T24" s="22">
        <f t="shared" si="4"/>
        <v>0</v>
      </c>
      <c r="U24" s="7">
        <f t="shared" si="4"/>
        <v>0</v>
      </c>
      <c r="V24" s="24">
        <f t="shared" si="5"/>
        <v>0</v>
      </c>
      <c r="W24" s="7">
        <f>VLOOKUP(V24,'[1]GRADING SYSTEM'!$B$15:$D$24,2)</f>
        <v>9</v>
      </c>
      <c r="X24" s="7">
        <f t="shared" si="6"/>
        <v>2</v>
      </c>
      <c r="Y24" s="7" t="str">
        <f>VLOOKUP(V24,SETTINGS!$G$2:$I$11,3)</f>
        <v>Emerging (E )</v>
      </c>
      <c r="Z24" s="7" t="str">
        <f t="shared" si="7"/>
        <v>2nd</v>
      </c>
    </row>
    <row r="25" spans="1:26" ht="18.75">
      <c r="A25" s="4">
        <f>'STUDENT DETAILS'!A24</f>
        <v>0</v>
      </c>
      <c r="B25" s="4">
        <f>'STUDENT DETAILS'!B24</f>
        <v>0</v>
      </c>
      <c r="C25" s="4">
        <f>'STUDENT DETAILS'!C24</f>
        <v>0</v>
      </c>
      <c r="D25" s="7"/>
      <c r="E25" s="7"/>
      <c r="F25" s="7"/>
      <c r="G25" s="23">
        <f t="shared" si="0"/>
        <v>0</v>
      </c>
      <c r="H25" s="7"/>
      <c r="I25" s="7"/>
      <c r="J25" s="7"/>
      <c r="K25" s="7"/>
      <c r="L25" s="23">
        <f t="shared" si="1"/>
        <v>0</v>
      </c>
      <c r="M25" s="7"/>
      <c r="N25" s="7"/>
      <c r="O25" s="7"/>
      <c r="P25" s="7"/>
      <c r="Q25" s="23">
        <f t="shared" si="2"/>
        <v>0</v>
      </c>
      <c r="R25" s="7">
        <f t="shared" si="3"/>
        <v>0</v>
      </c>
      <c r="S25" s="7"/>
      <c r="T25" s="22">
        <f t="shared" si="4"/>
        <v>0</v>
      </c>
      <c r="U25" s="7">
        <f t="shared" si="4"/>
        <v>0</v>
      </c>
      <c r="V25" s="24">
        <f t="shared" si="5"/>
        <v>0</v>
      </c>
      <c r="W25" s="7">
        <f>VLOOKUP(V25,'[1]GRADING SYSTEM'!$B$15:$D$24,2)</f>
        <v>9</v>
      </c>
      <c r="X25" s="7">
        <f t="shared" si="6"/>
        <v>2</v>
      </c>
      <c r="Y25" s="7" t="str">
        <f>VLOOKUP(V25,SETTINGS!$G$2:$I$11,3)</f>
        <v>Emerging (E )</v>
      </c>
      <c r="Z25" s="7" t="str">
        <f t="shared" si="7"/>
        <v>2nd</v>
      </c>
    </row>
    <row r="26" spans="1:26" ht="18.75">
      <c r="A26" s="4">
        <f>'STUDENT DETAILS'!A25</f>
        <v>0</v>
      </c>
      <c r="B26" s="4">
        <f>'STUDENT DETAILS'!B25</f>
        <v>0</v>
      </c>
      <c r="C26" s="4">
        <f>'STUDENT DETAILS'!C25</f>
        <v>0</v>
      </c>
      <c r="D26" s="7"/>
      <c r="E26" s="7"/>
      <c r="F26" s="7"/>
      <c r="G26" s="23">
        <f t="shared" si="0"/>
        <v>0</v>
      </c>
      <c r="H26" s="7"/>
      <c r="I26" s="7"/>
      <c r="J26" s="7"/>
      <c r="K26" s="7"/>
      <c r="L26" s="23">
        <f t="shared" si="1"/>
        <v>0</v>
      </c>
      <c r="M26" s="7"/>
      <c r="N26" s="7"/>
      <c r="O26" s="7"/>
      <c r="P26" s="7"/>
      <c r="Q26" s="23">
        <f t="shared" si="2"/>
        <v>0</v>
      </c>
      <c r="R26" s="7">
        <f t="shared" si="3"/>
        <v>0</v>
      </c>
      <c r="S26" s="7"/>
      <c r="T26" s="22">
        <f t="shared" si="4"/>
        <v>0</v>
      </c>
      <c r="U26" s="7">
        <f t="shared" si="4"/>
        <v>0</v>
      </c>
      <c r="V26" s="24">
        <f t="shared" si="5"/>
        <v>0</v>
      </c>
      <c r="W26" s="7">
        <f>VLOOKUP(V26,'[1]GRADING SYSTEM'!$B$15:$D$24,2)</f>
        <v>9</v>
      </c>
      <c r="X26" s="7">
        <f t="shared" si="6"/>
        <v>2</v>
      </c>
      <c r="Y26" s="7" t="str">
        <f>VLOOKUP(V26,SETTINGS!$G$2:$I$11,3)</f>
        <v>Emerging (E )</v>
      </c>
      <c r="Z26" s="7" t="str">
        <f t="shared" si="7"/>
        <v>2nd</v>
      </c>
    </row>
    <row r="27" spans="1:26" ht="18.75">
      <c r="A27" s="4">
        <f>'STUDENT DETAILS'!A26</f>
        <v>0</v>
      </c>
      <c r="B27" s="4">
        <f>'STUDENT DETAILS'!B26</f>
        <v>0</v>
      </c>
      <c r="C27" s="4">
        <f>'STUDENT DETAILS'!C26</f>
        <v>0</v>
      </c>
      <c r="D27" s="7"/>
      <c r="E27" s="7"/>
      <c r="F27" s="7"/>
      <c r="G27" s="23">
        <f t="shared" si="0"/>
        <v>0</v>
      </c>
      <c r="H27" s="7"/>
      <c r="I27" s="7"/>
      <c r="J27" s="7"/>
      <c r="K27" s="7"/>
      <c r="L27" s="23">
        <f t="shared" si="1"/>
        <v>0</v>
      </c>
      <c r="M27" s="7"/>
      <c r="N27" s="7"/>
      <c r="O27" s="7"/>
      <c r="P27" s="7"/>
      <c r="Q27" s="23">
        <f t="shared" si="2"/>
        <v>0</v>
      </c>
      <c r="R27" s="7">
        <f t="shared" si="3"/>
        <v>0</v>
      </c>
      <c r="S27" s="7"/>
      <c r="T27" s="22">
        <f t="shared" si="4"/>
        <v>0</v>
      </c>
      <c r="U27" s="7">
        <f t="shared" si="4"/>
        <v>0</v>
      </c>
      <c r="V27" s="24">
        <f t="shared" si="5"/>
        <v>0</v>
      </c>
      <c r="W27" s="7">
        <f>VLOOKUP(V27,'[1]GRADING SYSTEM'!$B$15:$D$24,2)</f>
        <v>9</v>
      </c>
      <c r="X27" s="7">
        <f t="shared" si="6"/>
        <v>2</v>
      </c>
      <c r="Y27" s="7" t="str">
        <f>VLOOKUP(V27,SETTINGS!$G$2:$I$11,3)</f>
        <v>Emerging (E )</v>
      </c>
      <c r="Z27" s="7" t="str">
        <f t="shared" si="7"/>
        <v>2nd</v>
      </c>
    </row>
    <row r="28" spans="1:26" ht="18.75">
      <c r="A28" s="4">
        <f>'STUDENT DETAILS'!A27</f>
        <v>0</v>
      </c>
      <c r="B28" s="4">
        <f>'STUDENT DETAILS'!B27</f>
        <v>0</v>
      </c>
      <c r="C28" s="4">
        <f>'STUDENT DETAILS'!C27</f>
        <v>0</v>
      </c>
      <c r="D28" s="7"/>
      <c r="E28" s="7"/>
      <c r="F28" s="7"/>
      <c r="G28" s="23">
        <f t="shared" si="0"/>
        <v>0</v>
      </c>
      <c r="H28" s="7"/>
      <c r="I28" s="7"/>
      <c r="J28" s="7"/>
      <c r="K28" s="7"/>
      <c r="L28" s="23">
        <f t="shared" si="1"/>
        <v>0</v>
      </c>
      <c r="M28" s="7"/>
      <c r="N28" s="7"/>
      <c r="O28" s="7"/>
      <c r="P28" s="7"/>
      <c r="Q28" s="23">
        <f t="shared" si="2"/>
        <v>0</v>
      </c>
      <c r="R28" s="7">
        <f t="shared" si="3"/>
        <v>0</v>
      </c>
      <c r="S28" s="7"/>
      <c r="T28" s="22">
        <f t="shared" si="4"/>
        <v>0</v>
      </c>
      <c r="U28" s="7">
        <f t="shared" si="4"/>
        <v>0</v>
      </c>
      <c r="V28" s="24">
        <f t="shared" si="5"/>
        <v>0</v>
      </c>
      <c r="W28" s="7">
        <f>VLOOKUP(V28,'[1]GRADING SYSTEM'!$B$15:$D$24,2)</f>
        <v>9</v>
      </c>
      <c r="X28" s="7">
        <f t="shared" si="6"/>
        <v>2</v>
      </c>
      <c r="Y28" s="7" t="str">
        <f>VLOOKUP(V28,SETTINGS!$G$2:$I$11,3)</f>
        <v>Emerging (E )</v>
      </c>
      <c r="Z28" s="7" t="str">
        <f t="shared" si="7"/>
        <v>2nd</v>
      </c>
    </row>
    <row r="29" spans="1:26" ht="18.75">
      <c r="A29" s="4">
        <f>'STUDENT DETAILS'!A28</f>
        <v>0</v>
      </c>
      <c r="B29" s="4">
        <f>'STUDENT DETAILS'!B28</f>
        <v>0</v>
      </c>
      <c r="C29" s="4">
        <f>'STUDENT DETAILS'!C28</f>
        <v>0</v>
      </c>
      <c r="D29" s="7"/>
      <c r="E29" s="7"/>
      <c r="F29" s="7"/>
      <c r="G29" s="23">
        <f t="shared" si="0"/>
        <v>0</v>
      </c>
      <c r="H29" s="7"/>
      <c r="I29" s="7"/>
      <c r="J29" s="7"/>
      <c r="K29" s="7"/>
      <c r="L29" s="23">
        <f t="shared" si="1"/>
        <v>0</v>
      </c>
      <c r="M29" s="7"/>
      <c r="N29" s="7"/>
      <c r="O29" s="7"/>
      <c r="P29" s="7"/>
      <c r="Q29" s="23">
        <f t="shared" si="2"/>
        <v>0</v>
      </c>
      <c r="R29" s="7">
        <f t="shared" si="3"/>
        <v>0</v>
      </c>
      <c r="S29" s="7"/>
      <c r="T29" s="22">
        <f t="shared" si="4"/>
        <v>0</v>
      </c>
      <c r="U29" s="7">
        <f t="shared" si="4"/>
        <v>0</v>
      </c>
      <c r="V29" s="24">
        <f t="shared" si="5"/>
        <v>0</v>
      </c>
      <c r="W29" s="7">
        <f>VLOOKUP(V29,'[1]GRADING SYSTEM'!$B$15:$D$24,2)</f>
        <v>9</v>
      </c>
      <c r="X29" s="7">
        <f t="shared" si="6"/>
        <v>2</v>
      </c>
      <c r="Y29" s="7" t="str">
        <f>VLOOKUP(V29,SETTINGS!$G$2:$I$11,3)</f>
        <v>Emerging (E )</v>
      </c>
      <c r="Z29" s="7" t="str">
        <f t="shared" si="7"/>
        <v>2nd</v>
      </c>
    </row>
    <row r="30" spans="1:26" ht="18.75">
      <c r="A30" s="4">
        <f>'STUDENT DETAILS'!A29</f>
        <v>0</v>
      </c>
      <c r="B30" s="4">
        <f>'STUDENT DETAILS'!B29</f>
        <v>0</v>
      </c>
      <c r="C30" s="4">
        <f>'STUDENT DETAILS'!C29</f>
        <v>0</v>
      </c>
      <c r="D30" s="7"/>
      <c r="E30" s="7"/>
      <c r="F30" s="7"/>
      <c r="G30" s="23">
        <f t="shared" si="0"/>
        <v>0</v>
      </c>
      <c r="H30" s="7"/>
      <c r="I30" s="7"/>
      <c r="J30" s="7"/>
      <c r="K30" s="7"/>
      <c r="L30" s="23">
        <f t="shared" si="1"/>
        <v>0</v>
      </c>
      <c r="M30" s="7"/>
      <c r="N30" s="7"/>
      <c r="O30" s="7"/>
      <c r="P30" s="7"/>
      <c r="Q30" s="23">
        <f t="shared" si="2"/>
        <v>0</v>
      </c>
      <c r="R30" s="7">
        <f t="shared" si="3"/>
        <v>0</v>
      </c>
      <c r="S30" s="7"/>
      <c r="T30" s="22">
        <f t="shared" si="4"/>
        <v>0</v>
      </c>
      <c r="U30" s="7">
        <f t="shared" si="4"/>
        <v>0</v>
      </c>
      <c r="V30" s="24">
        <f t="shared" si="5"/>
        <v>0</v>
      </c>
      <c r="W30" s="7">
        <f>VLOOKUP(V30,'[1]GRADING SYSTEM'!$B$15:$D$24,2)</f>
        <v>9</v>
      </c>
      <c r="X30" s="7">
        <f t="shared" si="6"/>
        <v>2</v>
      </c>
      <c r="Y30" s="7" t="str">
        <f>VLOOKUP(V30,SETTINGS!$G$2:$I$11,3)</f>
        <v>Emerging (E )</v>
      </c>
      <c r="Z30" s="7" t="str">
        <f t="shared" si="7"/>
        <v>2nd</v>
      </c>
    </row>
    <row r="31" spans="1:26" ht="18.75">
      <c r="A31" s="4">
        <f>'STUDENT DETAILS'!A30</f>
        <v>0</v>
      </c>
      <c r="B31" s="4">
        <f>'STUDENT DETAILS'!B30</f>
        <v>0</v>
      </c>
      <c r="C31" s="4">
        <f>'STUDENT DETAILS'!C30</f>
        <v>0</v>
      </c>
      <c r="D31" s="7"/>
      <c r="E31" s="7"/>
      <c r="F31" s="7"/>
      <c r="G31" s="23">
        <f t="shared" si="0"/>
        <v>0</v>
      </c>
      <c r="H31" s="7"/>
      <c r="I31" s="7"/>
      <c r="J31" s="7"/>
      <c r="K31" s="7"/>
      <c r="L31" s="23">
        <f t="shared" si="1"/>
        <v>0</v>
      </c>
      <c r="M31" s="7"/>
      <c r="N31" s="7"/>
      <c r="O31" s="7"/>
      <c r="P31" s="7"/>
      <c r="Q31" s="23">
        <f t="shared" si="2"/>
        <v>0</v>
      </c>
      <c r="R31" s="7">
        <f t="shared" si="3"/>
        <v>0</v>
      </c>
      <c r="S31" s="7"/>
      <c r="T31" s="22">
        <f t="shared" si="4"/>
        <v>0</v>
      </c>
      <c r="U31" s="7">
        <f t="shared" si="4"/>
        <v>0</v>
      </c>
      <c r="V31" s="24">
        <f t="shared" si="5"/>
        <v>0</v>
      </c>
      <c r="W31" s="7">
        <f>VLOOKUP(V31,'[1]GRADING SYSTEM'!$B$15:$D$24,2)</f>
        <v>9</v>
      </c>
      <c r="X31" s="7">
        <f t="shared" si="6"/>
        <v>2</v>
      </c>
      <c r="Y31" s="7" t="str">
        <f>VLOOKUP(V31,SETTINGS!$G$2:$I$11,3)</f>
        <v>Emerging (E )</v>
      </c>
      <c r="Z31" s="7" t="str">
        <f t="shared" si="7"/>
        <v>2nd</v>
      </c>
    </row>
    <row r="32" spans="1:26" ht="18.75">
      <c r="A32" s="4">
        <f>'STUDENT DETAILS'!A31</f>
        <v>0</v>
      </c>
      <c r="B32" s="4">
        <f>'STUDENT DETAILS'!B31</f>
        <v>0</v>
      </c>
      <c r="C32" s="4">
        <f>'STUDENT DETAILS'!C31</f>
        <v>0</v>
      </c>
      <c r="D32" s="7"/>
      <c r="E32" s="7"/>
      <c r="F32" s="7"/>
      <c r="G32" s="23">
        <f t="shared" si="0"/>
        <v>0</v>
      </c>
      <c r="H32" s="7"/>
      <c r="I32" s="7"/>
      <c r="J32" s="7"/>
      <c r="K32" s="7"/>
      <c r="L32" s="23">
        <f t="shared" si="1"/>
        <v>0</v>
      </c>
      <c r="M32" s="7"/>
      <c r="N32" s="7"/>
      <c r="O32" s="7"/>
      <c r="P32" s="7"/>
      <c r="Q32" s="23">
        <f t="shared" si="2"/>
        <v>0</v>
      </c>
      <c r="R32" s="7">
        <f t="shared" si="3"/>
        <v>0</v>
      </c>
      <c r="S32" s="7"/>
      <c r="T32" s="22">
        <f t="shared" si="4"/>
        <v>0</v>
      </c>
      <c r="U32" s="7">
        <f t="shared" si="4"/>
        <v>0</v>
      </c>
      <c r="V32" s="24">
        <f t="shared" si="5"/>
        <v>0</v>
      </c>
      <c r="W32" s="7">
        <f>VLOOKUP(V32,'[1]GRADING SYSTEM'!$B$15:$D$24,2)</f>
        <v>9</v>
      </c>
      <c r="X32" s="7">
        <f t="shared" si="6"/>
        <v>2</v>
      </c>
      <c r="Y32" s="7" t="str">
        <f>VLOOKUP(V32,SETTINGS!$G$2:$I$11,3)</f>
        <v>Emerging (E )</v>
      </c>
      <c r="Z32" s="7" t="str">
        <f t="shared" si="7"/>
        <v>2nd</v>
      </c>
    </row>
    <row r="33" spans="1:26" ht="18.75">
      <c r="A33" s="4">
        <f>'STUDENT DETAILS'!A32</f>
        <v>0</v>
      </c>
      <c r="B33" s="4">
        <f>'STUDENT DETAILS'!B32</f>
        <v>0</v>
      </c>
      <c r="C33" s="4">
        <f>'STUDENT DETAILS'!C32</f>
        <v>0</v>
      </c>
      <c r="D33" s="7"/>
      <c r="E33" s="7"/>
      <c r="F33" s="7"/>
      <c r="G33" s="23">
        <f t="shared" si="0"/>
        <v>0</v>
      </c>
      <c r="H33" s="7"/>
      <c r="I33" s="7"/>
      <c r="J33" s="7"/>
      <c r="K33" s="7"/>
      <c r="L33" s="23">
        <f t="shared" si="1"/>
        <v>0</v>
      </c>
      <c r="M33" s="7"/>
      <c r="N33" s="7"/>
      <c r="O33" s="7"/>
      <c r="P33" s="7"/>
      <c r="Q33" s="23">
        <f t="shared" si="2"/>
        <v>0</v>
      </c>
      <c r="R33" s="7">
        <f t="shared" si="3"/>
        <v>0</v>
      </c>
      <c r="S33" s="7"/>
      <c r="T33" s="22">
        <f t="shared" si="4"/>
        <v>0</v>
      </c>
      <c r="U33" s="7">
        <f t="shared" si="4"/>
        <v>0</v>
      </c>
      <c r="V33" s="24">
        <f t="shared" si="5"/>
        <v>0</v>
      </c>
      <c r="W33" s="7">
        <f>VLOOKUP(V33,'[1]GRADING SYSTEM'!$B$15:$D$24,2)</f>
        <v>9</v>
      </c>
      <c r="X33" s="7">
        <f t="shared" si="6"/>
        <v>2</v>
      </c>
      <c r="Y33" s="7" t="str">
        <f>VLOOKUP(V33,SETTINGS!$G$2:$I$11,3)</f>
        <v>Emerging (E )</v>
      </c>
      <c r="Z33" s="7" t="str">
        <f t="shared" si="7"/>
        <v>2nd</v>
      </c>
    </row>
    <row r="34" spans="1:26" ht="18.75">
      <c r="A34" s="4">
        <f>'STUDENT DETAILS'!A33</f>
        <v>0</v>
      </c>
      <c r="B34" s="4">
        <f>'STUDENT DETAILS'!B33</f>
        <v>0</v>
      </c>
      <c r="C34" s="4">
        <f>'STUDENT DETAILS'!C33</f>
        <v>0</v>
      </c>
      <c r="D34" s="7"/>
      <c r="E34" s="7"/>
      <c r="F34" s="7"/>
      <c r="G34" s="23">
        <f t="shared" si="0"/>
        <v>0</v>
      </c>
      <c r="H34" s="7"/>
      <c r="I34" s="7"/>
      <c r="J34" s="7"/>
      <c r="K34" s="7"/>
      <c r="L34" s="23">
        <f t="shared" si="1"/>
        <v>0</v>
      </c>
      <c r="M34" s="7"/>
      <c r="N34" s="7"/>
      <c r="O34" s="7"/>
      <c r="P34" s="7"/>
      <c r="Q34" s="23">
        <f t="shared" si="2"/>
        <v>0</v>
      </c>
      <c r="R34" s="7">
        <f t="shared" si="3"/>
        <v>0</v>
      </c>
      <c r="S34" s="7"/>
      <c r="T34" s="22">
        <f t="shared" si="4"/>
        <v>0</v>
      </c>
      <c r="U34" s="7">
        <f t="shared" si="4"/>
        <v>0</v>
      </c>
      <c r="V34" s="24">
        <f t="shared" si="5"/>
        <v>0</v>
      </c>
      <c r="W34" s="7">
        <f>VLOOKUP(V34,'[1]GRADING SYSTEM'!$B$15:$D$24,2)</f>
        <v>9</v>
      </c>
      <c r="X34" s="7">
        <f t="shared" si="6"/>
        <v>2</v>
      </c>
      <c r="Y34" s="7" t="str">
        <f>VLOOKUP(V34,SETTINGS!$G$2:$I$11,3)</f>
        <v>Emerging (E )</v>
      </c>
      <c r="Z34" s="7" t="str">
        <f t="shared" si="7"/>
        <v>2nd</v>
      </c>
    </row>
    <row r="35" spans="1:26" ht="18.75">
      <c r="A35" s="4">
        <f>'STUDENT DETAILS'!A34</f>
        <v>0</v>
      </c>
      <c r="B35" s="4">
        <f>'STUDENT DETAILS'!B34</f>
        <v>0</v>
      </c>
      <c r="C35" s="4">
        <f>'STUDENT DETAILS'!C34</f>
        <v>0</v>
      </c>
      <c r="D35" s="7"/>
      <c r="E35" s="7"/>
      <c r="F35" s="7"/>
      <c r="G35" s="23">
        <f t="shared" si="0"/>
        <v>0</v>
      </c>
      <c r="H35" s="7"/>
      <c r="I35" s="7"/>
      <c r="J35" s="7"/>
      <c r="K35" s="7"/>
      <c r="L35" s="23">
        <f t="shared" si="1"/>
        <v>0</v>
      </c>
      <c r="M35" s="7"/>
      <c r="N35" s="7"/>
      <c r="O35" s="7"/>
      <c r="P35" s="7"/>
      <c r="Q35" s="23">
        <f t="shared" si="2"/>
        <v>0</v>
      </c>
      <c r="R35" s="7">
        <f t="shared" si="3"/>
        <v>0</v>
      </c>
      <c r="S35" s="7"/>
      <c r="T35" s="22">
        <f t="shared" si="4"/>
        <v>0</v>
      </c>
      <c r="U35" s="7">
        <f t="shared" si="4"/>
        <v>0</v>
      </c>
      <c r="V35" s="24">
        <f t="shared" si="5"/>
        <v>0</v>
      </c>
      <c r="W35" s="7">
        <f>VLOOKUP(V35,'[1]GRADING SYSTEM'!$B$15:$D$24,2)</f>
        <v>9</v>
      </c>
      <c r="X35" s="7">
        <f t="shared" si="6"/>
        <v>2</v>
      </c>
      <c r="Y35" s="7" t="str">
        <f>VLOOKUP(V35,SETTINGS!$G$2:$I$11,3)</f>
        <v>Emerging (E )</v>
      </c>
      <c r="Z35" s="7" t="str">
        <f t="shared" si="7"/>
        <v>2nd</v>
      </c>
    </row>
    <row r="36" spans="1:26" ht="18.75">
      <c r="A36" s="4">
        <f>'STUDENT DETAILS'!A35</f>
        <v>0</v>
      </c>
      <c r="B36" s="4">
        <f>'STUDENT DETAILS'!B35</f>
        <v>0</v>
      </c>
      <c r="C36" s="4">
        <f>'STUDENT DETAILS'!C35</f>
        <v>0</v>
      </c>
      <c r="D36" s="7"/>
      <c r="E36" s="7"/>
      <c r="F36" s="7"/>
      <c r="G36" s="23">
        <f t="shared" si="0"/>
        <v>0</v>
      </c>
      <c r="H36" s="7"/>
      <c r="I36" s="7"/>
      <c r="J36" s="7"/>
      <c r="K36" s="7"/>
      <c r="L36" s="23">
        <f t="shared" si="1"/>
        <v>0</v>
      </c>
      <c r="M36" s="7"/>
      <c r="N36" s="7"/>
      <c r="O36" s="7"/>
      <c r="P36" s="7"/>
      <c r="Q36" s="23">
        <f t="shared" si="2"/>
        <v>0</v>
      </c>
      <c r="R36" s="7">
        <f t="shared" si="3"/>
        <v>0</v>
      </c>
      <c r="S36" s="7"/>
      <c r="T36" s="22">
        <f t="shared" si="4"/>
        <v>0</v>
      </c>
      <c r="U36" s="7">
        <f t="shared" si="4"/>
        <v>0</v>
      </c>
      <c r="V36" s="24">
        <f t="shared" si="5"/>
        <v>0</v>
      </c>
      <c r="W36" s="7">
        <f>VLOOKUP(V36,'[1]GRADING SYSTEM'!$B$15:$D$24,2)</f>
        <v>9</v>
      </c>
      <c r="X36" s="7">
        <f t="shared" si="6"/>
        <v>2</v>
      </c>
      <c r="Y36" s="7" t="str">
        <f>VLOOKUP(V36,SETTINGS!$G$2:$I$11,3)</f>
        <v>Emerging (E )</v>
      </c>
      <c r="Z36" s="7" t="str">
        <f t="shared" si="7"/>
        <v>2nd</v>
      </c>
    </row>
    <row r="37" spans="1:26" ht="18.75">
      <c r="A37" s="4">
        <f>'STUDENT DETAILS'!A36</f>
        <v>0</v>
      </c>
      <c r="B37" s="4">
        <f>'STUDENT DETAILS'!B36</f>
        <v>0</v>
      </c>
      <c r="C37" s="4">
        <f>'STUDENT DETAILS'!C36</f>
        <v>0</v>
      </c>
      <c r="D37" s="7"/>
      <c r="E37" s="7"/>
      <c r="F37" s="7"/>
      <c r="G37" s="23">
        <f t="shared" si="0"/>
        <v>0</v>
      </c>
      <c r="H37" s="7"/>
      <c r="I37" s="7"/>
      <c r="J37" s="7"/>
      <c r="K37" s="7"/>
      <c r="L37" s="23">
        <f t="shared" si="1"/>
        <v>0</v>
      </c>
      <c r="M37" s="7"/>
      <c r="N37" s="7"/>
      <c r="O37" s="7"/>
      <c r="P37" s="7"/>
      <c r="Q37" s="23">
        <f t="shared" si="2"/>
        <v>0</v>
      </c>
      <c r="R37" s="7">
        <f t="shared" si="3"/>
        <v>0</v>
      </c>
      <c r="S37" s="7"/>
      <c r="T37" s="22">
        <f t="shared" si="4"/>
        <v>0</v>
      </c>
      <c r="U37" s="7">
        <f t="shared" si="4"/>
        <v>0</v>
      </c>
      <c r="V37" s="24">
        <f t="shared" si="5"/>
        <v>0</v>
      </c>
      <c r="W37" s="7">
        <f>VLOOKUP(V37,'[1]GRADING SYSTEM'!$B$15:$D$24,2)</f>
        <v>9</v>
      </c>
      <c r="X37" s="7">
        <f t="shared" si="6"/>
        <v>2</v>
      </c>
      <c r="Y37" s="7" t="str">
        <f>VLOOKUP(V37,SETTINGS!$G$2:$I$11,3)</f>
        <v>Emerging (E )</v>
      </c>
      <c r="Z37" s="7" t="str">
        <f t="shared" si="7"/>
        <v>2nd</v>
      </c>
    </row>
    <row r="38" spans="1:26" ht="18.75">
      <c r="A38" s="4">
        <f>'STUDENT DETAILS'!A37</f>
        <v>0</v>
      </c>
      <c r="B38" s="4">
        <f>'STUDENT DETAILS'!B37</f>
        <v>0</v>
      </c>
      <c r="C38" s="4">
        <f>'STUDENT DETAILS'!C37</f>
        <v>0</v>
      </c>
      <c r="D38" s="7"/>
      <c r="E38" s="7"/>
      <c r="F38" s="7"/>
      <c r="G38" s="23">
        <f t="shared" si="0"/>
        <v>0</v>
      </c>
      <c r="H38" s="7"/>
      <c r="I38" s="7"/>
      <c r="J38" s="7"/>
      <c r="K38" s="7"/>
      <c r="L38" s="23">
        <f t="shared" si="1"/>
        <v>0</v>
      </c>
      <c r="M38" s="7"/>
      <c r="N38" s="7"/>
      <c r="O38" s="7"/>
      <c r="P38" s="7"/>
      <c r="Q38" s="23">
        <f t="shared" si="2"/>
        <v>0</v>
      </c>
      <c r="R38" s="7">
        <f t="shared" si="3"/>
        <v>0</v>
      </c>
      <c r="S38" s="7"/>
      <c r="T38" s="22">
        <f t="shared" si="4"/>
        <v>0</v>
      </c>
      <c r="U38" s="7">
        <f t="shared" si="4"/>
        <v>0</v>
      </c>
      <c r="V38" s="24">
        <f t="shared" si="5"/>
        <v>0</v>
      </c>
      <c r="W38" s="7">
        <f>VLOOKUP(V38,'[1]GRADING SYSTEM'!$B$15:$D$24,2)</f>
        <v>9</v>
      </c>
      <c r="X38" s="7">
        <f t="shared" si="6"/>
        <v>2</v>
      </c>
      <c r="Y38" s="7" t="str">
        <f>VLOOKUP(V38,SETTINGS!$G$2:$I$11,3)</f>
        <v>Emerging (E )</v>
      </c>
      <c r="Z38" s="7" t="str">
        <f t="shared" si="7"/>
        <v>2nd</v>
      </c>
    </row>
    <row r="39" spans="1:26" ht="18.75">
      <c r="A39" s="4">
        <f>'STUDENT DETAILS'!A38</f>
        <v>0</v>
      </c>
      <c r="B39" s="4">
        <f>'STUDENT DETAILS'!B38</f>
        <v>0</v>
      </c>
      <c r="C39" s="4">
        <f>'STUDENT DETAILS'!C38</f>
        <v>0</v>
      </c>
      <c r="D39" s="7"/>
      <c r="E39" s="7"/>
      <c r="F39" s="7"/>
      <c r="G39" s="23">
        <f t="shared" si="0"/>
        <v>0</v>
      </c>
      <c r="H39" s="7"/>
      <c r="I39" s="7"/>
      <c r="J39" s="7"/>
      <c r="K39" s="7"/>
      <c r="L39" s="23">
        <f t="shared" si="1"/>
        <v>0</v>
      </c>
      <c r="M39" s="7"/>
      <c r="N39" s="7"/>
      <c r="O39" s="7"/>
      <c r="P39" s="7"/>
      <c r="Q39" s="23">
        <f t="shared" si="2"/>
        <v>0</v>
      </c>
      <c r="R39" s="7">
        <f t="shared" si="3"/>
        <v>0</v>
      </c>
      <c r="S39" s="7"/>
      <c r="T39" s="22">
        <f t="shared" si="4"/>
        <v>0</v>
      </c>
      <c r="U39" s="7">
        <f t="shared" si="4"/>
        <v>0</v>
      </c>
      <c r="V39" s="24">
        <f t="shared" si="5"/>
        <v>0</v>
      </c>
      <c r="W39" s="7">
        <f>VLOOKUP(V39,'[1]GRADING SYSTEM'!$B$15:$D$24,2)</f>
        <v>9</v>
      </c>
      <c r="X39" s="7">
        <f t="shared" si="6"/>
        <v>2</v>
      </c>
      <c r="Y39" s="7" t="str">
        <f>VLOOKUP(V39,SETTINGS!$G$2:$I$11,3)</f>
        <v>Emerging (E )</v>
      </c>
      <c r="Z39" s="7" t="str">
        <f t="shared" si="7"/>
        <v>2nd</v>
      </c>
    </row>
    <row r="40" spans="1:26" ht="18.75">
      <c r="A40" s="4">
        <f>'STUDENT DETAILS'!A39</f>
        <v>0</v>
      </c>
      <c r="B40" s="4">
        <f>'STUDENT DETAILS'!B39</f>
        <v>0</v>
      </c>
      <c r="C40" s="4">
        <f>'STUDENT DETAILS'!C39</f>
        <v>0</v>
      </c>
      <c r="D40" s="7"/>
      <c r="E40" s="7"/>
      <c r="F40" s="7"/>
      <c r="G40" s="23">
        <f t="shared" si="0"/>
        <v>0</v>
      </c>
      <c r="H40" s="7"/>
      <c r="I40" s="7"/>
      <c r="J40" s="7"/>
      <c r="K40" s="7"/>
      <c r="L40" s="23">
        <f t="shared" si="1"/>
        <v>0</v>
      </c>
      <c r="M40" s="7"/>
      <c r="N40" s="7"/>
      <c r="O40" s="7"/>
      <c r="P40" s="7"/>
      <c r="Q40" s="23">
        <f t="shared" si="2"/>
        <v>0</v>
      </c>
      <c r="R40" s="7">
        <f t="shared" si="3"/>
        <v>0</v>
      </c>
      <c r="S40" s="7"/>
      <c r="T40" s="22">
        <f t="shared" si="4"/>
        <v>0</v>
      </c>
      <c r="U40" s="7">
        <f t="shared" si="4"/>
        <v>0</v>
      </c>
      <c r="V40" s="24">
        <f t="shared" si="5"/>
        <v>0</v>
      </c>
      <c r="W40" s="7">
        <f>VLOOKUP(V40,'[1]GRADING SYSTEM'!$B$15:$D$24,2)</f>
        <v>9</v>
      </c>
      <c r="X40" s="7">
        <f t="shared" si="6"/>
        <v>2</v>
      </c>
      <c r="Y40" s="7" t="str">
        <f>VLOOKUP(V40,SETTINGS!$G$2:$I$11,3)</f>
        <v>Emerging (E )</v>
      </c>
      <c r="Z40" s="7" t="str">
        <f t="shared" si="7"/>
        <v>2nd</v>
      </c>
    </row>
    <row r="41" spans="1:26" ht="18.75">
      <c r="A41" s="4">
        <f>'STUDENT DETAILS'!A40</f>
        <v>0</v>
      </c>
      <c r="B41" s="4">
        <f>'STUDENT DETAILS'!B40</f>
        <v>0</v>
      </c>
      <c r="C41" s="4">
        <f>'STUDENT DETAILS'!C40</f>
        <v>0</v>
      </c>
      <c r="D41" s="7"/>
      <c r="E41" s="7"/>
      <c r="F41" s="7"/>
      <c r="G41" s="23">
        <f t="shared" si="0"/>
        <v>0</v>
      </c>
      <c r="H41" s="7"/>
      <c r="I41" s="7"/>
      <c r="J41" s="7"/>
      <c r="K41" s="7"/>
      <c r="L41" s="23">
        <f t="shared" si="1"/>
        <v>0</v>
      </c>
      <c r="M41" s="7"/>
      <c r="N41" s="7"/>
      <c r="O41" s="7"/>
      <c r="P41" s="7"/>
      <c r="Q41" s="23">
        <f t="shared" si="2"/>
        <v>0</v>
      </c>
      <c r="R41" s="7">
        <f t="shared" si="3"/>
        <v>0</v>
      </c>
      <c r="S41" s="7"/>
      <c r="T41" s="22">
        <f t="shared" si="4"/>
        <v>0</v>
      </c>
      <c r="U41" s="7">
        <f t="shared" si="4"/>
        <v>0</v>
      </c>
      <c r="V41" s="24">
        <f t="shared" si="5"/>
        <v>0</v>
      </c>
      <c r="W41" s="7">
        <f>VLOOKUP(V41,'[1]GRADING SYSTEM'!$B$15:$D$24,2)</f>
        <v>9</v>
      </c>
      <c r="X41" s="7">
        <f t="shared" si="6"/>
        <v>2</v>
      </c>
      <c r="Y41" s="7" t="str">
        <f>VLOOKUP(V41,SETTINGS!$G$2:$I$11,3)</f>
        <v>Emerging (E )</v>
      </c>
      <c r="Z41" s="7" t="str">
        <f t="shared" si="7"/>
        <v>2nd</v>
      </c>
    </row>
    <row r="42" spans="1:26" ht="18.75">
      <c r="A42" s="4">
        <f>'STUDENT DETAILS'!A41</f>
        <v>0</v>
      </c>
      <c r="B42" s="4">
        <f>'STUDENT DETAILS'!B41</f>
        <v>0</v>
      </c>
      <c r="C42" s="4">
        <f>'STUDENT DETAILS'!C41</f>
        <v>0</v>
      </c>
      <c r="D42" s="7"/>
      <c r="E42" s="7"/>
      <c r="F42" s="7"/>
      <c r="G42" s="23">
        <f t="shared" si="0"/>
        <v>0</v>
      </c>
      <c r="H42" s="7"/>
      <c r="I42" s="7"/>
      <c r="J42" s="7"/>
      <c r="K42" s="7"/>
      <c r="L42" s="23">
        <f t="shared" si="1"/>
        <v>0</v>
      </c>
      <c r="M42" s="7"/>
      <c r="N42" s="7"/>
      <c r="O42" s="7"/>
      <c r="P42" s="7"/>
      <c r="Q42" s="23">
        <f t="shared" si="2"/>
        <v>0</v>
      </c>
      <c r="R42" s="7">
        <f t="shared" si="3"/>
        <v>0</v>
      </c>
      <c r="S42" s="7"/>
      <c r="T42" s="22">
        <f t="shared" si="4"/>
        <v>0</v>
      </c>
      <c r="U42" s="7">
        <f t="shared" si="4"/>
        <v>0</v>
      </c>
      <c r="V42" s="24">
        <f t="shared" si="5"/>
        <v>0</v>
      </c>
      <c r="W42" s="7">
        <f>VLOOKUP(V42,'[1]GRADING SYSTEM'!$B$15:$D$24,2)</f>
        <v>9</v>
      </c>
      <c r="X42" s="7">
        <f t="shared" si="6"/>
        <v>2</v>
      </c>
      <c r="Y42" s="7" t="str">
        <f>VLOOKUP(V42,SETTINGS!$G$2:$I$11,3)</f>
        <v>Emerging (E )</v>
      </c>
      <c r="Z42" s="7" t="str">
        <f t="shared" si="7"/>
        <v>2nd</v>
      </c>
    </row>
    <row r="43" spans="1:26" ht="18.75">
      <c r="A43" s="4">
        <f>'STUDENT DETAILS'!A42</f>
        <v>0</v>
      </c>
      <c r="B43" s="4">
        <f>'STUDENT DETAILS'!B42</f>
        <v>0</v>
      </c>
      <c r="C43" s="4">
        <f>'STUDENT DETAILS'!C42</f>
        <v>0</v>
      </c>
      <c r="D43" s="7"/>
      <c r="E43" s="7"/>
      <c r="F43" s="7"/>
      <c r="G43" s="23">
        <f t="shared" si="0"/>
        <v>0</v>
      </c>
      <c r="H43" s="7"/>
      <c r="I43" s="7"/>
      <c r="J43" s="7"/>
      <c r="K43" s="7"/>
      <c r="L43" s="23">
        <f t="shared" si="1"/>
        <v>0</v>
      </c>
      <c r="M43" s="7"/>
      <c r="N43" s="7"/>
      <c r="O43" s="7"/>
      <c r="P43" s="7"/>
      <c r="Q43" s="23">
        <f t="shared" si="2"/>
        <v>0</v>
      </c>
      <c r="R43" s="7">
        <f t="shared" si="3"/>
        <v>0</v>
      </c>
      <c r="S43" s="7"/>
      <c r="T43" s="22">
        <f t="shared" si="4"/>
        <v>0</v>
      </c>
      <c r="U43" s="7">
        <f t="shared" si="4"/>
        <v>0</v>
      </c>
      <c r="V43" s="24">
        <f t="shared" si="5"/>
        <v>0</v>
      </c>
      <c r="W43" s="7">
        <f>VLOOKUP(V43,'[1]GRADING SYSTEM'!$B$15:$D$24,2)</f>
        <v>9</v>
      </c>
      <c r="X43" s="7">
        <f t="shared" si="6"/>
        <v>2</v>
      </c>
      <c r="Y43" s="7" t="str">
        <f>VLOOKUP(V43,SETTINGS!$G$2:$I$11,3)</f>
        <v>Emerging (E )</v>
      </c>
      <c r="Z43" s="7" t="str">
        <f t="shared" si="7"/>
        <v>2nd</v>
      </c>
    </row>
    <row r="44" spans="1:26" ht="18.75">
      <c r="A44" s="4">
        <f>'STUDENT DETAILS'!A43</f>
        <v>0</v>
      </c>
      <c r="B44" s="4">
        <f>'STUDENT DETAILS'!B43</f>
        <v>0</v>
      </c>
      <c r="C44" s="4">
        <f>'STUDENT DETAILS'!C43</f>
        <v>0</v>
      </c>
      <c r="D44" s="7"/>
      <c r="E44" s="7"/>
      <c r="F44" s="7"/>
      <c r="G44" s="23">
        <f t="shared" si="0"/>
        <v>0</v>
      </c>
      <c r="H44" s="7"/>
      <c r="I44" s="7"/>
      <c r="J44" s="7"/>
      <c r="K44" s="7"/>
      <c r="L44" s="23">
        <f t="shared" si="1"/>
        <v>0</v>
      </c>
      <c r="M44" s="7"/>
      <c r="N44" s="7"/>
      <c r="O44" s="7"/>
      <c r="P44" s="7"/>
      <c r="Q44" s="23">
        <f t="shared" si="2"/>
        <v>0</v>
      </c>
      <c r="R44" s="7">
        <f t="shared" si="3"/>
        <v>0</v>
      </c>
      <c r="S44" s="7"/>
      <c r="T44" s="22">
        <f t="shared" si="4"/>
        <v>0</v>
      </c>
      <c r="U44" s="7">
        <f t="shared" si="4"/>
        <v>0</v>
      </c>
      <c r="V44" s="24">
        <f t="shared" si="5"/>
        <v>0</v>
      </c>
      <c r="W44" s="7">
        <f>VLOOKUP(V44,'[1]GRADING SYSTEM'!$B$15:$D$24,2)</f>
        <v>9</v>
      </c>
      <c r="X44" s="7">
        <f t="shared" si="6"/>
        <v>2</v>
      </c>
      <c r="Y44" s="7" t="str">
        <f>VLOOKUP(V44,SETTINGS!$G$2:$I$11,3)</f>
        <v>Emerging (E )</v>
      </c>
      <c r="Z44" s="7" t="str">
        <f t="shared" si="7"/>
        <v>2nd</v>
      </c>
    </row>
    <row r="45" spans="1:26" ht="18.75">
      <c r="A45" s="4">
        <f>'STUDENT DETAILS'!A44</f>
        <v>0</v>
      </c>
      <c r="B45" s="4">
        <f>'STUDENT DETAILS'!B44</f>
        <v>0</v>
      </c>
      <c r="C45" s="4">
        <f>'STUDENT DETAILS'!C44</f>
        <v>0</v>
      </c>
      <c r="D45" s="7"/>
      <c r="E45" s="7"/>
      <c r="F45" s="7"/>
      <c r="G45" s="23">
        <f t="shared" si="0"/>
        <v>0</v>
      </c>
      <c r="H45" s="7"/>
      <c r="I45" s="7"/>
      <c r="J45" s="7"/>
      <c r="K45" s="7"/>
      <c r="L45" s="23">
        <f t="shared" si="1"/>
        <v>0</v>
      </c>
      <c r="M45" s="7"/>
      <c r="N45" s="7"/>
      <c r="O45" s="7"/>
      <c r="P45" s="7"/>
      <c r="Q45" s="23">
        <f t="shared" si="2"/>
        <v>0</v>
      </c>
      <c r="R45" s="7">
        <f t="shared" si="3"/>
        <v>0</v>
      </c>
      <c r="S45" s="7"/>
      <c r="T45" s="22">
        <f t="shared" si="4"/>
        <v>0</v>
      </c>
      <c r="U45" s="7">
        <f t="shared" si="4"/>
        <v>0</v>
      </c>
      <c r="V45" s="24">
        <f t="shared" si="5"/>
        <v>0</v>
      </c>
      <c r="W45" s="7">
        <f>VLOOKUP(V45,'[1]GRADING SYSTEM'!$B$15:$D$24,2)</f>
        <v>9</v>
      </c>
      <c r="X45" s="7">
        <f t="shared" si="6"/>
        <v>2</v>
      </c>
      <c r="Y45" s="7" t="str">
        <f>VLOOKUP(V45,SETTINGS!$G$2:$I$11,3)</f>
        <v>Emerging (E )</v>
      </c>
      <c r="Z45" s="7" t="str">
        <f t="shared" si="7"/>
        <v>2nd</v>
      </c>
    </row>
    <row r="46" spans="1:26" ht="18.75">
      <c r="A46" s="4">
        <f>'STUDENT DETAILS'!A45</f>
        <v>0</v>
      </c>
      <c r="B46" s="4">
        <f>'STUDENT DETAILS'!B45</f>
        <v>0</v>
      </c>
      <c r="C46" s="4">
        <f>'STUDENT DETAILS'!C45</f>
        <v>0</v>
      </c>
      <c r="D46" s="7"/>
      <c r="E46" s="7"/>
      <c r="F46" s="7"/>
      <c r="G46" s="23">
        <f t="shared" si="0"/>
        <v>0</v>
      </c>
      <c r="H46" s="7"/>
      <c r="I46" s="7"/>
      <c r="J46" s="7"/>
      <c r="K46" s="7"/>
      <c r="L46" s="23">
        <f t="shared" si="1"/>
        <v>0</v>
      </c>
      <c r="M46" s="7"/>
      <c r="N46" s="7"/>
      <c r="O46" s="7"/>
      <c r="P46" s="7"/>
      <c r="Q46" s="23">
        <f t="shared" si="2"/>
        <v>0</v>
      </c>
      <c r="R46" s="7">
        <f t="shared" si="3"/>
        <v>0</v>
      </c>
      <c r="S46" s="7"/>
      <c r="T46" s="22">
        <f t="shared" si="4"/>
        <v>0</v>
      </c>
      <c r="U46" s="7">
        <f t="shared" si="4"/>
        <v>0</v>
      </c>
      <c r="V46" s="24">
        <f t="shared" si="5"/>
        <v>0</v>
      </c>
      <c r="W46" s="7">
        <f>VLOOKUP(V46,'[1]GRADING SYSTEM'!$B$15:$D$24,2)</f>
        <v>9</v>
      </c>
      <c r="X46" s="7">
        <f t="shared" si="6"/>
        <v>2</v>
      </c>
      <c r="Y46" s="7" t="str">
        <f>VLOOKUP(V46,SETTINGS!$G$2:$I$11,3)</f>
        <v>Emerging (E )</v>
      </c>
      <c r="Z46" s="7" t="str">
        <f t="shared" si="7"/>
        <v>2nd</v>
      </c>
    </row>
    <row r="47" spans="1:26" ht="18.75">
      <c r="A47" s="4">
        <f>'STUDENT DETAILS'!A46</f>
        <v>0</v>
      </c>
      <c r="B47" s="4">
        <f>'STUDENT DETAILS'!B46</f>
        <v>0</v>
      </c>
      <c r="C47" s="4">
        <f>'STUDENT DETAILS'!C46</f>
        <v>0</v>
      </c>
      <c r="D47" s="7"/>
      <c r="E47" s="7"/>
      <c r="F47" s="7"/>
      <c r="G47" s="23">
        <f t="shared" si="0"/>
        <v>0</v>
      </c>
      <c r="H47" s="7"/>
      <c r="I47" s="7"/>
      <c r="J47" s="7"/>
      <c r="K47" s="7"/>
      <c r="L47" s="23">
        <f t="shared" si="1"/>
        <v>0</v>
      </c>
      <c r="M47" s="7"/>
      <c r="N47" s="7"/>
      <c r="O47" s="7"/>
      <c r="P47" s="7"/>
      <c r="Q47" s="23">
        <f t="shared" si="2"/>
        <v>0</v>
      </c>
      <c r="R47" s="7">
        <f t="shared" si="3"/>
        <v>0</v>
      </c>
      <c r="S47" s="7"/>
      <c r="T47" s="22">
        <f t="shared" si="4"/>
        <v>0</v>
      </c>
      <c r="U47" s="7">
        <f t="shared" si="4"/>
        <v>0</v>
      </c>
      <c r="V47" s="24">
        <f t="shared" si="5"/>
        <v>0</v>
      </c>
      <c r="W47" s="7">
        <f>VLOOKUP(V47,'[1]GRADING SYSTEM'!$B$15:$D$24,2)</f>
        <v>9</v>
      </c>
      <c r="X47" s="7">
        <f t="shared" si="6"/>
        <v>2</v>
      </c>
      <c r="Y47" s="7" t="str">
        <f>VLOOKUP(V47,SETTINGS!$G$2:$I$11,3)</f>
        <v>Emerging (E )</v>
      </c>
      <c r="Z47" s="7" t="str">
        <f t="shared" si="7"/>
        <v>2nd</v>
      </c>
    </row>
    <row r="48" spans="1:26" ht="18.75">
      <c r="A48" s="4">
        <f>'STUDENT DETAILS'!A47</f>
        <v>0</v>
      </c>
      <c r="B48" s="4">
        <f>'STUDENT DETAILS'!B47</f>
        <v>0</v>
      </c>
      <c r="C48" s="4">
        <f>'STUDENT DETAILS'!C47</f>
        <v>0</v>
      </c>
      <c r="D48" s="7"/>
      <c r="E48" s="7"/>
      <c r="F48" s="7"/>
      <c r="G48" s="23">
        <f t="shared" si="0"/>
        <v>0</v>
      </c>
      <c r="H48" s="7"/>
      <c r="I48" s="7"/>
      <c r="J48" s="7"/>
      <c r="K48" s="7"/>
      <c r="L48" s="23">
        <f t="shared" si="1"/>
        <v>0</v>
      </c>
      <c r="M48" s="7"/>
      <c r="N48" s="7"/>
      <c r="O48" s="7"/>
      <c r="P48" s="7"/>
      <c r="Q48" s="23">
        <f t="shared" si="2"/>
        <v>0</v>
      </c>
      <c r="R48" s="7">
        <f t="shared" si="3"/>
        <v>0</v>
      </c>
      <c r="S48" s="7"/>
      <c r="T48" s="22">
        <f t="shared" si="4"/>
        <v>0</v>
      </c>
      <c r="U48" s="7">
        <f t="shared" si="4"/>
        <v>0</v>
      </c>
      <c r="V48" s="24">
        <f t="shared" si="5"/>
        <v>0</v>
      </c>
      <c r="W48" s="7">
        <f>VLOOKUP(V48,'[1]GRADING SYSTEM'!$B$15:$D$24,2)</f>
        <v>9</v>
      </c>
      <c r="X48" s="7">
        <f t="shared" si="6"/>
        <v>2</v>
      </c>
      <c r="Y48" s="7" t="str">
        <f>VLOOKUP(V48,SETTINGS!$G$2:$I$11,3)</f>
        <v>Emerging (E )</v>
      </c>
      <c r="Z48" s="7" t="str">
        <f t="shared" si="7"/>
        <v>2nd</v>
      </c>
    </row>
    <row r="49" spans="1:26" ht="18.75">
      <c r="A49" s="4">
        <f>'STUDENT DETAILS'!A48</f>
        <v>0</v>
      </c>
      <c r="B49" s="4">
        <f>'STUDENT DETAILS'!B48</f>
        <v>0</v>
      </c>
      <c r="C49" s="4">
        <f>'STUDENT DETAILS'!C48</f>
        <v>0</v>
      </c>
      <c r="D49" s="7"/>
      <c r="E49" s="7"/>
      <c r="F49" s="7"/>
      <c r="G49" s="23">
        <f t="shared" si="0"/>
        <v>0</v>
      </c>
      <c r="H49" s="7"/>
      <c r="I49" s="7"/>
      <c r="J49" s="7"/>
      <c r="K49" s="7"/>
      <c r="L49" s="23">
        <f t="shared" si="1"/>
        <v>0</v>
      </c>
      <c r="M49" s="7"/>
      <c r="N49" s="7"/>
      <c r="O49" s="7"/>
      <c r="P49" s="7"/>
      <c r="Q49" s="23">
        <f t="shared" si="2"/>
        <v>0</v>
      </c>
      <c r="R49" s="7">
        <f t="shared" si="3"/>
        <v>0</v>
      </c>
      <c r="S49" s="7"/>
      <c r="T49" s="22">
        <f t="shared" si="4"/>
        <v>0</v>
      </c>
      <c r="U49" s="7">
        <f t="shared" si="4"/>
        <v>0</v>
      </c>
      <c r="V49" s="24">
        <f t="shared" si="5"/>
        <v>0</v>
      </c>
      <c r="W49" s="7">
        <f>VLOOKUP(V49,'[1]GRADING SYSTEM'!$B$15:$D$24,2)</f>
        <v>9</v>
      </c>
      <c r="X49" s="7">
        <f t="shared" si="6"/>
        <v>2</v>
      </c>
      <c r="Y49" s="7" t="str">
        <f>VLOOKUP(V49,SETTINGS!$G$2:$I$11,3)</f>
        <v>Emerging (E )</v>
      </c>
      <c r="Z49" s="7" t="str">
        <f t="shared" si="7"/>
        <v>2nd</v>
      </c>
    </row>
    <row r="50" spans="1:26" ht="18.75">
      <c r="A50" s="4">
        <f>'STUDENT DETAILS'!A49</f>
        <v>0</v>
      </c>
      <c r="B50" s="4">
        <f>'STUDENT DETAILS'!B49</f>
        <v>0</v>
      </c>
      <c r="C50" s="4">
        <f>'STUDENT DETAILS'!C49</f>
        <v>0</v>
      </c>
      <c r="D50" s="7"/>
      <c r="E50" s="7"/>
      <c r="F50" s="7"/>
      <c r="G50" s="23">
        <f t="shared" si="0"/>
        <v>0</v>
      </c>
      <c r="H50" s="7"/>
      <c r="I50" s="7"/>
      <c r="J50" s="7"/>
      <c r="K50" s="7"/>
      <c r="L50" s="23">
        <f t="shared" si="1"/>
        <v>0</v>
      </c>
      <c r="M50" s="7"/>
      <c r="N50" s="7"/>
      <c r="O50" s="7"/>
      <c r="P50" s="7"/>
      <c r="Q50" s="23">
        <f t="shared" si="2"/>
        <v>0</v>
      </c>
      <c r="R50" s="7">
        <f t="shared" si="3"/>
        <v>0</v>
      </c>
      <c r="S50" s="7"/>
      <c r="T50" s="22">
        <f t="shared" si="4"/>
        <v>0</v>
      </c>
      <c r="U50" s="7">
        <f t="shared" si="4"/>
        <v>0</v>
      </c>
      <c r="V50" s="24">
        <f t="shared" si="5"/>
        <v>0</v>
      </c>
      <c r="W50" s="7">
        <f>VLOOKUP(V50,'[1]GRADING SYSTEM'!$B$15:$D$24,2)</f>
        <v>9</v>
      </c>
      <c r="X50" s="7">
        <f t="shared" si="6"/>
        <v>2</v>
      </c>
      <c r="Y50" s="7" t="str">
        <f>VLOOKUP(V50,SETTINGS!$G$2:$I$11,3)</f>
        <v>Emerging (E )</v>
      </c>
      <c r="Z50" s="7" t="str">
        <f t="shared" si="7"/>
        <v>2nd</v>
      </c>
    </row>
    <row r="51" spans="1:26" ht="18.75">
      <c r="A51" s="4">
        <f>'STUDENT DETAILS'!A50</f>
        <v>0</v>
      </c>
      <c r="B51" s="4">
        <f>'STUDENT DETAILS'!B50</f>
        <v>0</v>
      </c>
      <c r="C51" s="4">
        <f>'STUDENT DETAILS'!C50</f>
        <v>0</v>
      </c>
      <c r="D51" s="7"/>
      <c r="E51" s="7"/>
      <c r="F51" s="7"/>
      <c r="G51" s="23">
        <f t="shared" si="0"/>
        <v>0</v>
      </c>
      <c r="H51" s="7"/>
      <c r="I51" s="7"/>
      <c r="J51" s="7"/>
      <c r="K51" s="7"/>
      <c r="L51" s="23">
        <f t="shared" si="1"/>
        <v>0</v>
      </c>
      <c r="M51" s="7"/>
      <c r="N51" s="7"/>
      <c r="O51" s="7"/>
      <c r="P51" s="7"/>
      <c r="Q51" s="23">
        <f t="shared" si="2"/>
        <v>0</v>
      </c>
      <c r="R51" s="7">
        <f t="shared" si="3"/>
        <v>0</v>
      </c>
      <c r="S51" s="7"/>
      <c r="T51" s="22">
        <f t="shared" si="4"/>
        <v>0</v>
      </c>
      <c r="U51" s="7">
        <f t="shared" si="4"/>
        <v>0</v>
      </c>
      <c r="V51" s="24">
        <f t="shared" si="5"/>
        <v>0</v>
      </c>
      <c r="W51" s="7">
        <f>VLOOKUP(V51,'[1]GRADING SYSTEM'!$B$15:$D$24,2)</f>
        <v>9</v>
      </c>
      <c r="X51" s="7">
        <f t="shared" si="6"/>
        <v>2</v>
      </c>
      <c r="Y51" s="7" t="str">
        <f>VLOOKUP(V51,SETTINGS!$G$2:$I$11,3)</f>
        <v>Emerging (E )</v>
      </c>
      <c r="Z51" s="7" t="str">
        <f t="shared" si="7"/>
        <v>2nd</v>
      </c>
    </row>
    <row r="52" spans="1:26" ht="18.75">
      <c r="A52" s="4">
        <f>'STUDENT DETAILS'!A51</f>
        <v>0</v>
      </c>
      <c r="B52" s="4">
        <f>'STUDENT DETAILS'!B51</f>
        <v>0</v>
      </c>
      <c r="C52" s="4">
        <f>'STUDENT DETAILS'!C51</f>
        <v>0</v>
      </c>
      <c r="D52" s="7"/>
      <c r="E52" s="7"/>
      <c r="F52" s="7"/>
      <c r="G52" s="23">
        <f t="shared" si="0"/>
        <v>0</v>
      </c>
      <c r="H52" s="7"/>
      <c r="I52" s="7"/>
      <c r="J52" s="7"/>
      <c r="K52" s="7"/>
      <c r="L52" s="23">
        <f t="shared" si="1"/>
        <v>0</v>
      </c>
      <c r="M52" s="7"/>
      <c r="N52" s="7"/>
      <c r="O52" s="7"/>
      <c r="P52" s="7"/>
      <c r="Q52" s="23">
        <f t="shared" si="2"/>
        <v>0</v>
      </c>
      <c r="R52" s="7">
        <f t="shared" si="3"/>
        <v>0</v>
      </c>
      <c r="S52" s="7"/>
      <c r="T52" s="22">
        <f t="shared" si="4"/>
        <v>0</v>
      </c>
      <c r="U52" s="7">
        <f t="shared" si="4"/>
        <v>0</v>
      </c>
      <c r="V52" s="24">
        <f t="shared" si="5"/>
        <v>0</v>
      </c>
      <c r="W52" s="7">
        <f>VLOOKUP(V52,'[1]GRADING SYSTEM'!$B$15:$D$24,2)</f>
        <v>9</v>
      </c>
      <c r="X52" s="7">
        <f t="shared" si="6"/>
        <v>2</v>
      </c>
      <c r="Y52" s="7" t="str">
        <f>VLOOKUP(V52,SETTINGS!$G$2:$I$11,3)</f>
        <v>Emerging (E )</v>
      </c>
      <c r="Z52" s="7" t="str">
        <f t="shared" si="7"/>
        <v>2nd</v>
      </c>
    </row>
    <row r="53" spans="1:26" ht="18.75">
      <c r="A53" s="4">
        <f>'STUDENT DETAILS'!A52</f>
        <v>0</v>
      </c>
      <c r="B53" s="4">
        <f>'STUDENT DETAILS'!B52</f>
        <v>0</v>
      </c>
      <c r="C53" s="4">
        <f>'STUDENT DETAILS'!C52</f>
        <v>0</v>
      </c>
      <c r="D53" s="7"/>
      <c r="E53" s="7"/>
      <c r="F53" s="7"/>
      <c r="G53" s="23">
        <f t="shared" si="0"/>
        <v>0</v>
      </c>
      <c r="H53" s="7"/>
      <c r="I53" s="7"/>
      <c r="J53" s="7"/>
      <c r="K53" s="7"/>
      <c r="L53" s="23">
        <f t="shared" si="1"/>
        <v>0</v>
      </c>
      <c r="M53" s="7"/>
      <c r="N53" s="7"/>
      <c r="O53" s="7"/>
      <c r="P53" s="7"/>
      <c r="Q53" s="23">
        <f t="shared" si="2"/>
        <v>0</v>
      </c>
      <c r="R53" s="7">
        <f t="shared" si="3"/>
        <v>0</v>
      </c>
      <c r="S53" s="7"/>
      <c r="T53" s="22">
        <f t="shared" si="4"/>
        <v>0</v>
      </c>
      <c r="U53" s="7">
        <f t="shared" si="4"/>
        <v>0</v>
      </c>
      <c r="V53" s="24">
        <f t="shared" si="5"/>
        <v>0</v>
      </c>
      <c r="W53" s="7">
        <f>VLOOKUP(V53,'[1]GRADING SYSTEM'!$B$15:$D$24,2)</f>
        <v>9</v>
      </c>
      <c r="X53" s="7">
        <f t="shared" si="6"/>
        <v>2</v>
      </c>
      <c r="Y53" s="7" t="str">
        <f>VLOOKUP(V53,SETTINGS!$G$2:$I$11,3)</f>
        <v>Emerging (E )</v>
      </c>
      <c r="Z53" s="7" t="str">
        <f t="shared" si="7"/>
        <v>2nd</v>
      </c>
    </row>
    <row r="54" spans="1:26" ht="18.75">
      <c r="A54" s="4">
        <f>'STUDENT DETAILS'!A53</f>
        <v>0</v>
      </c>
      <c r="B54" s="4">
        <f>'STUDENT DETAILS'!B53</f>
        <v>0</v>
      </c>
      <c r="C54" s="4">
        <f>'STUDENT DETAILS'!C53</f>
        <v>0</v>
      </c>
      <c r="D54" s="7"/>
      <c r="E54" s="7"/>
      <c r="F54" s="7"/>
      <c r="G54" s="23">
        <f t="shared" si="0"/>
        <v>0</v>
      </c>
      <c r="H54" s="7"/>
      <c r="I54" s="7"/>
      <c r="J54" s="7"/>
      <c r="K54" s="7"/>
      <c r="L54" s="23">
        <f t="shared" si="1"/>
        <v>0</v>
      </c>
      <c r="M54" s="7"/>
      <c r="N54" s="7"/>
      <c r="O54" s="7"/>
      <c r="P54" s="7"/>
      <c r="Q54" s="23">
        <f t="shared" si="2"/>
        <v>0</v>
      </c>
      <c r="R54" s="7">
        <f t="shared" si="3"/>
        <v>0</v>
      </c>
      <c r="S54" s="7"/>
      <c r="T54" s="22">
        <f t="shared" si="4"/>
        <v>0</v>
      </c>
      <c r="U54" s="7">
        <f t="shared" si="4"/>
        <v>0</v>
      </c>
      <c r="V54" s="24">
        <f t="shared" si="5"/>
        <v>0</v>
      </c>
      <c r="W54" s="7">
        <f>VLOOKUP(V54,'[1]GRADING SYSTEM'!$B$15:$D$24,2)</f>
        <v>9</v>
      </c>
      <c r="X54" s="7">
        <f t="shared" si="6"/>
        <v>2</v>
      </c>
      <c r="Y54" s="7" t="str">
        <f>VLOOKUP(V54,SETTINGS!$G$2:$I$11,3)</f>
        <v>Emerging (E )</v>
      </c>
      <c r="Z54" s="7" t="str">
        <f t="shared" si="7"/>
        <v>2nd</v>
      </c>
    </row>
    <row r="55" spans="1:26" ht="18.75">
      <c r="A55" s="4">
        <f>'STUDENT DETAILS'!A54</f>
        <v>0</v>
      </c>
      <c r="B55" s="4">
        <f>'STUDENT DETAILS'!B54</f>
        <v>0</v>
      </c>
      <c r="C55" s="4">
        <f>'STUDENT DETAILS'!C54</f>
        <v>0</v>
      </c>
      <c r="D55" s="7"/>
      <c r="E55" s="7"/>
      <c r="F55" s="7"/>
      <c r="G55" s="23">
        <f t="shared" si="0"/>
        <v>0</v>
      </c>
      <c r="H55" s="7"/>
      <c r="I55" s="7"/>
      <c r="J55" s="7"/>
      <c r="K55" s="7"/>
      <c r="L55" s="23">
        <f t="shared" si="1"/>
        <v>0</v>
      </c>
      <c r="M55" s="7"/>
      <c r="N55" s="7"/>
      <c r="O55" s="7"/>
      <c r="P55" s="7"/>
      <c r="Q55" s="23">
        <f t="shared" si="2"/>
        <v>0</v>
      </c>
      <c r="R55" s="7">
        <f t="shared" si="3"/>
        <v>0</v>
      </c>
      <c r="S55" s="7"/>
      <c r="T55" s="22">
        <f t="shared" si="4"/>
        <v>0</v>
      </c>
      <c r="U55" s="7">
        <f t="shared" si="4"/>
        <v>0</v>
      </c>
      <c r="V55" s="24">
        <f t="shared" si="5"/>
        <v>0</v>
      </c>
      <c r="W55" s="7">
        <f>VLOOKUP(V55,'[1]GRADING SYSTEM'!$B$15:$D$24,2)</f>
        <v>9</v>
      </c>
      <c r="X55" s="7">
        <f t="shared" si="6"/>
        <v>2</v>
      </c>
      <c r="Y55" s="7" t="str">
        <f>VLOOKUP(V55,SETTINGS!$G$2:$I$11,3)</f>
        <v>Emerging (E )</v>
      </c>
      <c r="Z55" s="7" t="str">
        <f t="shared" si="7"/>
        <v>2nd</v>
      </c>
    </row>
    <row r="56" spans="1:26" ht="18.75">
      <c r="A56" s="4">
        <f>'STUDENT DETAILS'!A55</f>
        <v>0</v>
      </c>
      <c r="B56" s="4">
        <f>'STUDENT DETAILS'!B55</f>
        <v>0</v>
      </c>
      <c r="C56" s="4">
        <f>'STUDENT DETAILS'!C55</f>
        <v>0</v>
      </c>
      <c r="D56" s="7"/>
      <c r="E56" s="7"/>
      <c r="F56" s="7"/>
      <c r="G56" s="23">
        <f t="shared" si="0"/>
        <v>0</v>
      </c>
      <c r="H56" s="7"/>
      <c r="I56" s="7"/>
      <c r="J56" s="7"/>
      <c r="K56" s="7"/>
      <c r="L56" s="23">
        <f t="shared" si="1"/>
        <v>0</v>
      </c>
      <c r="M56" s="7"/>
      <c r="N56" s="7"/>
      <c r="O56" s="7"/>
      <c r="P56" s="7"/>
      <c r="Q56" s="23">
        <f t="shared" si="2"/>
        <v>0</v>
      </c>
      <c r="R56" s="7">
        <f t="shared" si="3"/>
        <v>0</v>
      </c>
      <c r="S56" s="7"/>
      <c r="T56" s="22">
        <f t="shared" si="4"/>
        <v>0</v>
      </c>
      <c r="U56" s="7">
        <f t="shared" si="4"/>
        <v>0</v>
      </c>
      <c r="V56" s="24">
        <f t="shared" si="5"/>
        <v>0</v>
      </c>
      <c r="W56" s="7">
        <f>VLOOKUP(V56,'[1]GRADING SYSTEM'!$B$15:$D$24,2)</f>
        <v>9</v>
      </c>
      <c r="X56" s="7">
        <f t="shared" si="6"/>
        <v>2</v>
      </c>
      <c r="Y56" s="7" t="str">
        <f>VLOOKUP(V56,SETTINGS!$G$2:$I$11,3)</f>
        <v>Emerging (E )</v>
      </c>
      <c r="Z56" s="7" t="str">
        <f t="shared" si="7"/>
        <v>2nd</v>
      </c>
    </row>
    <row r="57" spans="1:26" ht="18.75">
      <c r="A57" s="4">
        <f>'STUDENT DETAILS'!A56</f>
        <v>0</v>
      </c>
      <c r="B57" s="4">
        <f>'STUDENT DETAILS'!B56</f>
        <v>0</v>
      </c>
      <c r="C57" s="4">
        <f>'STUDENT DETAILS'!C56</f>
        <v>0</v>
      </c>
      <c r="D57" s="7"/>
      <c r="E57" s="7"/>
      <c r="F57" s="7"/>
      <c r="G57" s="23">
        <f t="shared" si="0"/>
        <v>0</v>
      </c>
      <c r="H57" s="7"/>
      <c r="I57" s="7"/>
      <c r="J57" s="7"/>
      <c r="K57" s="7"/>
      <c r="L57" s="23">
        <f t="shared" si="1"/>
        <v>0</v>
      </c>
      <c r="M57" s="7"/>
      <c r="N57" s="7"/>
      <c r="O57" s="7"/>
      <c r="P57" s="7"/>
      <c r="Q57" s="23">
        <f t="shared" si="2"/>
        <v>0</v>
      </c>
      <c r="R57" s="7">
        <f t="shared" si="3"/>
        <v>0</v>
      </c>
      <c r="S57" s="7"/>
      <c r="T57" s="22">
        <f t="shared" si="4"/>
        <v>0</v>
      </c>
      <c r="U57" s="7">
        <f t="shared" si="4"/>
        <v>0</v>
      </c>
      <c r="V57" s="24">
        <f t="shared" si="5"/>
        <v>0</v>
      </c>
      <c r="W57" s="7">
        <f>VLOOKUP(V57,'[1]GRADING SYSTEM'!$B$15:$D$24,2)</f>
        <v>9</v>
      </c>
      <c r="X57" s="7">
        <f t="shared" si="6"/>
        <v>2</v>
      </c>
      <c r="Y57" s="7" t="str">
        <f>VLOOKUP(V57,SETTINGS!$G$2:$I$11,3)</f>
        <v>Emerging (E )</v>
      </c>
      <c r="Z57" s="7" t="str">
        <f t="shared" si="7"/>
        <v>2nd</v>
      </c>
    </row>
    <row r="58" spans="1:26" ht="18.75">
      <c r="A58" s="4">
        <f>'STUDENT DETAILS'!A57</f>
        <v>0</v>
      </c>
      <c r="B58" s="4">
        <f>'STUDENT DETAILS'!B57</f>
        <v>0</v>
      </c>
      <c r="C58" s="4">
        <f>'STUDENT DETAILS'!C57</f>
        <v>0</v>
      </c>
      <c r="D58" s="7"/>
      <c r="E58" s="7"/>
      <c r="F58" s="7"/>
      <c r="G58" s="23">
        <f t="shared" si="0"/>
        <v>0</v>
      </c>
      <c r="H58" s="7"/>
      <c r="I58" s="7"/>
      <c r="J58" s="7"/>
      <c r="K58" s="7"/>
      <c r="L58" s="23">
        <f t="shared" si="1"/>
        <v>0</v>
      </c>
      <c r="M58" s="7"/>
      <c r="N58" s="7"/>
      <c r="O58" s="7"/>
      <c r="P58" s="7"/>
      <c r="Q58" s="23">
        <f t="shared" si="2"/>
        <v>0</v>
      </c>
      <c r="R58" s="7">
        <f t="shared" si="3"/>
        <v>0</v>
      </c>
      <c r="S58" s="7"/>
      <c r="T58" s="22">
        <f t="shared" si="4"/>
        <v>0</v>
      </c>
      <c r="U58" s="7">
        <f t="shared" si="4"/>
        <v>0</v>
      </c>
      <c r="V58" s="24">
        <f t="shared" si="5"/>
        <v>0</v>
      </c>
      <c r="W58" s="7">
        <f>VLOOKUP(V58,'[1]GRADING SYSTEM'!$B$15:$D$24,2)</f>
        <v>9</v>
      </c>
      <c r="X58" s="7">
        <f t="shared" si="6"/>
        <v>2</v>
      </c>
      <c r="Y58" s="7" t="str">
        <f>VLOOKUP(V58,SETTINGS!$G$2:$I$11,3)</f>
        <v>Emerging (E )</v>
      </c>
      <c r="Z58" s="7" t="str">
        <f t="shared" si="7"/>
        <v>2nd</v>
      </c>
    </row>
    <row r="59" spans="1:26" ht="18.75">
      <c r="A59" s="4">
        <f>'STUDENT DETAILS'!A58</f>
        <v>0</v>
      </c>
      <c r="B59" s="4">
        <f>'STUDENT DETAILS'!B58</f>
        <v>0</v>
      </c>
      <c r="C59" s="4">
        <f>'STUDENT DETAILS'!C58</f>
        <v>0</v>
      </c>
      <c r="D59" s="7"/>
      <c r="E59" s="7"/>
      <c r="F59" s="7"/>
      <c r="G59" s="23">
        <f t="shared" si="0"/>
        <v>0</v>
      </c>
      <c r="H59" s="7"/>
      <c r="I59" s="7"/>
      <c r="J59" s="7"/>
      <c r="K59" s="7"/>
      <c r="L59" s="23">
        <f t="shared" si="1"/>
        <v>0</v>
      </c>
      <c r="M59" s="7"/>
      <c r="N59" s="7"/>
      <c r="O59" s="7"/>
      <c r="P59" s="7"/>
      <c r="Q59" s="23">
        <f t="shared" si="2"/>
        <v>0</v>
      </c>
      <c r="R59" s="7">
        <f t="shared" si="3"/>
        <v>0</v>
      </c>
      <c r="S59" s="7"/>
      <c r="T59" s="22">
        <f t="shared" si="4"/>
        <v>0</v>
      </c>
      <c r="U59" s="7">
        <f t="shared" si="4"/>
        <v>0</v>
      </c>
      <c r="V59" s="24">
        <f t="shared" si="5"/>
        <v>0</v>
      </c>
      <c r="W59" s="7">
        <f>VLOOKUP(V59,'[1]GRADING SYSTEM'!$B$15:$D$24,2)</f>
        <v>9</v>
      </c>
      <c r="X59" s="7">
        <f t="shared" si="6"/>
        <v>2</v>
      </c>
      <c r="Y59" s="7" t="str">
        <f>VLOOKUP(V59,SETTINGS!$G$2:$I$11,3)</f>
        <v>Emerging (E )</v>
      </c>
      <c r="Z59" s="7" t="str">
        <f t="shared" si="7"/>
        <v>2nd</v>
      </c>
    </row>
    <row r="60" spans="1:26" ht="18.75">
      <c r="A60" s="4">
        <f>'STUDENT DETAILS'!A59</f>
        <v>0</v>
      </c>
      <c r="B60" s="4">
        <f>'STUDENT DETAILS'!B59</f>
        <v>0</v>
      </c>
      <c r="C60" s="4">
        <f>'STUDENT DETAILS'!C59</f>
        <v>0</v>
      </c>
      <c r="D60" s="7"/>
      <c r="E60" s="7"/>
      <c r="F60" s="7"/>
      <c r="G60" s="23">
        <f t="shared" si="0"/>
        <v>0</v>
      </c>
      <c r="H60" s="7"/>
      <c r="I60" s="7"/>
      <c r="J60" s="7"/>
      <c r="K60" s="7"/>
      <c r="L60" s="23">
        <f t="shared" si="1"/>
        <v>0</v>
      </c>
      <c r="M60" s="7"/>
      <c r="N60" s="7"/>
      <c r="O60" s="7"/>
      <c r="P60" s="7"/>
      <c r="Q60" s="23">
        <f t="shared" si="2"/>
        <v>0</v>
      </c>
      <c r="R60" s="7">
        <f t="shared" si="3"/>
        <v>0</v>
      </c>
      <c r="S60" s="7"/>
      <c r="T60" s="22">
        <f t="shared" si="4"/>
        <v>0</v>
      </c>
      <c r="U60" s="7">
        <f t="shared" si="4"/>
        <v>0</v>
      </c>
      <c r="V60" s="24">
        <f t="shared" si="5"/>
        <v>0</v>
      </c>
      <c r="W60" s="7">
        <f>VLOOKUP(V60,'[1]GRADING SYSTEM'!$B$15:$D$24,2)</f>
        <v>9</v>
      </c>
      <c r="X60" s="7">
        <f t="shared" si="6"/>
        <v>2</v>
      </c>
      <c r="Y60" s="7" t="str">
        <f>VLOOKUP(V60,SETTINGS!$G$2:$I$11,3)</f>
        <v>Emerging (E )</v>
      </c>
      <c r="Z60" s="7" t="str">
        <f t="shared" si="7"/>
        <v>2nd</v>
      </c>
    </row>
    <row r="61" spans="1:26" ht="18.75">
      <c r="A61" s="4">
        <f>'STUDENT DETAILS'!A60</f>
        <v>0</v>
      </c>
      <c r="B61" s="4">
        <f>'STUDENT DETAILS'!B60</f>
        <v>0</v>
      </c>
      <c r="C61" s="4">
        <f>'STUDENT DETAILS'!C60</f>
        <v>0</v>
      </c>
      <c r="D61" s="7"/>
      <c r="E61" s="7"/>
      <c r="F61" s="7"/>
      <c r="G61" s="23">
        <f t="shared" si="0"/>
        <v>0</v>
      </c>
      <c r="H61" s="7"/>
      <c r="I61" s="7"/>
      <c r="J61" s="7"/>
      <c r="K61" s="7"/>
      <c r="L61" s="23">
        <f t="shared" si="1"/>
        <v>0</v>
      </c>
      <c r="M61" s="7"/>
      <c r="N61" s="7"/>
      <c r="O61" s="7"/>
      <c r="P61" s="7"/>
      <c r="Q61" s="23">
        <f t="shared" si="2"/>
        <v>0</v>
      </c>
      <c r="R61" s="7">
        <f t="shared" si="3"/>
        <v>0</v>
      </c>
      <c r="S61" s="7"/>
      <c r="T61" s="22">
        <f t="shared" si="4"/>
        <v>0</v>
      </c>
      <c r="U61" s="7">
        <f t="shared" si="4"/>
        <v>0</v>
      </c>
      <c r="V61" s="24">
        <f t="shared" si="5"/>
        <v>0</v>
      </c>
      <c r="W61" s="7">
        <f>VLOOKUP(V61,'[1]GRADING SYSTEM'!$B$15:$D$24,2)</f>
        <v>9</v>
      </c>
      <c r="X61" s="7">
        <f t="shared" si="6"/>
        <v>2</v>
      </c>
      <c r="Y61" s="7" t="str">
        <f>VLOOKUP(V61,SETTINGS!$G$2:$I$11,3)</f>
        <v>Emerging (E )</v>
      </c>
      <c r="Z61" s="7" t="str">
        <f t="shared" si="7"/>
        <v>2nd</v>
      </c>
    </row>
    <row r="62" spans="1:26" ht="18.75">
      <c r="A62" s="4">
        <f>'STUDENT DETAILS'!A61</f>
        <v>0</v>
      </c>
      <c r="B62" s="4">
        <f>'STUDENT DETAILS'!B61</f>
        <v>0</v>
      </c>
      <c r="C62" s="4">
        <f>'STUDENT DETAILS'!C61</f>
        <v>0</v>
      </c>
      <c r="D62" s="7"/>
      <c r="E62" s="7"/>
      <c r="F62" s="7"/>
      <c r="G62" s="23">
        <f t="shared" si="0"/>
        <v>0</v>
      </c>
      <c r="H62" s="7"/>
      <c r="I62" s="7"/>
      <c r="J62" s="7"/>
      <c r="K62" s="7"/>
      <c r="L62" s="23">
        <f t="shared" si="1"/>
        <v>0</v>
      </c>
      <c r="M62" s="7"/>
      <c r="N62" s="7"/>
      <c r="O62" s="7"/>
      <c r="P62" s="7"/>
      <c r="Q62" s="23">
        <f t="shared" si="2"/>
        <v>0</v>
      </c>
      <c r="R62" s="7">
        <f t="shared" si="3"/>
        <v>0</v>
      </c>
      <c r="S62" s="7"/>
      <c r="T62" s="22">
        <f t="shared" si="4"/>
        <v>0</v>
      </c>
      <c r="U62" s="7">
        <f t="shared" si="4"/>
        <v>0</v>
      </c>
      <c r="V62" s="24">
        <f t="shared" si="5"/>
        <v>0</v>
      </c>
      <c r="W62" s="7">
        <f>VLOOKUP(V62,'[1]GRADING SYSTEM'!$B$15:$D$24,2)</f>
        <v>9</v>
      </c>
      <c r="X62" s="7">
        <f t="shared" si="6"/>
        <v>2</v>
      </c>
      <c r="Y62" s="7" t="str">
        <f>VLOOKUP(V62,SETTINGS!$G$2:$I$11,3)</f>
        <v>Emerging (E )</v>
      </c>
      <c r="Z62" s="7" t="str">
        <f t="shared" si="7"/>
        <v>2nd</v>
      </c>
    </row>
    <row r="63" spans="1:26" ht="18.75">
      <c r="A63" s="4">
        <f>'STUDENT DETAILS'!A62</f>
        <v>0</v>
      </c>
      <c r="B63" s="4">
        <f>'STUDENT DETAILS'!B62</f>
        <v>0</v>
      </c>
      <c r="C63" s="4">
        <f>'STUDENT DETAILS'!C62</f>
        <v>0</v>
      </c>
      <c r="D63" s="7"/>
      <c r="E63" s="7"/>
      <c r="F63" s="7"/>
      <c r="G63" s="23">
        <f t="shared" si="0"/>
        <v>0</v>
      </c>
      <c r="H63" s="7"/>
      <c r="I63" s="7"/>
      <c r="J63" s="7"/>
      <c r="K63" s="7"/>
      <c r="L63" s="23">
        <f t="shared" si="1"/>
        <v>0</v>
      </c>
      <c r="M63" s="7"/>
      <c r="N63" s="7"/>
      <c r="O63" s="7"/>
      <c r="P63" s="7"/>
      <c r="Q63" s="23">
        <f t="shared" si="2"/>
        <v>0</v>
      </c>
      <c r="R63" s="7">
        <f t="shared" si="3"/>
        <v>0</v>
      </c>
      <c r="S63" s="7"/>
      <c r="T63" s="22">
        <f t="shared" si="4"/>
        <v>0</v>
      </c>
      <c r="U63" s="7">
        <f t="shared" si="4"/>
        <v>0</v>
      </c>
      <c r="V63" s="24">
        <f t="shared" si="5"/>
        <v>0</v>
      </c>
      <c r="W63" s="7">
        <f>VLOOKUP(V63,'[1]GRADING SYSTEM'!$B$15:$D$24,2)</f>
        <v>9</v>
      </c>
      <c r="X63" s="7">
        <f t="shared" si="6"/>
        <v>2</v>
      </c>
      <c r="Y63" s="7" t="str">
        <f>VLOOKUP(V63,SETTINGS!$G$2:$I$11,3)</f>
        <v>Emerging (E )</v>
      </c>
      <c r="Z63" s="7" t="str">
        <f t="shared" si="7"/>
        <v>2nd</v>
      </c>
    </row>
    <row r="64" spans="1:26" ht="18.75">
      <c r="A64" s="4">
        <f>'STUDENT DETAILS'!A63</f>
        <v>0</v>
      </c>
      <c r="B64" s="4">
        <f>'STUDENT DETAILS'!B63</f>
        <v>0</v>
      </c>
      <c r="C64" s="4">
        <f>'STUDENT DETAILS'!C63</f>
        <v>0</v>
      </c>
      <c r="D64" s="7"/>
      <c r="E64" s="7"/>
      <c r="F64" s="7"/>
      <c r="G64" s="23">
        <f t="shared" si="0"/>
        <v>0</v>
      </c>
      <c r="H64" s="7"/>
      <c r="I64" s="7"/>
      <c r="J64" s="7"/>
      <c r="K64" s="7"/>
      <c r="L64" s="23">
        <f t="shared" si="1"/>
        <v>0</v>
      </c>
      <c r="M64" s="7"/>
      <c r="N64" s="7"/>
      <c r="O64" s="7"/>
      <c r="P64" s="7"/>
      <c r="Q64" s="23">
        <f t="shared" si="2"/>
        <v>0</v>
      </c>
      <c r="R64" s="7">
        <f t="shared" si="3"/>
        <v>0</v>
      </c>
      <c r="S64" s="7"/>
      <c r="T64" s="22">
        <f t="shared" si="4"/>
        <v>0</v>
      </c>
      <c r="U64" s="7">
        <f t="shared" si="4"/>
        <v>0</v>
      </c>
      <c r="V64" s="24">
        <f t="shared" si="5"/>
        <v>0</v>
      </c>
      <c r="W64" s="7">
        <f>VLOOKUP(V64,'[1]GRADING SYSTEM'!$B$15:$D$24,2)</f>
        <v>9</v>
      </c>
      <c r="X64" s="7">
        <f t="shared" si="6"/>
        <v>2</v>
      </c>
      <c r="Y64" s="7" t="str">
        <f>VLOOKUP(V64,SETTINGS!$G$2:$I$11,3)</f>
        <v>Emerging (E )</v>
      </c>
      <c r="Z64" s="7" t="str">
        <f t="shared" si="7"/>
        <v>2nd</v>
      </c>
    </row>
    <row r="65" spans="1:26" ht="18.75">
      <c r="A65" s="4">
        <f>'STUDENT DETAILS'!A64</f>
        <v>0</v>
      </c>
      <c r="B65" s="4">
        <f>'STUDENT DETAILS'!B64</f>
        <v>0</v>
      </c>
      <c r="C65" s="4">
        <f>'STUDENT DETAILS'!C64</f>
        <v>0</v>
      </c>
      <c r="D65" s="7"/>
      <c r="E65" s="7"/>
      <c r="F65" s="7"/>
      <c r="G65" s="23">
        <f t="shared" si="0"/>
        <v>0</v>
      </c>
      <c r="H65" s="7"/>
      <c r="I65" s="7"/>
      <c r="J65" s="7"/>
      <c r="K65" s="7"/>
      <c r="L65" s="23">
        <f t="shared" si="1"/>
        <v>0</v>
      </c>
      <c r="M65" s="7"/>
      <c r="N65" s="7"/>
      <c r="O65" s="7"/>
      <c r="P65" s="7"/>
      <c r="Q65" s="23">
        <f t="shared" si="2"/>
        <v>0</v>
      </c>
      <c r="R65" s="7">
        <f t="shared" si="3"/>
        <v>0</v>
      </c>
      <c r="S65" s="7"/>
      <c r="T65" s="22">
        <f t="shared" si="4"/>
        <v>0</v>
      </c>
      <c r="U65" s="7">
        <f t="shared" si="4"/>
        <v>0</v>
      </c>
      <c r="V65" s="24">
        <f t="shared" si="5"/>
        <v>0</v>
      </c>
      <c r="W65" s="7">
        <f>VLOOKUP(V65,'[1]GRADING SYSTEM'!$B$15:$D$24,2)</f>
        <v>9</v>
      </c>
      <c r="X65" s="7">
        <f t="shared" si="6"/>
        <v>2</v>
      </c>
      <c r="Y65" s="7" t="str">
        <f>VLOOKUP(V65,SETTINGS!$G$2:$I$11,3)</f>
        <v>Emerging (E )</v>
      </c>
      <c r="Z65" s="7" t="str">
        <f t="shared" si="7"/>
        <v>2nd</v>
      </c>
    </row>
    <row r="66" spans="1:26" ht="18.75">
      <c r="A66" s="4">
        <f>'STUDENT DETAILS'!A65</f>
        <v>0</v>
      </c>
      <c r="B66" s="4">
        <f>'STUDENT DETAILS'!B65</f>
        <v>0</v>
      </c>
      <c r="C66" s="4">
        <f>'STUDENT DETAILS'!C65</f>
        <v>0</v>
      </c>
      <c r="D66" s="7"/>
      <c r="E66" s="7"/>
      <c r="F66" s="7"/>
      <c r="G66" s="23">
        <f t="shared" si="0"/>
        <v>0</v>
      </c>
      <c r="H66" s="7"/>
      <c r="I66" s="7"/>
      <c r="J66" s="7"/>
      <c r="K66" s="7"/>
      <c r="L66" s="23">
        <f t="shared" si="1"/>
        <v>0</v>
      </c>
      <c r="M66" s="7"/>
      <c r="N66" s="7"/>
      <c r="O66" s="7"/>
      <c r="P66" s="7"/>
      <c r="Q66" s="23">
        <f t="shared" si="2"/>
        <v>0</v>
      </c>
      <c r="R66" s="7">
        <f t="shared" si="3"/>
        <v>0</v>
      </c>
      <c r="S66" s="7"/>
      <c r="T66" s="22">
        <f t="shared" si="4"/>
        <v>0</v>
      </c>
      <c r="U66" s="7">
        <f t="shared" si="4"/>
        <v>0</v>
      </c>
      <c r="V66" s="24">
        <f t="shared" si="5"/>
        <v>0</v>
      </c>
      <c r="W66" s="7">
        <f>VLOOKUP(V66,'[1]GRADING SYSTEM'!$B$15:$D$24,2)</f>
        <v>9</v>
      </c>
      <c r="X66" s="7">
        <f t="shared" si="6"/>
        <v>2</v>
      </c>
      <c r="Y66" s="7" t="str">
        <f>VLOOKUP(V66,SETTINGS!$G$2:$I$11,3)</f>
        <v>Emerging (E )</v>
      </c>
      <c r="Z66" s="7" t="str">
        <f t="shared" si="7"/>
        <v>2nd</v>
      </c>
    </row>
    <row r="67" spans="1:26" ht="18.75">
      <c r="A67" s="4">
        <f>'STUDENT DETAILS'!A66</f>
        <v>0</v>
      </c>
      <c r="B67" s="4">
        <f>'STUDENT DETAILS'!B66</f>
        <v>0</v>
      </c>
      <c r="C67" s="4">
        <f>'STUDENT DETAILS'!C66</f>
        <v>0</v>
      </c>
      <c r="D67" s="7"/>
      <c r="E67" s="7"/>
      <c r="F67" s="7"/>
      <c r="G67" s="23">
        <f t="shared" si="0"/>
        <v>0</v>
      </c>
      <c r="H67" s="7"/>
      <c r="I67" s="7"/>
      <c r="J67" s="7"/>
      <c r="K67" s="7"/>
      <c r="L67" s="23">
        <f t="shared" si="1"/>
        <v>0</v>
      </c>
      <c r="M67" s="7"/>
      <c r="N67" s="7"/>
      <c r="O67" s="7"/>
      <c r="P67" s="7"/>
      <c r="Q67" s="23">
        <f t="shared" si="2"/>
        <v>0</v>
      </c>
      <c r="R67" s="7">
        <f t="shared" si="3"/>
        <v>0</v>
      </c>
      <c r="S67" s="7"/>
      <c r="T67" s="22">
        <f t="shared" si="4"/>
        <v>0</v>
      </c>
      <c r="U67" s="7">
        <f t="shared" si="4"/>
        <v>0</v>
      </c>
      <c r="V67" s="24">
        <f t="shared" si="5"/>
        <v>0</v>
      </c>
      <c r="W67" s="7">
        <f>VLOOKUP(V67,'[1]GRADING SYSTEM'!$B$15:$D$24,2)</f>
        <v>9</v>
      </c>
      <c r="X67" s="7">
        <f t="shared" si="6"/>
        <v>2</v>
      </c>
      <c r="Y67" s="7" t="str">
        <f>VLOOKUP(V67,SETTINGS!$G$2:$I$11,3)</f>
        <v>Emerging (E )</v>
      </c>
      <c r="Z67" s="7" t="str">
        <f t="shared" si="7"/>
        <v>2nd</v>
      </c>
    </row>
    <row r="68" spans="1:26" ht="18.75">
      <c r="A68" s="4">
        <f>'STUDENT DETAILS'!A67</f>
        <v>0</v>
      </c>
      <c r="B68" s="4">
        <f>'STUDENT DETAILS'!B67</f>
        <v>0</v>
      </c>
      <c r="C68" s="4">
        <f>'STUDENT DETAILS'!C67</f>
        <v>0</v>
      </c>
      <c r="D68" s="7"/>
      <c r="E68" s="7"/>
      <c r="F68" s="7"/>
      <c r="G68" s="23">
        <f t="shared" ref="G68:G102" si="8">D68+E68+F68</f>
        <v>0</v>
      </c>
      <c r="H68" s="7"/>
      <c r="I68" s="7"/>
      <c r="J68" s="7"/>
      <c r="K68" s="7"/>
      <c r="L68" s="23">
        <f t="shared" ref="L68:L102" si="9">H68+I68+J68+K68</f>
        <v>0</v>
      </c>
      <c r="M68" s="7"/>
      <c r="N68" s="7"/>
      <c r="O68" s="7"/>
      <c r="P68" s="7"/>
      <c r="Q68" s="23">
        <f t="shared" ref="Q68:Q102" si="10">M68+N68+O68+P68</f>
        <v>0</v>
      </c>
      <c r="R68" s="7">
        <f t="shared" ref="R68:R102" si="11">G68+L68+Q68</f>
        <v>0</v>
      </c>
      <c r="S68" s="7"/>
      <c r="T68" s="22">
        <f t="shared" ref="T68:U102" si="12">0.5*R68</f>
        <v>0</v>
      </c>
      <c r="U68" s="7">
        <f t="shared" si="12"/>
        <v>0</v>
      </c>
      <c r="V68" s="24">
        <f t="shared" ref="V68:V102" si="13">T68+U68</f>
        <v>0</v>
      </c>
      <c r="W68" s="7">
        <f>VLOOKUP(V68,'[1]GRADING SYSTEM'!$B$15:$D$24,2)</f>
        <v>9</v>
      </c>
      <c r="X68" s="7">
        <f t="shared" ref="X68:X102" si="14">RANK(V68,$V$3:$V$102)</f>
        <v>2</v>
      </c>
      <c r="Y68" s="7" t="str">
        <f>VLOOKUP(V68,SETTINGS!$G$2:$I$11,3)</f>
        <v>Emerging (E )</v>
      </c>
      <c r="Z68" s="7" t="str">
        <f t="shared" ref="Z68:Z102" si="15">X68&amp;IF(AND(MOD(ABS(X68),100)&gt;=10,MOD(ABS(X68),100)&lt;=14),"th",CHOOSE(MOD(ABS(X68),10)+1,"th","st","nd","rd","th","th","th","th","th","th"))</f>
        <v>2nd</v>
      </c>
    </row>
    <row r="69" spans="1:26" ht="18.75">
      <c r="A69" s="4">
        <f>'STUDENT DETAILS'!A68</f>
        <v>0</v>
      </c>
      <c r="B69" s="4">
        <f>'STUDENT DETAILS'!B68</f>
        <v>0</v>
      </c>
      <c r="C69" s="4">
        <f>'STUDENT DETAILS'!C68</f>
        <v>0</v>
      </c>
      <c r="D69" s="7"/>
      <c r="E69" s="7"/>
      <c r="F69" s="7"/>
      <c r="G69" s="23">
        <f t="shared" si="8"/>
        <v>0</v>
      </c>
      <c r="H69" s="7"/>
      <c r="I69" s="7"/>
      <c r="J69" s="7"/>
      <c r="K69" s="7"/>
      <c r="L69" s="23">
        <f t="shared" si="9"/>
        <v>0</v>
      </c>
      <c r="M69" s="7"/>
      <c r="N69" s="7"/>
      <c r="O69" s="7"/>
      <c r="P69" s="7"/>
      <c r="Q69" s="23">
        <f t="shared" si="10"/>
        <v>0</v>
      </c>
      <c r="R69" s="7">
        <f t="shared" si="11"/>
        <v>0</v>
      </c>
      <c r="S69" s="7"/>
      <c r="T69" s="22">
        <f t="shared" si="12"/>
        <v>0</v>
      </c>
      <c r="U69" s="7">
        <f t="shared" si="12"/>
        <v>0</v>
      </c>
      <c r="V69" s="24">
        <f t="shared" si="13"/>
        <v>0</v>
      </c>
      <c r="W69" s="7">
        <f>VLOOKUP(V69,'[1]GRADING SYSTEM'!$B$15:$D$24,2)</f>
        <v>9</v>
      </c>
      <c r="X69" s="7">
        <f t="shared" si="14"/>
        <v>2</v>
      </c>
      <c r="Y69" s="7" t="str">
        <f>VLOOKUP(V69,SETTINGS!$G$2:$I$11,3)</f>
        <v>Emerging (E )</v>
      </c>
      <c r="Z69" s="7" t="str">
        <f t="shared" si="15"/>
        <v>2nd</v>
      </c>
    </row>
    <row r="70" spans="1:26" ht="18.75">
      <c r="A70" s="4">
        <f>'STUDENT DETAILS'!A69</f>
        <v>0</v>
      </c>
      <c r="B70" s="4">
        <f>'STUDENT DETAILS'!B69</f>
        <v>0</v>
      </c>
      <c r="C70" s="4">
        <f>'STUDENT DETAILS'!C69</f>
        <v>0</v>
      </c>
      <c r="D70" s="7"/>
      <c r="E70" s="7"/>
      <c r="F70" s="7"/>
      <c r="G70" s="23">
        <f t="shared" si="8"/>
        <v>0</v>
      </c>
      <c r="H70" s="7"/>
      <c r="I70" s="7"/>
      <c r="J70" s="7"/>
      <c r="K70" s="7"/>
      <c r="L70" s="23">
        <f t="shared" si="9"/>
        <v>0</v>
      </c>
      <c r="M70" s="7"/>
      <c r="N70" s="7"/>
      <c r="O70" s="7"/>
      <c r="P70" s="7"/>
      <c r="Q70" s="23">
        <f t="shared" si="10"/>
        <v>0</v>
      </c>
      <c r="R70" s="7">
        <f t="shared" si="11"/>
        <v>0</v>
      </c>
      <c r="S70" s="7"/>
      <c r="T70" s="22">
        <f t="shared" si="12"/>
        <v>0</v>
      </c>
      <c r="U70" s="7">
        <f t="shared" si="12"/>
        <v>0</v>
      </c>
      <c r="V70" s="24">
        <f t="shared" si="13"/>
        <v>0</v>
      </c>
      <c r="W70" s="7">
        <f>VLOOKUP(V70,'[1]GRADING SYSTEM'!$B$15:$D$24,2)</f>
        <v>9</v>
      </c>
      <c r="X70" s="7">
        <f t="shared" si="14"/>
        <v>2</v>
      </c>
      <c r="Y70" s="7" t="str">
        <f>VLOOKUP(V70,SETTINGS!$G$2:$I$11,3)</f>
        <v>Emerging (E )</v>
      </c>
      <c r="Z70" s="7" t="str">
        <f t="shared" si="15"/>
        <v>2nd</v>
      </c>
    </row>
    <row r="71" spans="1:26" ht="18.75">
      <c r="A71" s="4">
        <f>'STUDENT DETAILS'!A70</f>
        <v>0</v>
      </c>
      <c r="B71" s="4">
        <f>'STUDENT DETAILS'!B70</f>
        <v>0</v>
      </c>
      <c r="C71" s="4">
        <f>'STUDENT DETAILS'!C70</f>
        <v>0</v>
      </c>
      <c r="D71" s="7"/>
      <c r="E71" s="7"/>
      <c r="F71" s="7"/>
      <c r="G71" s="23">
        <f t="shared" si="8"/>
        <v>0</v>
      </c>
      <c r="H71" s="7"/>
      <c r="I71" s="7"/>
      <c r="J71" s="7"/>
      <c r="K71" s="7"/>
      <c r="L71" s="23">
        <f t="shared" si="9"/>
        <v>0</v>
      </c>
      <c r="M71" s="7"/>
      <c r="N71" s="7"/>
      <c r="O71" s="7"/>
      <c r="P71" s="7"/>
      <c r="Q71" s="23">
        <f t="shared" si="10"/>
        <v>0</v>
      </c>
      <c r="R71" s="7">
        <f t="shared" si="11"/>
        <v>0</v>
      </c>
      <c r="S71" s="7"/>
      <c r="T71" s="22">
        <f t="shared" si="12"/>
        <v>0</v>
      </c>
      <c r="U71" s="7">
        <f t="shared" si="12"/>
        <v>0</v>
      </c>
      <c r="V71" s="24">
        <f t="shared" si="13"/>
        <v>0</v>
      </c>
      <c r="W71" s="7">
        <f>VLOOKUP(V71,'[1]GRADING SYSTEM'!$B$15:$D$24,2)</f>
        <v>9</v>
      </c>
      <c r="X71" s="7">
        <f t="shared" si="14"/>
        <v>2</v>
      </c>
      <c r="Y71" s="7" t="str">
        <f>VLOOKUP(V71,SETTINGS!$G$2:$I$11,3)</f>
        <v>Emerging (E )</v>
      </c>
      <c r="Z71" s="7" t="str">
        <f t="shared" si="15"/>
        <v>2nd</v>
      </c>
    </row>
    <row r="72" spans="1:26" ht="18.75">
      <c r="A72" s="4">
        <f>'STUDENT DETAILS'!A71</f>
        <v>0</v>
      </c>
      <c r="B72" s="4">
        <f>'STUDENT DETAILS'!B71</f>
        <v>0</v>
      </c>
      <c r="C72" s="4">
        <f>'STUDENT DETAILS'!C71</f>
        <v>0</v>
      </c>
      <c r="D72" s="7"/>
      <c r="E72" s="7"/>
      <c r="F72" s="7"/>
      <c r="G72" s="23">
        <f t="shared" si="8"/>
        <v>0</v>
      </c>
      <c r="H72" s="7"/>
      <c r="I72" s="7"/>
      <c r="J72" s="7"/>
      <c r="K72" s="7"/>
      <c r="L72" s="23">
        <f t="shared" si="9"/>
        <v>0</v>
      </c>
      <c r="M72" s="7"/>
      <c r="N72" s="7"/>
      <c r="O72" s="7"/>
      <c r="P72" s="7"/>
      <c r="Q72" s="23">
        <f t="shared" si="10"/>
        <v>0</v>
      </c>
      <c r="R72" s="7">
        <f t="shared" si="11"/>
        <v>0</v>
      </c>
      <c r="S72" s="7"/>
      <c r="T72" s="22">
        <f t="shared" si="12"/>
        <v>0</v>
      </c>
      <c r="U72" s="7">
        <f t="shared" si="12"/>
        <v>0</v>
      </c>
      <c r="V72" s="24">
        <f t="shared" si="13"/>
        <v>0</v>
      </c>
      <c r="W72" s="7">
        <f>VLOOKUP(V72,'[1]GRADING SYSTEM'!$B$15:$D$24,2)</f>
        <v>9</v>
      </c>
      <c r="X72" s="7">
        <f t="shared" si="14"/>
        <v>2</v>
      </c>
      <c r="Y72" s="7" t="str">
        <f>VLOOKUP(V72,SETTINGS!$G$2:$I$11,3)</f>
        <v>Emerging (E )</v>
      </c>
      <c r="Z72" s="7" t="str">
        <f t="shared" si="15"/>
        <v>2nd</v>
      </c>
    </row>
    <row r="73" spans="1:26" ht="18.75">
      <c r="A73" s="4">
        <f>'STUDENT DETAILS'!A72</f>
        <v>0</v>
      </c>
      <c r="B73" s="4">
        <f>'STUDENT DETAILS'!B72</f>
        <v>0</v>
      </c>
      <c r="C73" s="4">
        <f>'STUDENT DETAILS'!C72</f>
        <v>0</v>
      </c>
      <c r="D73" s="7"/>
      <c r="E73" s="7"/>
      <c r="F73" s="7"/>
      <c r="G73" s="23">
        <f t="shared" si="8"/>
        <v>0</v>
      </c>
      <c r="H73" s="7"/>
      <c r="I73" s="7"/>
      <c r="J73" s="7"/>
      <c r="K73" s="7"/>
      <c r="L73" s="23">
        <f t="shared" si="9"/>
        <v>0</v>
      </c>
      <c r="M73" s="7"/>
      <c r="N73" s="7"/>
      <c r="O73" s="7"/>
      <c r="P73" s="7"/>
      <c r="Q73" s="23">
        <f t="shared" si="10"/>
        <v>0</v>
      </c>
      <c r="R73" s="7">
        <f t="shared" si="11"/>
        <v>0</v>
      </c>
      <c r="S73" s="7"/>
      <c r="T73" s="22">
        <f t="shared" si="12"/>
        <v>0</v>
      </c>
      <c r="U73" s="7">
        <f t="shared" si="12"/>
        <v>0</v>
      </c>
      <c r="V73" s="24">
        <f t="shared" si="13"/>
        <v>0</v>
      </c>
      <c r="W73" s="7">
        <f>VLOOKUP(V73,'[1]GRADING SYSTEM'!$B$15:$D$24,2)</f>
        <v>9</v>
      </c>
      <c r="X73" s="7">
        <f t="shared" si="14"/>
        <v>2</v>
      </c>
      <c r="Y73" s="7" t="str">
        <f>VLOOKUP(V73,SETTINGS!$G$2:$I$11,3)</f>
        <v>Emerging (E )</v>
      </c>
      <c r="Z73" s="7" t="str">
        <f t="shared" si="15"/>
        <v>2nd</v>
      </c>
    </row>
    <row r="74" spans="1:26" ht="18.75">
      <c r="A74" s="4">
        <f>'STUDENT DETAILS'!A73</f>
        <v>0</v>
      </c>
      <c r="B74" s="4">
        <f>'STUDENT DETAILS'!B73</f>
        <v>0</v>
      </c>
      <c r="C74" s="4">
        <f>'STUDENT DETAILS'!C73</f>
        <v>0</v>
      </c>
      <c r="D74" s="7"/>
      <c r="E74" s="7"/>
      <c r="F74" s="7"/>
      <c r="G74" s="23">
        <f t="shared" si="8"/>
        <v>0</v>
      </c>
      <c r="H74" s="7"/>
      <c r="I74" s="7"/>
      <c r="J74" s="7"/>
      <c r="K74" s="7"/>
      <c r="L74" s="23">
        <f t="shared" si="9"/>
        <v>0</v>
      </c>
      <c r="M74" s="7"/>
      <c r="N74" s="7"/>
      <c r="O74" s="7"/>
      <c r="P74" s="7"/>
      <c r="Q74" s="23">
        <f t="shared" si="10"/>
        <v>0</v>
      </c>
      <c r="R74" s="7">
        <f t="shared" si="11"/>
        <v>0</v>
      </c>
      <c r="S74" s="7"/>
      <c r="T74" s="22">
        <f t="shared" si="12"/>
        <v>0</v>
      </c>
      <c r="U74" s="7">
        <f t="shared" si="12"/>
        <v>0</v>
      </c>
      <c r="V74" s="24">
        <f t="shared" si="13"/>
        <v>0</v>
      </c>
      <c r="W74" s="7">
        <f>VLOOKUP(V74,'[1]GRADING SYSTEM'!$B$15:$D$24,2)</f>
        <v>9</v>
      </c>
      <c r="X74" s="7">
        <f t="shared" si="14"/>
        <v>2</v>
      </c>
      <c r="Y74" s="7" t="str">
        <f>VLOOKUP(V74,SETTINGS!$G$2:$I$11,3)</f>
        <v>Emerging (E )</v>
      </c>
      <c r="Z74" s="7" t="str">
        <f t="shared" si="15"/>
        <v>2nd</v>
      </c>
    </row>
    <row r="75" spans="1:26" ht="18.75">
      <c r="A75" s="4">
        <f>'STUDENT DETAILS'!A74</f>
        <v>0</v>
      </c>
      <c r="B75" s="4">
        <f>'STUDENT DETAILS'!B74</f>
        <v>0</v>
      </c>
      <c r="C75" s="4">
        <f>'STUDENT DETAILS'!C74</f>
        <v>0</v>
      </c>
      <c r="D75" s="7"/>
      <c r="E75" s="7"/>
      <c r="F75" s="7"/>
      <c r="G75" s="23">
        <f t="shared" si="8"/>
        <v>0</v>
      </c>
      <c r="H75" s="7"/>
      <c r="I75" s="7"/>
      <c r="J75" s="7"/>
      <c r="K75" s="7"/>
      <c r="L75" s="23">
        <f t="shared" si="9"/>
        <v>0</v>
      </c>
      <c r="M75" s="7"/>
      <c r="N75" s="7"/>
      <c r="O75" s="7"/>
      <c r="P75" s="7"/>
      <c r="Q75" s="23">
        <f t="shared" si="10"/>
        <v>0</v>
      </c>
      <c r="R75" s="7">
        <f t="shared" si="11"/>
        <v>0</v>
      </c>
      <c r="S75" s="7"/>
      <c r="T75" s="22">
        <f t="shared" si="12"/>
        <v>0</v>
      </c>
      <c r="U75" s="7">
        <f t="shared" si="12"/>
        <v>0</v>
      </c>
      <c r="V75" s="24">
        <f t="shared" si="13"/>
        <v>0</v>
      </c>
      <c r="W75" s="7">
        <f>VLOOKUP(V75,'[1]GRADING SYSTEM'!$B$15:$D$24,2)</f>
        <v>9</v>
      </c>
      <c r="X75" s="7">
        <f t="shared" si="14"/>
        <v>2</v>
      </c>
      <c r="Y75" s="7" t="str">
        <f>VLOOKUP(V75,SETTINGS!$G$2:$I$11,3)</f>
        <v>Emerging (E )</v>
      </c>
      <c r="Z75" s="7" t="str">
        <f t="shared" si="15"/>
        <v>2nd</v>
      </c>
    </row>
    <row r="76" spans="1:26" ht="18.75">
      <c r="A76" s="4">
        <f>'STUDENT DETAILS'!A75</f>
        <v>0</v>
      </c>
      <c r="B76" s="4">
        <f>'STUDENT DETAILS'!B75</f>
        <v>0</v>
      </c>
      <c r="C76" s="4">
        <f>'STUDENT DETAILS'!C75</f>
        <v>0</v>
      </c>
      <c r="D76" s="7"/>
      <c r="E76" s="7"/>
      <c r="F76" s="7"/>
      <c r="G76" s="23">
        <f t="shared" si="8"/>
        <v>0</v>
      </c>
      <c r="H76" s="7"/>
      <c r="I76" s="7"/>
      <c r="J76" s="7"/>
      <c r="K76" s="7"/>
      <c r="L76" s="23">
        <f t="shared" si="9"/>
        <v>0</v>
      </c>
      <c r="M76" s="7"/>
      <c r="N76" s="7"/>
      <c r="O76" s="7"/>
      <c r="P76" s="7"/>
      <c r="Q76" s="23">
        <f t="shared" si="10"/>
        <v>0</v>
      </c>
      <c r="R76" s="7">
        <f t="shared" si="11"/>
        <v>0</v>
      </c>
      <c r="S76" s="7"/>
      <c r="T76" s="22">
        <f t="shared" si="12"/>
        <v>0</v>
      </c>
      <c r="U76" s="7">
        <f t="shared" si="12"/>
        <v>0</v>
      </c>
      <c r="V76" s="24">
        <f t="shared" si="13"/>
        <v>0</v>
      </c>
      <c r="W76" s="7">
        <f>VLOOKUP(V76,'[1]GRADING SYSTEM'!$B$15:$D$24,2)</f>
        <v>9</v>
      </c>
      <c r="X76" s="7">
        <f t="shared" si="14"/>
        <v>2</v>
      </c>
      <c r="Y76" s="7" t="str">
        <f>VLOOKUP(V76,SETTINGS!$G$2:$I$11,3)</f>
        <v>Emerging (E )</v>
      </c>
      <c r="Z76" s="7" t="str">
        <f t="shared" si="15"/>
        <v>2nd</v>
      </c>
    </row>
    <row r="77" spans="1:26" ht="18.75">
      <c r="A77" s="4">
        <f>'STUDENT DETAILS'!A76</f>
        <v>0</v>
      </c>
      <c r="B77" s="4">
        <f>'STUDENT DETAILS'!B76</f>
        <v>0</v>
      </c>
      <c r="C77" s="4">
        <f>'STUDENT DETAILS'!C76</f>
        <v>0</v>
      </c>
      <c r="D77" s="7"/>
      <c r="E77" s="7"/>
      <c r="F77" s="7"/>
      <c r="G77" s="23">
        <f t="shared" si="8"/>
        <v>0</v>
      </c>
      <c r="H77" s="7"/>
      <c r="I77" s="7"/>
      <c r="J77" s="7"/>
      <c r="K77" s="7"/>
      <c r="L77" s="23">
        <f t="shared" si="9"/>
        <v>0</v>
      </c>
      <c r="M77" s="7"/>
      <c r="N77" s="7"/>
      <c r="O77" s="7"/>
      <c r="P77" s="7"/>
      <c r="Q77" s="23">
        <f t="shared" si="10"/>
        <v>0</v>
      </c>
      <c r="R77" s="7">
        <f t="shared" si="11"/>
        <v>0</v>
      </c>
      <c r="S77" s="7"/>
      <c r="T77" s="22">
        <f t="shared" si="12"/>
        <v>0</v>
      </c>
      <c r="U77" s="7">
        <f t="shared" si="12"/>
        <v>0</v>
      </c>
      <c r="V77" s="24">
        <f t="shared" si="13"/>
        <v>0</v>
      </c>
      <c r="W77" s="7">
        <f>VLOOKUP(V77,'[1]GRADING SYSTEM'!$B$15:$D$24,2)</f>
        <v>9</v>
      </c>
      <c r="X77" s="7">
        <f t="shared" si="14"/>
        <v>2</v>
      </c>
      <c r="Y77" s="7" t="str">
        <f>VLOOKUP(V77,SETTINGS!$G$2:$I$11,3)</f>
        <v>Emerging (E )</v>
      </c>
      <c r="Z77" s="7" t="str">
        <f t="shared" si="15"/>
        <v>2nd</v>
      </c>
    </row>
    <row r="78" spans="1:26" ht="18.75">
      <c r="A78" s="4">
        <f>'STUDENT DETAILS'!A77</f>
        <v>0</v>
      </c>
      <c r="B78" s="4">
        <f>'STUDENT DETAILS'!B77</f>
        <v>0</v>
      </c>
      <c r="C78" s="4">
        <f>'STUDENT DETAILS'!C77</f>
        <v>0</v>
      </c>
      <c r="D78" s="7"/>
      <c r="E78" s="7"/>
      <c r="F78" s="7"/>
      <c r="G78" s="23">
        <f t="shared" si="8"/>
        <v>0</v>
      </c>
      <c r="H78" s="7"/>
      <c r="I78" s="7"/>
      <c r="J78" s="7"/>
      <c r="K78" s="7"/>
      <c r="L78" s="23">
        <f t="shared" si="9"/>
        <v>0</v>
      </c>
      <c r="M78" s="7"/>
      <c r="N78" s="7"/>
      <c r="O78" s="7"/>
      <c r="P78" s="7"/>
      <c r="Q78" s="23">
        <f t="shared" si="10"/>
        <v>0</v>
      </c>
      <c r="R78" s="7">
        <f t="shared" si="11"/>
        <v>0</v>
      </c>
      <c r="S78" s="7"/>
      <c r="T78" s="22">
        <f t="shared" si="12"/>
        <v>0</v>
      </c>
      <c r="U78" s="7">
        <f t="shared" si="12"/>
        <v>0</v>
      </c>
      <c r="V78" s="24">
        <f t="shared" si="13"/>
        <v>0</v>
      </c>
      <c r="W78" s="7">
        <f>VLOOKUP(V78,'[1]GRADING SYSTEM'!$B$15:$D$24,2)</f>
        <v>9</v>
      </c>
      <c r="X78" s="7">
        <f t="shared" si="14"/>
        <v>2</v>
      </c>
      <c r="Y78" s="7" t="str">
        <f>VLOOKUP(V78,SETTINGS!$G$2:$I$11,3)</f>
        <v>Emerging (E )</v>
      </c>
      <c r="Z78" s="7" t="str">
        <f t="shared" si="15"/>
        <v>2nd</v>
      </c>
    </row>
    <row r="79" spans="1:26" ht="18.75">
      <c r="A79" s="4">
        <f>'STUDENT DETAILS'!A78</f>
        <v>0</v>
      </c>
      <c r="B79" s="4">
        <f>'STUDENT DETAILS'!B78</f>
        <v>0</v>
      </c>
      <c r="C79" s="4">
        <f>'STUDENT DETAILS'!C78</f>
        <v>0</v>
      </c>
      <c r="D79" s="7"/>
      <c r="E79" s="7"/>
      <c r="F79" s="7"/>
      <c r="G79" s="23">
        <f t="shared" si="8"/>
        <v>0</v>
      </c>
      <c r="H79" s="7"/>
      <c r="I79" s="7"/>
      <c r="J79" s="7"/>
      <c r="K79" s="7"/>
      <c r="L79" s="23">
        <f t="shared" si="9"/>
        <v>0</v>
      </c>
      <c r="M79" s="7"/>
      <c r="N79" s="7"/>
      <c r="O79" s="7"/>
      <c r="P79" s="7"/>
      <c r="Q79" s="23">
        <f t="shared" si="10"/>
        <v>0</v>
      </c>
      <c r="R79" s="7">
        <f t="shared" si="11"/>
        <v>0</v>
      </c>
      <c r="S79" s="7"/>
      <c r="T79" s="22">
        <f t="shared" si="12"/>
        <v>0</v>
      </c>
      <c r="U79" s="7">
        <f t="shared" si="12"/>
        <v>0</v>
      </c>
      <c r="V79" s="24">
        <f t="shared" si="13"/>
        <v>0</v>
      </c>
      <c r="W79" s="7">
        <f>VLOOKUP(V79,'[1]GRADING SYSTEM'!$B$15:$D$24,2)</f>
        <v>9</v>
      </c>
      <c r="X79" s="7">
        <f t="shared" si="14"/>
        <v>2</v>
      </c>
      <c r="Y79" s="7" t="str">
        <f>VLOOKUP(V79,SETTINGS!$G$2:$I$11,3)</f>
        <v>Emerging (E )</v>
      </c>
      <c r="Z79" s="7" t="str">
        <f t="shared" si="15"/>
        <v>2nd</v>
      </c>
    </row>
    <row r="80" spans="1:26" ht="18.75">
      <c r="A80" s="4">
        <f>'STUDENT DETAILS'!A79</f>
        <v>0</v>
      </c>
      <c r="B80" s="4">
        <f>'STUDENT DETAILS'!B79</f>
        <v>0</v>
      </c>
      <c r="C80" s="4">
        <f>'STUDENT DETAILS'!C79</f>
        <v>0</v>
      </c>
      <c r="D80" s="7"/>
      <c r="E80" s="7"/>
      <c r="F80" s="7"/>
      <c r="G80" s="23">
        <f t="shared" si="8"/>
        <v>0</v>
      </c>
      <c r="H80" s="7"/>
      <c r="I80" s="7"/>
      <c r="J80" s="7"/>
      <c r="K80" s="7"/>
      <c r="L80" s="23">
        <f t="shared" si="9"/>
        <v>0</v>
      </c>
      <c r="M80" s="7"/>
      <c r="N80" s="7"/>
      <c r="O80" s="7"/>
      <c r="P80" s="7"/>
      <c r="Q80" s="23">
        <f t="shared" si="10"/>
        <v>0</v>
      </c>
      <c r="R80" s="7">
        <f t="shared" si="11"/>
        <v>0</v>
      </c>
      <c r="S80" s="7"/>
      <c r="T80" s="22">
        <f t="shared" si="12"/>
        <v>0</v>
      </c>
      <c r="U80" s="7">
        <f t="shared" si="12"/>
        <v>0</v>
      </c>
      <c r="V80" s="24">
        <f t="shared" si="13"/>
        <v>0</v>
      </c>
      <c r="W80" s="7">
        <f>VLOOKUP(V80,'[1]GRADING SYSTEM'!$B$15:$D$24,2)</f>
        <v>9</v>
      </c>
      <c r="X80" s="7">
        <f t="shared" si="14"/>
        <v>2</v>
      </c>
      <c r="Y80" s="7" t="str">
        <f>VLOOKUP(V80,SETTINGS!$G$2:$I$11,3)</f>
        <v>Emerging (E )</v>
      </c>
      <c r="Z80" s="7" t="str">
        <f t="shared" si="15"/>
        <v>2nd</v>
      </c>
    </row>
    <row r="81" spans="1:26" ht="18.75">
      <c r="A81" s="4">
        <f>'STUDENT DETAILS'!A80</f>
        <v>0</v>
      </c>
      <c r="B81" s="4">
        <f>'STUDENT DETAILS'!B80</f>
        <v>0</v>
      </c>
      <c r="C81" s="4">
        <f>'STUDENT DETAILS'!C80</f>
        <v>0</v>
      </c>
      <c r="D81" s="7"/>
      <c r="E81" s="7"/>
      <c r="F81" s="7"/>
      <c r="G81" s="23">
        <f t="shared" si="8"/>
        <v>0</v>
      </c>
      <c r="H81" s="7"/>
      <c r="I81" s="7"/>
      <c r="J81" s="7"/>
      <c r="K81" s="7"/>
      <c r="L81" s="23">
        <f t="shared" si="9"/>
        <v>0</v>
      </c>
      <c r="M81" s="7"/>
      <c r="N81" s="7"/>
      <c r="O81" s="7"/>
      <c r="P81" s="7"/>
      <c r="Q81" s="23">
        <f t="shared" si="10"/>
        <v>0</v>
      </c>
      <c r="R81" s="7">
        <f t="shared" si="11"/>
        <v>0</v>
      </c>
      <c r="S81" s="7"/>
      <c r="T81" s="22">
        <f t="shared" si="12"/>
        <v>0</v>
      </c>
      <c r="U81" s="7">
        <f t="shared" si="12"/>
        <v>0</v>
      </c>
      <c r="V81" s="24">
        <f t="shared" si="13"/>
        <v>0</v>
      </c>
      <c r="W81" s="7">
        <f>VLOOKUP(V81,'[1]GRADING SYSTEM'!$B$15:$D$24,2)</f>
        <v>9</v>
      </c>
      <c r="X81" s="7">
        <f t="shared" si="14"/>
        <v>2</v>
      </c>
      <c r="Y81" s="7" t="str">
        <f>VLOOKUP(V81,SETTINGS!$G$2:$I$11,3)</f>
        <v>Emerging (E )</v>
      </c>
      <c r="Z81" s="7" t="str">
        <f t="shared" si="15"/>
        <v>2nd</v>
      </c>
    </row>
    <row r="82" spans="1:26" ht="18.75">
      <c r="A82" s="4">
        <f>'STUDENT DETAILS'!A81</f>
        <v>0</v>
      </c>
      <c r="B82" s="4">
        <f>'STUDENT DETAILS'!B81</f>
        <v>0</v>
      </c>
      <c r="C82" s="4">
        <f>'STUDENT DETAILS'!C81</f>
        <v>0</v>
      </c>
      <c r="D82" s="7"/>
      <c r="E82" s="7"/>
      <c r="F82" s="7"/>
      <c r="G82" s="23">
        <f t="shared" si="8"/>
        <v>0</v>
      </c>
      <c r="H82" s="7"/>
      <c r="I82" s="7"/>
      <c r="J82" s="7"/>
      <c r="K82" s="7"/>
      <c r="L82" s="23">
        <f t="shared" si="9"/>
        <v>0</v>
      </c>
      <c r="M82" s="7"/>
      <c r="N82" s="7"/>
      <c r="O82" s="7"/>
      <c r="P82" s="7"/>
      <c r="Q82" s="23">
        <f t="shared" si="10"/>
        <v>0</v>
      </c>
      <c r="R82" s="7">
        <f t="shared" si="11"/>
        <v>0</v>
      </c>
      <c r="S82" s="7"/>
      <c r="T82" s="22">
        <f t="shared" si="12"/>
        <v>0</v>
      </c>
      <c r="U82" s="7">
        <f t="shared" si="12"/>
        <v>0</v>
      </c>
      <c r="V82" s="24">
        <f t="shared" si="13"/>
        <v>0</v>
      </c>
      <c r="W82" s="7">
        <f>VLOOKUP(V82,'[1]GRADING SYSTEM'!$B$15:$D$24,2)</f>
        <v>9</v>
      </c>
      <c r="X82" s="7">
        <f t="shared" si="14"/>
        <v>2</v>
      </c>
      <c r="Y82" s="7" t="str">
        <f>VLOOKUP(V82,SETTINGS!$G$2:$I$11,3)</f>
        <v>Emerging (E )</v>
      </c>
      <c r="Z82" s="7" t="str">
        <f t="shared" si="15"/>
        <v>2nd</v>
      </c>
    </row>
    <row r="83" spans="1:26" ht="18.75">
      <c r="A83" s="4">
        <f>'STUDENT DETAILS'!A82</f>
        <v>0</v>
      </c>
      <c r="B83" s="4">
        <f>'STUDENT DETAILS'!B82</f>
        <v>0</v>
      </c>
      <c r="C83" s="4">
        <f>'STUDENT DETAILS'!C82</f>
        <v>0</v>
      </c>
      <c r="D83" s="7"/>
      <c r="E83" s="7"/>
      <c r="F83" s="7"/>
      <c r="G83" s="23">
        <f t="shared" si="8"/>
        <v>0</v>
      </c>
      <c r="H83" s="7"/>
      <c r="I83" s="7"/>
      <c r="J83" s="7"/>
      <c r="K83" s="7"/>
      <c r="L83" s="23">
        <f t="shared" si="9"/>
        <v>0</v>
      </c>
      <c r="M83" s="7"/>
      <c r="N83" s="7"/>
      <c r="O83" s="7"/>
      <c r="P83" s="7"/>
      <c r="Q83" s="23">
        <f t="shared" si="10"/>
        <v>0</v>
      </c>
      <c r="R83" s="7">
        <f t="shared" si="11"/>
        <v>0</v>
      </c>
      <c r="S83" s="7"/>
      <c r="T83" s="22">
        <f t="shared" si="12"/>
        <v>0</v>
      </c>
      <c r="U83" s="7">
        <f t="shared" si="12"/>
        <v>0</v>
      </c>
      <c r="V83" s="24">
        <f t="shared" si="13"/>
        <v>0</v>
      </c>
      <c r="W83" s="7">
        <f>VLOOKUP(V83,'[1]GRADING SYSTEM'!$B$15:$D$24,2)</f>
        <v>9</v>
      </c>
      <c r="X83" s="7">
        <f t="shared" si="14"/>
        <v>2</v>
      </c>
      <c r="Y83" s="7" t="str">
        <f>VLOOKUP(V83,SETTINGS!$G$2:$I$11,3)</f>
        <v>Emerging (E )</v>
      </c>
      <c r="Z83" s="7" t="str">
        <f t="shared" si="15"/>
        <v>2nd</v>
      </c>
    </row>
    <row r="84" spans="1:26" ht="18.75">
      <c r="A84" s="4">
        <f>'STUDENT DETAILS'!A83</f>
        <v>0</v>
      </c>
      <c r="B84" s="4">
        <f>'STUDENT DETAILS'!B83</f>
        <v>0</v>
      </c>
      <c r="C84" s="4">
        <f>'STUDENT DETAILS'!C83</f>
        <v>0</v>
      </c>
      <c r="D84" s="7"/>
      <c r="E84" s="7"/>
      <c r="F84" s="7"/>
      <c r="G84" s="23">
        <f t="shared" si="8"/>
        <v>0</v>
      </c>
      <c r="H84" s="7"/>
      <c r="I84" s="7"/>
      <c r="J84" s="7"/>
      <c r="K84" s="7"/>
      <c r="L84" s="23">
        <f t="shared" si="9"/>
        <v>0</v>
      </c>
      <c r="M84" s="7"/>
      <c r="N84" s="7"/>
      <c r="O84" s="7"/>
      <c r="P84" s="7"/>
      <c r="Q84" s="23">
        <f t="shared" si="10"/>
        <v>0</v>
      </c>
      <c r="R84" s="7">
        <f t="shared" si="11"/>
        <v>0</v>
      </c>
      <c r="S84" s="7"/>
      <c r="T84" s="22">
        <f t="shared" si="12"/>
        <v>0</v>
      </c>
      <c r="U84" s="7">
        <f t="shared" si="12"/>
        <v>0</v>
      </c>
      <c r="V84" s="24">
        <f t="shared" si="13"/>
        <v>0</v>
      </c>
      <c r="W84" s="7">
        <f>VLOOKUP(V84,'[1]GRADING SYSTEM'!$B$15:$D$24,2)</f>
        <v>9</v>
      </c>
      <c r="X84" s="7">
        <f t="shared" si="14"/>
        <v>2</v>
      </c>
      <c r="Y84" s="7" t="str">
        <f>VLOOKUP(V84,SETTINGS!$G$2:$I$11,3)</f>
        <v>Emerging (E )</v>
      </c>
      <c r="Z84" s="7" t="str">
        <f t="shared" si="15"/>
        <v>2nd</v>
      </c>
    </row>
    <row r="85" spans="1:26" ht="18.75">
      <c r="A85" s="4">
        <f>'STUDENT DETAILS'!A84</f>
        <v>0</v>
      </c>
      <c r="B85" s="4">
        <f>'STUDENT DETAILS'!B84</f>
        <v>0</v>
      </c>
      <c r="C85" s="4">
        <f>'STUDENT DETAILS'!C84</f>
        <v>0</v>
      </c>
      <c r="D85" s="7"/>
      <c r="E85" s="7"/>
      <c r="F85" s="7"/>
      <c r="G85" s="23">
        <f t="shared" si="8"/>
        <v>0</v>
      </c>
      <c r="H85" s="7"/>
      <c r="I85" s="7"/>
      <c r="J85" s="7"/>
      <c r="K85" s="7"/>
      <c r="L85" s="23">
        <f t="shared" si="9"/>
        <v>0</v>
      </c>
      <c r="M85" s="7"/>
      <c r="N85" s="7"/>
      <c r="O85" s="7"/>
      <c r="P85" s="7"/>
      <c r="Q85" s="23">
        <f t="shared" si="10"/>
        <v>0</v>
      </c>
      <c r="R85" s="7">
        <f t="shared" si="11"/>
        <v>0</v>
      </c>
      <c r="S85" s="7"/>
      <c r="T85" s="22">
        <f t="shared" si="12"/>
        <v>0</v>
      </c>
      <c r="U85" s="7">
        <f t="shared" si="12"/>
        <v>0</v>
      </c>
      <c r="V85" s="24">
        <f t="shared" si="13"/>
        <v>0</v>
      </c>
      <c r="W85" s="7">
        <f>VLOOKUP(V85,'[1]GRADING SYSTEM'!$B$15:$D$24,2)</f>
        <v>9</v>
      </c>
      <c r="X85" s="7">
        <f t="shared" si="14"/>
        <v>2</v>
      </c>
      <c r="Y85" s="7" t="str">
        <f>VLOOKUP(V85,SETTINGS!$G$2:$I$11,3)</f>
        <v>Emerging (E )</v>
      </c>
      <c r="Z85" s="7" t="str">
        <f t="shared" si="15"/>
        <v>2nd</v>
      </c>
    </row>
    <row r="86" spans="1:26" ht="18.75">
      <c r="A86" s="4">
        <f>'STUDENT DETAILS'!A85</f>
        <v>0</v>
      </c>
      <c r="B86" s="4">
        <f>'STUDENT DETAILS'!B85</f>
        <v>0</v>
      </c>
      <c r="C86" s="4">
        <f>'STUDENT DETAILS'!C85</f>
        <v>0</v>
      </c>
      <c r="D86" s="7"/>
      <c r="E86" s="7"/>
      <c r="F86" s="7"/>
      <c r="G86" s="23">
        <f t="shared" si="8"/>
        <v>0</v>
      </c>
      <c r="H86" s="7"/>
      <c r="I86" s="7"/>
      <c r="J86" s="7"/>
      <c r="K86" s="7"/>
      <c r="L86" s="23">
        <f t="shared" si="9"/>
        <v>0</v>
      </c>
      <c r="M86" s="7"/>
      <c r="N86" s="7"/>
      <c r="O86" s="7"/>
      <c r="P86" s="7"/>
      <c r="Q86" s="23">
        <f t="shared" si="10"/>
        <v>0</v>
      </c>
      <c r="R86" s="7">
        <f t="shared" si="11"/>
        <v>0</v>
      </c>
      <c r="S86" s="7"/>
      <c r="T86" s="22">
        <f t="shared" si="12"/>
        <v>0</v>
      </c>
      <c r="U86" s="7">
        <f t="shared" si="12"/>
        <v>0</v>
      </c>
      <c r="V86" s="24">
        <f t="shared" si="13"/>
        <v>0</v>
      </c>
      <c r="W86" s="7">
        <f>VLOOKUP(V86,'[1]GRADING SYSTEM'!$B$15:$D$24,2)</f>
        <v>9</v>
      </c>
      <c r="X86" s="7">
        <f t="shared" si="14"/>
        <v>2</v>
      </c>
      <c r="Y86" s="7" t="str">
        <f>VLOOKUP(V86,SETTINGS!$G$2:$I$11,3)</f>
        <v>Emerging (E )</v>
      </c>
      <c r="Z86" s="7" t="str">
        <f t="shared" si="15"/>
        <v>2nd</v>
      </c>
    </row>
    <row r="87" spans="1:26" ht="18.75">
      <c r="A87" s="4">
        <f>'STUDENT DETAILS'!A86</f>
        <v>0</v>
      </c>
      <c r="B87" s="4">
        <f>'STUDENT DETAILS'!B86</f>
        <v>0</v>
      </c>
      <c r="C87" s="4">
        <f>'STUDENT DETAILS'!C86</f>
        <v>0</v>
      </c>
      <c r="D87" s="7"/>
      <c r="E87" s="7"/>
      <c r="F87" s="7"/>
      <c r="G87" s="23">
        <f t="shared" si="8"/>
        <v>0</v>
      </c>
      <c r="H87" s="7"/>
      <c r="I87" s="7"/>
      <c r="J87" s="7"/>
      <c r="K87" s="7"/>
      <c r="L87" s="23">
        <f t="shared" si="9"/>
        <v>0</v>
      </c>
      <c r="M87" s="7"/>
      <c r="N87" s="7"/>
      <c r="O87" s="7"/>
      <c r="P87" s="7"/>
      <c r="Q87" s="23">
        <f t="shared" si="10"/>
        <v>0</v>
      </c>
      <c r="R87" s="7">
        <f t="shared" si="11"/>
        <v>0</v>
      </c>
      <c r="S87" s="7"/>
      <c r="T87" s="22">
        <f t="shared" si="12"/>
        <v>0</v>
      </c>
      <c r="U87" s="7">
        <f t="shared" si="12"/>
        <v>0</v>
      </c>
      <c r="V87" s="24">
        <f t="shared" si="13"/>
        <v>0</v>
      </c>
      <c r="W87" s="7">
        <f>VLOOKUP(V87,'[1]GRADING SYSTEM'!$B$15:$D$24,2)</f>
        <v>9</v>
      </c>
      <c r="X87" s="7">
        <f t="shared" si="14"/>
        <v>2</v>
      </c>
      <c r="Y87" s="7" t="str">
        <f>VLOOKUP(V87,SETTINGS!$G$2:$I$11,3)</f>
        <v>Emerging (E )</v>
      </c>
      <c r="Z87" s="7" t="str">
        <f t="shared" si="15"/>
        <v>2nd</v>
      </c>
    </row>
    <row r="88" spans="1:26" ht="18.75">
      <c r="A88" s="4">
        <f>'STUDENT DETAILS'!A87</f>
        <v>0</v>
      </c>
      <c r="B88" s="4">
        <f>'STUDENT DETAILS'!B87</f>
        <v>0</v>
      </c>
      <c r="C88" s="4">
        <f>'STUDENT DETAILS'!C87</f>
        <v>0</v>
      </c>
      <c r="D88" s="7"/>
      <c r="E88" s="7"/>
      <c r="F88" s="7"/>
      <c r="G88" s="23">
        <f t="shared" si="8"/>
        <v>0</v>
      </c>
      <c r="H88" s="7"/>
      <c r="I88" s="7"/>
      <c r="J88" s="7"/>
      <c r="K88" s="7"/>
      <c r="L88" s="23">
        <f t="shared" si="9"/>
        <v>0</v>
      </c>
      <c r="M88" s="7"/>
      <c r="N88" s="7"/>
      <c r="O88" s="7"/>
      <c r="P88" s="7"/>
      <c r="Q88" s="23">
        <f t="shared" si="10"/>
        <v>0</v>
      </c>
      <c r="R88" s="7">
        <f t="shared" si="11"/>
        <v>0</v>
      </c>
      <c r="S88" s="7"/>
      <c r="T88" s="22">
        <f t="shared" si="12"/>
        <v>0</v>
      </c>
      <c r="U88" s="7">
        <f t="shared" si="12"/>
        <v>0</v>
      </c>
      <c r="V88" s="24">
        <f t="shared" si="13"/>
        <v>0</v>
      </c>
      <c r="W88" s="7">
        <f>VLOOKUP(V88,'[1]GRADING SYSTEM'!$B$15:$D$24,2)</f>
        <v>9</v>
      </c>
      <c r="X88" s="7">
        <f t="shared" si="14"/>
        <v>2</v>
      </c>
      <c r="Y88" s="7" t="str">
        <f>VLOOKUP(V88,SETTINGS!$G$2:$I$11,3)</f>
        <v>Emerging (E )</v>
      </c>
      <c r="Z88" s="7" t="str">
        <f t="shared" si="15"/>
        <v>2nd</v>
      </c>
    </row>
    <row r="89" spans="1:26" ht="18.75">
      <c r="A89" s="4">
        <f>'STUDENT DETAILS'!A88</f>
        <v>0</v>
      </c>
      <c r="B89" s="4">
        <f>'STUDENT DETAILS'!B88</f>
        <v>0</v>
      </c>
      <c r="C89" s="4">
        <f>'STUDENT DETAILS'!C88</f>
        <v>0</v>
      </c>
      <c r="D89" s="7"/>
      <c r="E89" s="7"/>
      <c r="F89" s="7"/>
      <c r="G89" s="23">
        <f t="shared" si="8"/>
        <v>0</v>
      </c>
      <c r="H89" s="7"/>
      <c r="I89" s="7"/>
      <c r="J89" s="7"/>
      <c r="K89" s="7"/>
      <c r="L89" s="23">
        <f t="shared" si="9"/>
        <v>0</v>
      </c>
      <c r="M89" s="7"/>
      <c r="N89" s="7"/>
      <c r="O89" s="7"/>
      <c r="P89" s="7"/>
      <c r="Q89" s="23">
        <f t="shared" si="10"/>
        <v>0</v>
      </c>
      <c r="R89" s="7">
        <f t="shared" si="11"/>
        <v>0</v>
      </c>
      <c r="S89" s="7"/>
      <c r="T89" s="22">
        <f t="shared" si="12"/>
        <v>0</v>
      </c>
      <c r="U89" s="7">
        <f t="shared" si="12"/>
        <v>0</v>
      </c>
      <c r="V89" s="24">
        <f t="shared" si="13"/>
        <v>0</v>
      </c>
      <c r="W89" s="7">
        <f>VLOOKUP(V89,'[1]GRADING SYSTEM'!$B$15:$D$24,2)</f>
        <v>9</v>
      </c>
      <c r="X89" s="7">
        <f t="shared" si="14"/>
        <v>2</v>
      </c>
      <c r="Y89" s="7" t="str">
        <f>VLOOKUP(V89,SETTINGS!$G$2:$I$11,3)</f>
        <v>Emerging (E )</v>
      </c>
      <c r="Z89" s="7" t="str">
        <f t="shared" si="15"/>
        <v>2nd</v>
      </c>
    </row>
    <row r="90" spans="1:26" ht="18.75">
      <c r="A90" s="4">
        <f>'STUDENT DETAILS'!A89</f>
        <v>0</v>
      </c>
      <c r="B90" s="4">
        <f>'STUDENT DETAILS'!B89</f>
        <v>0</v>
      </c>
      <c r="C90" s="4">
        <f>'STUDENT DETAILS'!C89</f>
        <v>0</v>
      </c>
      <c r="D90" s="7"/>
      <c r="E90" s="7"/>
      <c r="F90" s="7"/>
      <c r="G90" s="23">
        <f t="shared" si="8"/>
        <v>0</v>
      </c>
      <c r="H90" s="7"/>
      <c r="I90" s="7"/>
      <c r="J90" s="7"/>
      <c r="K90" s="7"/>
      <c r="L90" s="23">
        <f t="shared" si="9"/>
        <v>0</v>
      </c>
      <c r="M90" s="7"/>
      <c r="N90" s="7"/>
      <c r="O90" s="7"/>
      <c r="P90" s="7"/>
      <c r="Q90" s="23">
        <f t="shared" si="10"/>
        <v>0</v>
      </c>
      <c r="R90" s="7">
        <f t="shared" si="11"/>
        <v>0</v>
      </c>
      <c r="S90" s="7"/>
      <c r="T90" s="22">
        <f t="shared" si="12"/>
        <v>0</v>
      </c>
      <c r="U90" s="7">
        <f t="shared" si="12"/>
        <v>0</v>
      </c>
      <c r="V90" s="24">
        <f t="shared" si="13"/>
        <v>0</v>
      </c>
      <c r="W90" s="7">
        <f>VLOOKUP(V90,'[1]GRADING SYSTEM'!$B$15:$D$24,2)</f>
        <v>9</v>
      </c>
      <c r="X90" s="7">
        <f t="shared" si="14"/>
        <v>2</v>
      </c>
      <c r="Y90" s="7" t="str">
        <f>VLOOKUP(V90,SETTINGS!$G$2:$I$11,3)</f>
        <v>Emerging (E )</v>
      </c>
      <c r="Z90" s="7" t="str">
        <f t="shared" si="15"/>
        <v>2nd</v>
      </c>
    </row>
    <row r="91" spans="1:26" ht="18.75">
      <c r="A91" s="4">
        <f>'STUDENT DETAILS'!A90</f>
        <v>0</v>
      </c>
      <c r="B91" s="4">
        <f>'STUDENT DETAILS'!B90</f>
        <v>0</v>
      </c>
      <c r="C91" s="4">
        <f>'STUDENT DETAILS'!C90</f>
        <v>0</v>
      </c>
      <c r="D91" s="7"/>
      <c r="E91" s="7"/>
      <c r="F91" s="7"/>
      <c r="G91" s="23">
        <f t="shared" si="8"/>
        <v>0</v>
      </c>
      <c r="H91" s="7"/>
      <c r="I91" s="7"/>
      <c r="J91" s="7"/>
      <c r="K91" s="7"/>
      <c r="L91" s="23">
        <f t="shared" si="9"/>
        <v>0</v>
      </c>
      <c r="M91" s="7"/>
      <c r="N91" s="7"/>
      <c r="O91" s="7"/>
      <c r="P91" s="7"/>
      <c r="Q91" s="23">
        <f t="shared" si="10"/>
        <v>0</v>
      </c>
      <c r="R91" s="7">
        <f t="shared" si="11"/>
        <v>0</v>
      </c>
      <c r="S91" s="7"/>
      <c r="T91" s="22">
        <f t="shared" si="12"/>
        <v>0</v>
      </c>
      <c r="U91" s="7">
        <f t="shared" si="12"/>
        <v>0</v>
      </c>
      <c r="V91" s="24">
        <f t="shared" si="13"/>
        <v>0</v>
      </c>
      <c r="W91" s="7">
        <f>VLOOKUP(V91,'[1]GRADING SYSTEM'!$B$15:$D$24,2)</f>
        <v>9</v>
      </c>
      <c r="X91" s="7">
        <f t="shared" si="14"/>
        <v>2</v>
      </c>
      <c r="Y91" s="7" t="str">
        <f>VLOOKUP(V91,SETTINGS!$G$2:$I$11,3)</f>
        <v>Emerging (E )</v>
      </c>
      <c r="Z91" s="7" t="str">
        <f t="shared" si="15"/>
        <v>2nd</v>
      </c>
    </row>
    <row r="92" spans="1:26" ht="18.75">
      <c r="A92" s="4">
        <f>'STUDENT DETAILS'!A91</f>
        <v>0</v>
      </c>
      <c r="B92" s="4">
        <f>'STUDENT DETAILS'!B91</f>
        <v>0</v>
      </c>
      <c r="C92" s="4">
        <f>'STUDENT DETAILS'!C91</f>
        <v>0</v>
      </c>
      <c r="D92" s="7"/>
      <c r="E92" s="7"/>
      <c r="F92" s="7"/>
      <c r="G92" s="23">
        <f t="shared" si="8"/>
        <v>0</v>
      </c>
      <c r="H92" s="7"/>
      <c r="I92" s="7"/>
      <c r="J92" s="7"/>
      <c r="K92" s="7"/>
      <c r="L92" s="23">
        <f t="shared" si="9"/>
        <v>0</v>
      </c>
      <c r="M92" s="7"/>
      <c r="N92" s="7"/>
      <c r="O92" s="7"/>
      <c r="P92" s="7"/>
      <c r="Q92" s="23">
        <f t="shared" si="10"/>
        <v>0</v>
      </c>
      <c r="R92" s="7">
        <f t="shared" si="11"/>
        <v>0</v>
      </c>
      <c r="S92" s="7"/>
      <c r="T92" s="22">
        <f t="shared" si="12"/>
        <v>0</v>
      </c>
      <c r="U92" s="7">
        <f t="shared" si="12"/>
        <v>0</v>
      </c>
      <c r="V92" s="24">
        <f t="shared" si="13"/>
        <v>0</v>
      </c>
      <c r="W92" s="7">
        <f>VLOOKUP(V92,'[1]GRADING SYSTEM'!$B$15:$D$24,2)</f>
        <v>9</v>
      </c>
      <c r="X92" s="7">
        <f t="shared" si="14"/>
        <v>2</v>
      </c>
      <c r="Y92" s="7" t="str">
        <f>VLOOKUP(V92,SETTINGS!$G$2:$I$11,3)</f>
        <v>Emerging (E )</v>
      </c>
      <c r="Z92" s="7" t="str">
        <f t="shared" si="15"/>
        <v>2nd</v>
      </c>
    </row>
    <row r="93" spans="1:26" ht="18.75">
      <c r="A93" s="4">
        <f>'STUDENT DETAILS'!A92</f>
        <v>0</v>
      </c>
      <c r="B93" s="4">
        <f>'STUDENT DETAILS'!B92</f>
        <v>0</v>
      </c>
      <c r="C93" s="4">
        <f>'STUDENT DETAILS'!C92</f>
        <v>0</v>
      </c>
      <c r="D93" s="7"/>
      <c r="E93" s="7"/>
      <c r="F93" s="7"/>
      <c r="G93" s="23">
        <f t="shared" si="8"/>
        <v>0</v>
      </c>
      <c r="H93" s="7"/>
      <c r="I93" s="7"/>
      <c r="J93" s="7"/>
      <c r="K93" s="7"/>
      <c r="L93" s="23">
        <f t="shared" si="9"/>
        <v>0</v>
      </c>
      <c r="M93" s="7"/>
      <c r="N93" s="7"/>
      <c r="O93" s="7"/>
      <c r="P93" s="7"/>
      <c r="Q93" s="23">
        <f t="shared" si="10"/>
        <v>0</v>
      </c>
      <c r="R93" s="7">
        <f t="shared" si="11"/>
        <v>0</v>
      </c>
      <c r="S93" s="7"/>
      <c r="T93" s="22">
        <f t="shared" si="12"/>
        <v>0</v>
      </c>
      <c r="U93" s="7">
        <f t="shared" si="12"/>
        <v>0</v>
      </c>
      <c r="V93" s="24">
        <f t="shared" si="13"/>
        <v>0</v>
      </c>
      <c r="W93" s="7">
        <f>VLOOKUP(V93,'[1]GRADING SYSTEM'!$B$15:$D$24,2)</f>
        <v>9</v>
      </c>
      <c r="X93" s="7">
        <f t="shared" si="14"/>
        <v>2</v>
      </c>
      <c r="Y93" s="7" t="str">
        <f>VLOOKUP(V93,SETTINGS!$G$2:$I$11,3)</f>
        <v>Emerging (E )</v>
      </c>
      <c r="Z93" s="7" t="str">
        <f t="shared" si="15"/>
        <v>2nd</v>
      </c>
    </row>
    <row r="94" spans="1:26" ht="18.75">
      <c r="A94" s="4">
        <f>'STUDENT DETAILS'!A93</f>
        <v>0</v>
      </c>
      <c r="B94" s="4">
        <f>'STUDENT DETAILS'!B93</f>
        <v>0</v>
      </c>
      <c r="C94" s="4">
        <f>'STUDENT DETAILS'!C93</f>
        <v>0</v>
      </c>
      <c r="D94" s="7"/>
      <c r="E94" s="7"/>
      <c r="F94" s="7"/>
      <c r="G94" s="23">
        <f t="shared" si="8"/>
        <v>0</v>
      </c>
      <c r="H94" s="7"/>
      <c r="I94" s="7"/>
      <c r="J94" s="7"/>
      <c r="K94" s="7"/>
      <c r="L94" s="23">
        <f t="shared" si="9"/>
        <v>0</v>
      </c>
      <c r="M94" s="7"/>
      <c r="N94" s="7"/>
      <c r="O94" s="7"/>
      <c r="P94" s="7"/>
      <c r="Q94" s="23">
        <f t="shared" si="10"/>
        <v>0</v>
      </c>
      <c r="R94" s="7">
        <f t="shared" si="11"/>
        <v>0</v>
      </c>
      <c r="S94" s="7"/>
      <c r="T94" s="22">
        <f t="shared" si="12"/>
        <v>0</v>
      </c>
      <c r="U94" s="7">
        <f t="shared" si="12"/>
        <v>0</v>
      </c>
      <c r="V94" s="24">
        <f t="shared" si="13"/>
        <v>0</v>
      </c>
      <c r="W94" s="7">
        <f>VLOOKUP(V94,'[1]GRADING SYSTEM'!$B$15:$D$24,2)</f>
        <v>9</v>
      </c>
      <c r="X94" s="7">
        <f t="shared" si="14"/>
        <v>2</v>
      </c>
      <c r="Y94" s="7" t="str">
        <f>VLOOKUP(V94,SETTINGS!$G$2:$I$11,3)</f>
        <v>Emerging (E )</v>
      </c>
      <c r="Z94" s="7" t="str">
        <f t="shared" si="15"/>
        <v>2nd</v>
      </c>
    </row>
    <row r="95" spans="1:26" ht="18.75">
      <c r="A95" s="4">
        <f>'STUDENT DETAILS'!A94</f>
        <v>0</v>
      </c>
      <c r="B95" s="4">
        <f>'STUDENT DETAILS'!B94</f>
        <v>0</v>
      </c>
      <c r="C95" s="4">
        <f>'STUDENT DETAILS'!C94</f>
        <v>0</v>
      </c>
      <c r="D95" s="7"/>
      <c r="E95" s="7"/>
      <c r="F95" s="7"/>
      <c r="G95" s="23">
        <f t="shared" si="8"/>
        <v>0</v>
      </c>
      <c r="H95" s="7"/>
      <c r="I95" s="7"/>
      <c r="J95" s="7"/>
      <c r="K95" s="7"/>
      <c r="L95" s="23">
        <f t="shared" si="9"/>
        <v>0</v>
      </c>
      <c r="M95" s="7"/>
      <c r="N95" s="7"/>
      <c r="O95" s="7"/>
      <c r="P95" s="7"/>
      <c r="Q95" s="23">
        <f t="shared" si="10"/>
        <v>0</v>
      </c>
      <c r="R95" s="7">
        <f t="shared" si="11"/>
        <v>0</v>
      </c>
      <c r="S95" s="7"/>
      <c r="T95" s="22">
        <f t="shared" si="12"/>
        <v>0</v>
      </c>
      <c r="U95" s="7">
        <f t="shared" si="12"/>
        <v>0</v>
      </c>
      <c r="V95" s="24">
        <f t="shared" si="13"/>
        <v>0</v>
      </c>
      <c r="W95" s="7">
        <f>VLOOKUP(V95,'[1]GRADING SYSTEM'!$B$15:$D$24,2)</f>
        <v>9</v>
      </c>
      <c r="X95" s="7">
        <f t="shared" si="14"/>
        <v>2</v>
      </c>
      <c r="Y95" s="7" t="str">
        <f>VLOOKUP(V95,SETTINGS!$G$2:$I$11,3)</f>
        <v>Emerging (E )</v>
      </c>
      <c r="Z95" s="7" t="str">
        <f t="shared" si="15"/>
        <v>2nd</v>
      </c>
    </row>
    <row r="96" spans="1:26" ht="18.75">
      <c r="A96" s="4">
        <f>'STUDENT DETAILS'!A95</f>
        <v>0</v>
      </c>
      <c r="B96" s="4">
        <f>'STUDENT DETAILS'!B95</f>
        <v>0</v>
      </c>
      <c r="C96" s="4">
        <f>'STUDENT DETAILS'!C95</f>
        <v>0</v>
      </c>
      <c r="D96" s="7"/>
      <c r="E96" s="7"/>
      <c r="F96" s="7"/>
      <c r="G96" s="23">
        <f t="shared" si="8"/>
        <v>0</v>
      </c>
      <c r="H96" s="7"/>
      <c r="I96" s="7"/>
      <c r="J96" s="7"/>
      <c r="K96" s="7"/>
      <c r="L96" s="23">
        <f t="shared" si="9"/>
        <v>0</v>
      </c>
      <c r="M96" s="7"/>
      <c r="N96" s="7"/>
      <c r="O96" s="7"/>
      <c r="P96" s="7"/>
      <c r="Q96" s="23">
        <f t="shared" si="10"/>
        <v>0</v>
      </c>
      <c r="R96" s="7">
        <f t="shared" si="11"/>
        <v>0</v>
      </c>
      <c r="S96" s="7"/>
      <c r="T96" s="22">
        <f t="shared" si="12"/>
        <v>0</v>
      </c>
      <c r="U96" s="7">
        <f t="shared" si="12"/>
        <v>0</v>
      </c>
      <c r="V96" s="24">
        <f t="shared" si="13"/>
        <v>0</v>
      </c>
      <c r="W96" s="7">
        <f>VLOOKUP(V96,'[1]GRADING SYSTEM'!$B$15:$D$24,2)</f>
        <v>9</v>
      </c>
      <c r="X96" s="7">
        <f t="shared" si="14"/>
        <v>2</v>
      </c>
      <c r="Y96" s="7" t="str">
        <f>VLOOKUP(V96,SETTINGS!$G$2:$I$11,3)</f>
        <v>Emerging (E )</v>
      </c>
      <c r="Z96" s="7" t="str">
        <f t="shared" si="15"/>
        <v>2nd</v>
      </c>
    </row>
    <row r="97" spans="1:26" ht="18.75">
      <c r="A97" s="4">
        <f>'STUDENT DETAILS'!A96</f>
        <v>0</v>
      </c>
      <c r="B97" s="4">
        <f>'STUDENT DETAILS'!B96</f>
        <v>0</v>
      </c>
      <c r="C97" s="4">
        <f>'STUDENT DETAILS'!C96</f>
        <v>0</v>
      </c>
      <c r="D97" s="7"/>
      <c r="E97" s="7"/>
      <c r="F97" s="7"/>
      <c r="G97" s="23">
        <f t="shared" si="8"/>
        <v>0</v>
      </c>
      <c r="H97" s="7"/>
      <c r="I97" s="7"/>
      <c r="J97" s="7"/>
      <c r="K97" s="7"/>
      <c r="L97" s="23">
        <f t="shared" si="9"/>
        <v>0</v>
      </c>
      <c r="M97" s="7"/>
      <c r="N97" s="7"/>
      <c r="O97" s="7"/>
      <c r="P97" s="7"/>
      <c r="Q97" s="23">
        <f t="shared" si="10"/>
        <v>0</v>
      </c>
      <c r="R97" s="7">
        <f t="shared" si="11"/>
        <v>0</v>
      </c>
      <c r="S97" s="7"/>
      <c r="T97" s="22">
        <f t="shared" si="12"/>
        <v>0</v>
      </c>
      <c r="U97" s="7">
        <f t="shared" si="12"/>
        <v>0</v>
      </c>
      <c r="V97" s="24">
        <f t="shared" si="13"/>
        <v>0</v>
      </c>
      <c r="W97" s="7">
        <f>VLOOKUP(V97,'[1]GRADING SYSTEM'!$B$15:$D$24,2)</f>
        <v>9</v>
      </c>
      <c r="X97" s="7">
        <f t="shared" si="14"/>
        <v>2</v>
      </c>
      <c r="Y97" s="7" t="str">
        <f>VLOOKUP(V97,SETTINGS!$G$2:$I$11,3)</f>
        <v>Emerging (E )</v>
      </c>
      <c r="Z97" s="7" t="str">
        <f t="shared" si="15"/>
        <v>2nd</v>
      </c>
    </row>
    <row r="98" spans="1:26" ht="18.75">
      <c r="A98" s="4">
        <f>'STUDENT DETAILS'!A97</f>
        <v>0</v>
      </c>
      <c r="B98" s="4">
        <f>'STUDENT DETAILS'!B97</f>
        <v>0</v>
      </c>
      <c r="C98" s="4">
        <f>'STUDENT DETAILS'!C97</f>
        <v>0</v>
      </c>
      <c r="D98" s="7"/>
      <c r="E98" s="7"/>
      <c r="F98" s="7"/>
      <c r="G98" s="23">
        <f t="shared" si="8"/>
        <v>0</v>
      </c>
      <c r="H98" s="7"/>
      <c r="I98" s="7"/>
      <c r="J98" s="7"/>
      <c r="K98" s="7"/>
      <c r="L98" s="23">
        <f t="shared" si="9"/>
        <v>0</v>
      </c>
      <c r="M98" s="7"/>
      <c r="N98" s="7"/>
      <c r="O98" s="7"/>
      <c r="P98" s="7"/>
      <c r="Q98" s="23">
        <f t="shared" si="10"/>
        <v>0</v>
      </c>
      <c r="R98" s="7">
        <f t="shared" si="11"/>
        <v>0</v>
      </c>
      <c r="S98" s="7"/>
      <c r="T98" s="22">
        <f t="shared" si="12"/>
        <v>0</v>
      </c>
      <c r="U98" s="7">
        <f t="shared" si="12"/>
        <v>0</v>
      </c>
      <c r="V98" s="24">
        <f t="shared" si="13"/>
        <v>0</v>
      </c>
      <c r="W98" s="7">
        <f>VLOOKUP(V98,'[1]GRADING SYSTEM'!$B$15:$D$24,2)</f>
        <v>9</v>
      </c>
      <c r="X98" s="7">
        <f t="shared" si="14"/>
        <v>2</v>
      </c>
      <c r="Y98" s="7" t="str">
        <f>VLOOKUP(V98,SETTINGS!$G$2:$I$11,3)</f>
        <v>Emerging (E )</v>
      </c>
      <c r="Z98" s="7" t="str">
        <f t="shared" si="15"/>
        <v>2nd</v>
      </c>
    </row>
    <row r="99" spans="1:26" ht="18.75">
      <c r="A99" s="4">
        <f>'STUDENT DETAILS'!A98</f>
        <v>0</v>
      </c>
      <c r="B99" s="4">
        <f>'STUDENT DETAILS'!B98</f>
        <v>0</v>
      </c>
      <c r="C99" s="4">
        <f>'STUDENT DETAILS'!C98</f>
        <v>0</v>
      </c>
      <c r="D99" s="7"/>
      <c r="E99" s="7"/>
      <c r="F99" s="7"/>
      <c r="G99" s="23">
        <f t="shared" si="8"/>
        <v>0</v>
      </c>
      <c r="H99" s="7"/>
      <c r="I99" s="7"/>
      <c r="J99" s="7"/>
      <c r="K99" s="7"/>
      <c r="L99" s="23">
        <f t="shared" si="9"/>
        <v>0</v>
      </c>
      <c r="M99" s="7"/>
      <c r="N99" s="7"/>
      <c r="O99" s="7"/>
      <c r="P99" s="7"/>
      <c r="Q99" s="23">
        <f t="shared" si="10"/>
        <v>0</v>
      </c>
      <c r="R99" s="7">
        <f t="shared" si="11"/>
        <v>0</v>
      </c>
      <c r="S99" s="7"/>
      <c r="T99" s="22">
        <f t="shared" si="12"/>
        <v>0</v>
      </c>
      <c r="U99" s="7">
        <f t="shared" si="12"/>
        <v>0</v>
      </c>
      <c r="V99" s="24">
        <f t="shared" si="13"/>
        <v>0</v>
      </c>
      <c r="W99" s="7">
        <f>VLOOKUP(V99,'[1]GRADING SYSTEM'!$B$15:$D$24,2)</f>
        <v>9</v>
      </c>
      <c r="X99" s="7">
        <f t="shared" si="14"/>
        <v>2</v>
      </c>
      <c r="Y99" s="7" t="str">
        <f>VLOOKUP(V99,SETTINGS!$G$2:$I$11,3)</f>
        <v>Emerging (E )</v>
      </c>
      <c r="Z99" s="7" t="str">
        <f t="shared" si="15"/>
        <v>2nd</v>
      </c>
    </row>
    <row r="100" spans="1:26" ht="18.75">
      <c r="A100" s="4">
        <f>'STUDENT DETAILS'!A99</f>
        <v>0</v>
      </c>
      <c r="B100" s="4">
        <f>'STUDENT DETAILS'!B99</f>
        <v>0</v>
      </c>
      <c r="C100" s="4">
        <f>'STUDENT DETAILS'!C99</f>
        <v>0</v>
      </c>
      <c r="D100" s="7"/>
      <c r="E100" s="7"/>
      <c r="F100" s="7"/>
      <c r="G100" s="23">
        <f t="shared" si="8"/>
        <v>0</v>
      </c>
      <c r="H100" s="7"/>
      <c r="I100" s="7"/>
      <c r="J100" s="7"/>
      <c r="K100" s="7"/>
      <c r="L100" s="23">
        <f t="shared" si="9"/>
        <v>0</v>
      </c>
      <c r="M100" s="7"/>
      <c r="N100" s="7"/>
      <c r="O100" s="7"/>
      <c r="P100" s="7"/>
      <c r="Q100" s="23">
        <f t="shared" si="10"/>
        <v>0</v>
      </c>
      <c r="R100" s="7">
        <f t="shared" si="11"/>
        <v>0</v>
      </c>
      <c r="S100" s="7"/>
      <c r="T100" s="22">
        <f t="shared" si="12"/>
        <v>0</v>
      </c>
      <c r="U100" s="7">
        <f t="shared" si="12"/>
        <v>0</v>
      </c>
      <c r="V100" s="24">
        <f t="shared" si="13"/>
        <v>0</v>
      </c>
      <c r="W100" s="7">
        <f>VLOOKUP(V100,'[1]GRADING SYSTEM'!$B$15:$D$24,2)</f>
        <v>9</v>
      </c>
      <c r="X100" s="7">
        <f t="shared" si="14"/>
        <v>2</v>
      </c>
      <c r="Y100" s="7" t="str">
        <f>VLOOKUP(V100,SETTINGS!$G$2:$I$11,3)</f>
        <v>Emerging (E )</v>
      </c>
      <c r="Z100" s="7" t="str">
        <f t="shared" si="15"/>
        <v>2nd</v>
      </c>
    </row>
    <row r="101" spans="1:26" ht="18.75">
      <c r="A101" s="4">
        <f>'STUDENT DETAILS'!A100</f>
        <v>0</v>
      </c>
      <c r="B101" s="4">
        <f>'STUDENT DETAILS'!B100</f>
        <v>0</v>
      </c>
      <c r="C101" s="4">
        <f>'STUDENT DETAILS'!C100</f>
        <v>0</v>
      </c>
      <c r="D101" s="7"/>
      <c r="E101" s="7"/>
      <c r="F101" s="7"/>
      <c r="G101" s="23">
        <f t="shared" si="8"/>
        <v>0</v>
      </c>
      <c r="H101" s="7"/>
      <c r="I101" s="7"/>
      <c r="J101" s="7"/>
      <c r="K101" s="7"/>
      <c r="L101" s="23">
        <f t="shared" si="9"/>
        <v>0</v>
      </c>
      <c r="M101" s="7"/>
      <c r="N101" s="7"/>
      <c r="O101" s="7"/>
      <c r="P101" s="7"/>
      <c r="Q101" s="23">
        <f t="shared" si="10"/>
        <v>0</v>
      </c>
      <c r="R101" s="7">
        <f t="shared" si="11"/>
        <v>0</v>
      </c>
      <c r="S101" s="7"/>
      <c r="T101" s="22">
        <f t="shared" si="12"/>
        <v>0</v>
      </c>
      <c r="U101" s="7">
        <f t="shared" si="12"/>
        <v>0</v>
      </c>
      <c r="V101" s="24">
        <f t="shared" si="13"/>
        <v>0</v>
      </c>
      <c r="W101" s="7">
        <f>VLOOKUP(V101,'[1]GRADING SYSTEM'!$B$15:$D$24,2)</f>
        <v>9</v>
      </c>
      <c r="X101" s="7">
        <f t="shared" si="14"/>
        <v>2</v>
      </c>
      <c r="Y101" s="7" t="str">
        <f>VLOOKUP(V101,SETTINGS!$G$2:$I$11,3)</f>
        <v>Emerging (E )</v>
      </c>
      <c r="Z101" s="7" t="str">
        <f t="shared" si="15"/>
        <v>2nd</v>
      </c>
    </row>
    <row r="102" spans="1:26" ht="18.75">
      <c r="A102" s="4">
        <f>'STUDENT DETAILS'!A101</f>
        <v>0</v>
      </c>
      <c r="B102" s="4">
        <f>'STUDENT DETAILS'!B101</f>
        <v>0</v>
      </c>
      <c r="C102" s="4">
        <f>'STUDENT DETAILS'!C101</f>
        <v>0</v>
      </c>
      <c r="D102" s="7"/>
      <c r="E102" s="7"/>
      <c r="F102" s="7"/>
      <c r="G102" s="23">
        <f t="shared" si="8"/>
        <v>0</v>
      </c>
      <c r="H102" s="7"/>
      <c r="I102" s="7"/>
      <c r="J102" s="7"/>
      <c r="K102" s="7"/>
      <c r="L102" s="23">
        <f t="shared" si="9"/>
        <v>0</v>
      </c>
      <c r="M102" s="7"/>
      <c r="N102" s="7"/>
      <c r="O102" s="7"/>
      <c r="P102" s="7"/>
      <c r="Q102" s="23">
        <f t="shared" si="10"/>
        <v>0</v>
      </c>
      <c r="R102" s="7">
        <f t="shared" si="11"/>
        <v>0</v>
      </c>
      <c r="S102" s="7"/>
      <c r="T102" s="22">
        <f t="shared" si="12"/>
        <v>0</v>
      </c>
      <c r="U102" s="7">
        <f t="shared" si="12"/>
        <v>0</v>
      </c>
      <c r="V102" s="24">
        <f t="shared" si="13"/>
        <v>0</v>
      </c>
      <c r="W102" s="7">
        <f>VLOOKUP(V102,'[1]GRADING SYSTEM'!$B$15:$D$24,2)</f>
        <v>9</v>
      </c>
      <c r="X102" s="7">
        <f t="shared" si="14"/>
        <v>2</v>
      </c>
      <c r="Y102" s="7" t="str">
        <f>VLOOKUP(V102,SETTINGS!$G$2:$I$11,3)</f>
        <v>Emerging (E )</v>
      </c>
      <c r="Z102" s="7" t="str">
        <f t="shared" si="15"/>
        <v>2nd</v>
      </c>
    </row>
    <row r="103" spans="1:26" ht="18.75">
      <c r="A103" s="4"/>
      <c r="B103" s="4"/>
      <c r="C103" s="4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7"/>
    </row>
    <row r="104" spans="1:26" ht="18.75">
      <c r="A104" s="4"/>
      <c r="B104" s="4"/>
      <c r="C104" s="4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7"/>
    </row>
    <row r="105" spans="1:26" ht="18.75">
      <c r="A105" s="4"/>
      <c r="B105" s="4"/>
      <c r="C105" s="4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7"/>
    </row>
    <row r="106" spans="1:26" ht="18.75">
      <c r="A106" s="4"/>
      <c r="B106" s="4"/>
      <c r="C106" s="4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7"/>
    </row>
    <row r="107" spans="1:26" ht="18.75">
      <c r="A107" s="4"/>
      <c r="B107" s="4"/>
      <c r="C107" s="4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7"/>
    </row>
    <row r="108" spans="1:26" ht="18.75">
      <c r="A108" s="4"/>
      <c r="B108" s="4"/>
      <c r="C108" s="4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7"/>
    </row>
    <row r="109" spans="1:26" ht="18.75">
      <c r="A109" s="4"/>
      <c r="B109" s="4"/>
      <c r="C109" s="4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7"/>
    </row>
    <row r="110" spans="1:26" ht="18.75">
      <c r="A110" s="4"/>
      <c r="B110" s="4"/>
      <c r="C110" s="4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7"/>
    </row>
    <row r="111" spans="1:26" ht="18.75">
      <c r="A111" s="4"/>
      <c r="B111" s="4"/>
      <c r="C111" s="4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7"/>
    </row>
    <row r="112" spans="1:26" ht="18.75">
      <c r="A112" s="4"/>
      <c r="B112" s="4"/>
      <c r="C112" s="4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7"/>
    </row>
    <row r="113" spans="1:26" ht="18.75">
      <c r="A113" s="4"/>
      <c r="B113" s="4"/>
      <c r="C113" s="4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7"/>
    </row>
    <row r="114" spans="1:26" ht="18.75">
      <c r="A114" s="4"/>
      <c r="B114" s="4"/>
      <c r="C114" s="4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7"/>
    </row>
    <row r="115" spans="1:26" ht="18.75">
      <c r="A115" s="4"/>
      <c r="B115" s="4"/>
      <c r="C115" s="4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7"/>
    </row>
    <row r="116" spans="1:26" ht="18.75">
      <c r="A116" s="4"/>
      <c r="B116" s="4"/>
      <c r="C116" s="4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7"/>
    </row>
    <row r="117" spans="1:26" ht="18.75">
      <c r="A117" s="4"/>
      <c r="B117" s="4"/>
      <c r="C117" s="4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7"/>
    </row>
    <row r="118" spans="1:26" ht="18.75">
      <c r="A118" s="4"/>
      <c r="B118" s="4"/>
      <c r="C118" s="4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7"/>
    </row>
    <row r="119" spans="1:26" ht="18.75">
      <c r="A119" s="4"/>
      <c r="B119" s="4"/>
      <c r="C119" s="4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7"/>
    </row>
    <row r="120" spans="1:26" ht="18.75">
      <c r="A120" s="4"/>
      <c r="B120" s="4"/>
      <c r="C120" s="4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7"/>
    </row>
    <row r="121" spans="1:26" ht="18.75">
      <c r="A121" s="4"/>
      <c r="B121" s="4"/>
      <c r="C121" s="4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7"/>
    </row>
    <row r="122" spans="1:26" ht="18.75">
      <c r="A122" s="4"/>
      <c r="B122" s="4"/>
      <c r="C122" s="4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7"/>
    </row>
    <row r="123" spans="1:26" ht="18.75">
      <c r="A123" s="4"/>
      <c r="B123" s="4"/>
      <c r="C123" s="4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7"/>
    </row>
    <row r="124" spans="1:26" ht="18.75">
      <c r="A124" s="4"/>
      <c r="B124" s="4"/>
      <c r="C124" s="4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7"/>
    </row>
    <row r="125" spans="1:26" ht="18.75">
      <c r="A125" s="4"/>
      <c r="B125" s="4"/>
      <c r="C125" s="4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7"/>
    </row>
    <row r="126" spans="1:26" ht="18.75">
      <c r="A126" s="4"/>
      <c r="B126" s="4"/>
      <c r="C126" s="4"/>
      <c r="D126" s="10"/>
      <c r="E126" s="10"/>
      <c r="F126" s="10"/>
      <c r="G126" s="10"/>
      <c r="H126" s="10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7"/>
    </row>
    <row r="127" spans="1:26" ht="18.75">
      <c r="A127" s="4"/>
      <c r="B127" s="4"/>
      <c r="C127" s="4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7"/>
    </row>
    <row r="128" spans="1:26" ht="18.75">
      <c r="A128" s="4"/>
      <c r="B128" s="4"/>
      <c r="C128" s="4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7"/>
    </row>
    <row r="129" spans="1:26" ht="18.75">
      <c r="A129" s="4"/>
      <c r="B129" s="4"/>
      <c r="C129" s="4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7"/>
    </row>
    <row r="130" spans="1:26" ht="18.75">
      <c r="A130" s="4"/>
      <c r="B130" s="4"/>
      <c r="C130" s="4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7"/>
    </row>
    <row r="131" spans="1:26" ht="18.75">
      <c r="A131" s="4"/>
      <c r="B131" s="4"/>
      <c r="C131" s="4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7"/>
    </row>
    <row r="132" spans="1:26" ht="18.75">
      <c r="A132" s="4"/>
      <c r="B132" s="4"/>
      <c r="C132" s="4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7"/>
    </row>
    <row r="133" spans="1:26" ht="18.75">
      <c r="A133" s="4"/>
      <c r="B133" s="4"/>
      <c r="C133" s="4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7"/>
    </row>
    <row r="134" spans="1:26" ht="18.75">
      <c r="A134" s="4"/>
      <c r="B134" s="4"/>
      <c r="C134" s="4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7"/>
    </row>
    <row r="135" spans="1:26" ht="18.75">
      <c r="A135" s="4"/>
      <c r="B135" s="4"/>
      <c r="C135" s="4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7"/>
    </row>
    <row r="136" spans="1:26" ht="18.75">
      <c r="A136" s="4"/>
      <c r="B136" s="4"/>
      <c r="C136" s="4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7"/>
    </row>
    <row r="137" spans="1:26" ht="18.75">
      <c r="A137" s="4"/>
      <c r="B137" s="4"/>
      <c r="C137" s="4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7"/>
    </row>
    <row r="138" spans="1:26" ht="18.75">
      <c r="A138" s="4"/>
      <c r="B138" s="4"/>
      <c r="C138" s="4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7"/>
    </row>
    <row r="139" spans="1:26" ht="18.75">
      <c r="A139" s="4"/>
      <c r="B139" s="4"/>
      <c r="C139" s="4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7"/>
    </row>
    <row r="140" spans="1:26" ht="18.75">
      <c r="A140" s="4"/>
      <c r="B140" s="4"/>
      <c r="C140" s="4"/>
      <c r="D140" s="10"/>
      <c r="E140" s="10"/>
      <c r="F140" s="10"/>
      <c r="G140" s="10"/>
      <c r="H140" s="10"/>
      <c r="I140" s="10"/>
      <c r="J140" s="10"/>
      <c r="K140" s="10"/>
      <c r="L140" s="10"/>
      <c r="M140" s="10"/>
      <c r="N140" s="10"/>
      <c r="O140" s="10"/>
      <c r="P140" s="10"/>
      <c r="Q140" s="10"/>
      <c r="R140" s="10"/>
      <c r="S140" s="10"/>
      <c r="T140" s="10"/>
      <c r="U140" s="10"/>
      <c r="V140" s="10"/>
      <c r="W140" s="10"/>
      <c r="X140" s="10"/>
      <c r="Y140" s="10"/>
      <c r="Z140" s="7"/>
    </row>
    <row r="141" spans="1:26" ht="18.75">
      <c r="A141" s="4"/>
      <c r="B141" s="4"/>
      <c r="C141" s="4"/>
      <c r="D141" s="10"/>
      <c r="E141" s="10"/>
      <c r="F141" s="10"/>
      <c r="G141" s="10"/>
      <c r="H141" s="10"/>
      <c r="I141" s="10"/>
      <c r="J141" s="10"/>
      <c r="K141" s="10"/>
      <c r="L141" s="10"/>
      <c r="M141" s="10"/>
      <c r="N141" s="10"/>
      <c r="O141" s="10"/>
      <c r="P141" s="10"/>
      <c r="Q141" s="10"/>
      <c r="R141" s="10"/>
      <c r="S141" s="10"/>
      <c r="T141" s="10"/>
      <c r="U141" s="10"/>
      <c r="V141" s="10"/>
      <c r="W141" s="10"/>
      <c r="X141" s="10"/>
      <c r="Y141" s="10"/>
      <c r="Z141" s="7"/>
    </row>
    <row r="142" spans="1:26" ht="18.75">
      <c r="A142" s="4"/>
      <c r="B142" s="4"/>
      <c r="C142" s="4"/>
      <c r="D142" s="10"/>
      <c r="E142" s="10"/>
      <c r="F142" s="10"/>
      <c r="G142" s="10"/>
      <c r="H142" s="10"/>
      <c r="I142" s="10"/>
      <c r="J142" s="10"/>
      <c r="K142" s="10"/>
      <c r="L142" s="10"/>
      <c r="M142" s="10"/>
      <c r="N142" s="10"/>
      <c r="O142" s="10"/>
      <c r="P142" s="10"/>
      <c r="Q142" s="10"/>
      <c r="R142" s="10"/>
      <c r="S142" s="10"/>
      <c r="T142" s="10"/>
      <c r="U142" s="10"/>
      <c r="V142" s="10"/>
      <c r="W142" s="10"/>
      <c r="X142" s="10"/>
      <c r="Y142" s="10"/>
      <c r="Z142" s="7"/>
    </row>
    <row r="143" spans="1:26" ht="18.75">
      <c r="A143" s="4"/>
      <c r="B143" s="4"/>
      <c r="C143" s="4"/>
      <c r="D143" s="10"/>
      <c r="E143" s="10"/>
      <c r="F143" s="10"/>
      <c r="G143" s="10"/>
      <c r="H143" s="10"/>
      <c r="I143" s="10"/>
      <c r="J143" s="10"/>
      <c r="K143" s="10"/>
      <c r="L143" s="10"/>
      <c r="M143" s="10"/>
      <c r="N143" s="10"/>
      <c r="O143" s="10"/>
      <c r="P143" s="10"/>
      <c r="Q143" s="10"/>
      <c r="R143" s="10"/>
      <c r="S143" s="10"/>
      <c r="T143" s="10"/>
      <c r="U143" s="10"/>
      <c r="V143" s="10"/>
      <c r="W143" s="10"/>
      <c r="X143" s="10"/>
      <c r="Y143" s="10"/>
      <c r="Z143" s="7"/>
    </row>
    <row r="144" spans="1:26" ht="18.75">
      <c r="A144" s="4"/>
      <c r="B144" s="4"/>
      <c r="C144" s="4"/>
      <c r="D144" s="10"/>
      <c r="E144" s="10"/>
      <c r="F144" s="10"/>
      <c r="G144" s="10"/>
      <c r="H144" s="10"/>
      <c r="I144" s="10"/>
      <c r="J144" s="10"/>
      <c r="K144" s="10"/>
      <c r="L144" s="10"/>
      <c r="M144" s="10"/>
      <c r="N144" s="10"/>
      <c r="O144" s="10"/>
      <c r="P144" s="10"/>
      <c r="Q144" s="10"/>
      <c r="R144" s="10"/>
      <c r="S144" s="10"/>
      <c r="T144" s="10"/>
      <c r="U144" s="10"/>
      <c r="V144" s="10"/>
      <c r="W144" s="10"/>
      <c r="X144" s="10"/>
      <c r="Y144" s="10"/>
      <c r="Z144" s="7"/>
    </row>
    <row r="145" spans="1:26" ht="18.75">
      <c r="A145" s="4"/>
      <c r="B145" s="4"/>
      <c r="C145" s="4"/>
      <c r="D145" s="10"/>
      <c r="E145" s="10"/>
      <c r="F145" s="10"/>
      <c r="G145" s="10"/>
      <c r="H145" s="10"/>
      <c r="I145" s="10"/>
      <c r="J145" s="10"/>
      <c r="K145" s="10"/>
      <c r="L145" s="10"/>
      <c r="M145" s="10"/>
      <c r="N145" s="10"/>
      <c r="O145" s="10"/>
      <c r="P145" s="10"/>
      <c r="Q145" s="10"/>
      <c r="R145" s="10"/>
      <c r="S145" s="10"/>
      <c r="T145" s="10"/>
      <c r="U145" s="10"/>
      <c r="V145" s="10"/>
      <c r="W145" s="10"/>
      <c r="X145" s="10"/>
      <c r="Y145" s="10"/>
      <c r="Z145" s="7"/>
    </row>
    <row r="146" spans="1:26" ht="18.75">
      <c r="A146" s="4"/>
      <c r="B146" s="4"/>
      <c r="C146" s="4"/>
      <c r="D146" s="10"/>
      <c r="E146" s="10"/>
      <c r="F146" s="10"/>
      <c r="G146" s="10"/>
      <c r="H146" s="10"/>
      <c r="I146" s="10"/>
      <c r="J146" s="10"/>
      <c r="K146" s="10"/>
      <c r="L146" s="10"/>
      <c r="M146" s="10"/>
      <c r="N146" s="10"/>
      <c r="O146" s="10"/>
      <c r="P146" s="10"/>
      <c r="Q146" s="10"/>
      <c r="R146" s="10"/>
      <c r="S146" s="10"/>
      <c r="T146" s="10"/>
      <c r="U146" s="10"/>
      <c r="V146" s="10"/>
      <c r="W146" s="10"/>
      <c r="X146" s="10"/>
      <c r="Y146" s="10"/>
      <c r="Z146" s="7"/>
    </row>
    <row r="147" spans="1:26" ht="18.75">
      <c r="A147" s="4"/>
      <c r="B147" s="4"/>
      <c r="C147" s="4"/>
      <c r="D147" s="10"/>
      <c r="E147" s="10"/>
      <c r="F147" s="10"/>
      <c r="G147" s="10"/>
      <c r="H147" s="10"/>
      <c r="I147" s="10"/>
      <c r="J147" s="10"/>
      <c r="K147" s="10"/>
      <c r="L147" s="10"/>
      <c r="M147" s="10"/>
      <c r="N147" s="10"/>
      <c r="O147" s="10"/>
      <c r="P147" s="10"/>
      <c r="Q147" s="10"/>
      <c r="R147" s="10"/>
      <c r="S147" s="10"/>
      <c r="T147" s="10"/>
      <c r="U147" s="10"/>
      <c r="V147" s="10"/>
      <c r="W147" s="10"/>
      <c r="X147" s="10"/>
      <c r="Y147" s="10"/>
      <c r="Z147" s="7"/>
    </row>
    <row r="148" spans="1:26" ht="18.75">
      <c r="A148" s="4"/>
      <c r="B148" s="4"/>
      <c r="C148" s="4"/>
      <c r="D148" s="10"/>
      <c r="E148" s="10"/>
      <c r="F148" s="10"/>
      <c r="G148" s="10"/>
      <c r="H148" s="10"/>
      <c r="I148" s="10"/>
      <c r="J148" s="10"/>
      <c r="K148" s="10"/>
      <c r="L148" s="10"/>
      <c r="M148" s="10"/>
      <c r="N148" s="10"/>
      <c r="O148" s="10"/>
      <c r="P148" s="10"/>
      <c r="Q148" s="10"/>
      <c r="R148" s="10"/>
      <c r="S148" s="10"/>
      <c r="T148" s="10"/>
      <c r="U148" s="10"/>
      <c r="V148" s="10"/>
      <c r="W148" s="10"/>
      <c r="X148" s="10"/>
      <c r="Y148" s="10"/>
      <c r="Z148" s="7"/>
    </row>
    <row r="149" spans="1:26" ht="18.75">
      <c r="A149" s="4"/>
      <c r="B149" s="4"/>
      <c r="C149" s="4"/>
      <c r="D149" s="10"/>
      <c r="E149" s="10"/>
      <c r="F149" s="10"/>
      <c r="G149" s="10"/>
      <c r="H149" s="10"/>
      <c r="I149" s="10"/>
      <c r="J149" s="10"/>
      <c r="K149" s="10"/>
      <c r="L149" s="10"/>
      <c r="M149" s="10"/>
      <c r="N149" s="10"/>
      <c r="O149" s="10"/>
      <c r="P149" s="10"/>
      <c r="Q149" s="10"/>
      <c r="R149" s="10"/>
      <c r="S149" s="10"/>
      <c r="T149" s="10"/>
      <c r="U149" s="10"/>
      <c r="V149" s="10"/>
      <c r="W149" s="10"/>
      <c r="X149" s="10"/>
      <c r="Y149" s="10"/>
      <c r="Z149" s="7"/>
    </row>
    <row r="150" spans="1:26" ht="18.75">
      <c r="A150" s="4"/>
      <c r="B150" s="4"/>
      <c r="C150" s="4"/>
      <c r="D150" s="10"/>
      <c r="E150" s="10"/>
      <c r="F150" s="10"/>
      <c r="G150" s="10"/>
      <c r="H150" s="10"/>
      <c r="I150" s="10"/>
      <c r="J150" s="10"/>
      <c r="K150" s="10"/>
      <c r="L150" s="10"/>
      <c r="M150" s="10"/>
      <c r="N150" s="10"/>
      <c r="O150" s="10"/>
      <c r="P150" s="10"/>
      <c r="Q150" s="10"/>
      <c r="R150" s="10"/>
      <c r="S150" s="10"/>
      <c r="T150" s="10"/>
      <c r="U150" s="10"/>
      <c r="V150" s="10"/>
      <c r="W150" s="10"/>
      <c r="X150" s="10"/>
      <c r="Y150" s="10"/>
      <c r="Z150" s="7"/>
    </row>
    <row r="151" spans="1:26" ht="18.75">
      <c r="A151" s="4"/>
      <c r="B151" s="4"/>
      <c r="C151" s="4"/>
      <c r="D151" s="10"/>
      <c r="E151" s="10"/>
      <c r="F151" s="10"/>
      <c r="G151" s="10"/>
      <c r="H151" s="10"/>
      <c r="I151" s="10"/>
      <c r="J151" s="10"/>
      <c r="K151" s="10"/>
      <c r="L151" s="10"/>
      <c r="M151" s="10"/>
      <c r="N151" s="10"/>
      <c r="O151" s="10"/>
      <c r="P151" s="10"/>
      <c r="Q151" s="10"/>
      <c r="R151" s="10"/>
      <c r="S151" s="10"/>
      <c r="T151" s="10"/>
      <c r="U151" s="10"/>
      <c r="V151" s="10"/>
      <c r="W151" s="10"/>
      <c r="X151" s="10"/>
      <c r="Y151" s="10"/>
      <c r="Z151" s="7"/>
    </row>
    <row r="152" spans="1:26" ht="18.75">
      <c r="A152" s="4"/>
      <c r="B152" s="4"/>
      <c r="C152" s="4"/>
      <c r="D152" s="10"/>
      <c r="E152" s="10"/>
      <c r="F152" s="10"/>
      <c r="G152" s="10"/>
      <c r="H152" s="10"/>
      <c r="I152" s="10"/>
      <c r="J152" s="10"/>
      <c r="K152" s="10"/>
      <c r="L152" s="10"/>
      <c r="M152" s="10"/>
      <c r="N152" s="10"/>
      <c r="O152" s="10"/>
      <c r="P152" s="10"/>
      <c r="Q152" s="10"/>
      <c r="R152" s="10"/>
      <c r="S152" s="10"/>
      <c r="T152" s="10"/>
      <c r="U152" s="10"/>
      <c r="V152" s="10"/>
      <c r="W152" s="10"/>
      <c r="X152" s="10"/>
      <c r="Y152" s="10"/>
      <c r="Z152" s="7"/>
    </row>
    <row r="153" spans="1:26" ht="18.75">
      <c r="A153" s="4"/>
      <c r="B153" s="4"/>
      <c r="C153" s="4"/>
      <c r="D153" s="10"/>
      <c r="E153" s="10"/>
      <c r="F153" s="10"/>
      <c r="G153" s="10"/>
      <c r="H153" s="10"/>
      <c r="I153" s="10"/>
      <c r="J153" s="10"/>
      <c r="K153" s="10"/>
      <c r="L153" s="10"/>
      <c r="M153" s="10"/>
      <c r="N153" s="10"/>
      <c r="O153" s="10"/>
      <c r="P153" s="10"/>
      <c r="Q153" s="10"/>
      <c r="R153" s="10"/>
      <c r="S153" s="10"/>
      <c r="T153" s="10"/>
      <c r="U153" s="10"/>
      <c r="V153" s="10"/>
      <c r="W153" s="10"/>
      <c r="X153" s="10"/>
      <c r="Y153" s="10"/>
      <c r="Z153" s="7"/>
    </row>
    <row r="154" spans="1:26" ht="18.75">
      <c r="A154" s="4"/>
      <c r="B154" s="4"/>
      <c r="C154" s="4"/>
      <c r="D154" s="10"/>
      <c r="E154" s="10"/>
      <c r="F154" s="10"/>
      <c r="G154" s="10"/>
      <c r="H154" s="10"/>
      <c r="I154" s="10"/>
      <c r="J154" s="10"/>
      <c r="K154" s="10"/>
      <c r="L154" s="10"/>
      <c r="M154" s="10"/>
      <c r="N154" s="10"/>
      <c r="O154" s="10"/>
      <c r="P154" s="10"/>
      <c r="Q154" s="10"/>
      <c r="R154" s="10"/>
      <c r="S154" s="10"/>
      <c r="T154" s="10"/>
      <c r="U154" s="10"/>
      <c r="V154" s="10"/>
      <c r="W154" s="10"/>
      <c r="X154" s="10"/>
      <c r="Y154" s="10"/>
      <c r="Z154" s="7"/>
    </row>
    <row r="155" spans="1:26" ht="18.75">
      <c r="A155" s="4"/>
      <c r="B155" s="4"/>
      <c r="C155" s="4"/>
      <c r="D155" s="10"/>
      <c r="E155" s="10"/>
      <c r="F155" s="10"/>
      <c r="G155" s="10"/>
      <c r="H155" s="10"/>
      <c r="I155" s="10"/>
      <c r="J155" s="10"/>
      <c r="K155" s="10"/>
      <c r="L155" s="10"/>
      <c r="M155" s="10"/>
      <c r="N155" s="10"/>
      <c r="O155" s="10"/>
      <c r="P155" s="10"/>
      <c r="Q155" s="10"/>
      <c r="R155" s="10"/>
      <c r="S155" s="10"/>
      <c r="T155" s="10"/>
      <c r="U155" s="10"/>
      <c r="V155" s="10"/>
      <c r="W155" s="10"/>
      <c r="X155" s="10"/>
      <c r="Y155" s="10"/>
      <c r="Z155" s="7"/>
    </row>
    <row r="156" spans="1:26" ht="18.75">
      <c r="A156" s="4"/>
      <c r="B156" s="4"/>
      <c r="C156" s="4"/>
      <c r="D156" s="10"/>
      <c r="E156" s="10"/>
      <c r="F156" s="10"/>
      <c r="G156" s="10"/>
      <c r="H156" s="10"/>
      <c r="I156" s="10"/>
      <c r="J156" s="10"/>
      <c r="K156" s="10"/>
      <c r="L156" s="10"/>
      <c r="M156" s="10"/>
      <c r="N156" s="10"/>
      <c r="O156" s="10"/>
      <c r="P156" s="10"/>
      <c r="Q156" s="10"/>
      <c r="R156" s="10"/>
      <c r="S156" s="10"/>
      <c r="T156" s="10"/>
      <c r="U156" s="10"/>
      <c r="V156" s="10"/>
      <c r="W156" s="10"/>
      <c r="X156" s="10"/>
      <c r="Y156" s="10"/>
      <c r="Z156" s="7"/>
    </row>
    <row r="157" spans="1:26" ht="18.75">
      <c r="A157" s="4"/>
      <c r="B157" s="4"/>
      <c r="C157" s="4"/>
      <c r="D157" s="10"/>
      <c r="E157" s="10"/>
      <c r="F157" s="10"/>
      <c r="G157" s="10"/>
      <c r="H157" s="10"/>
      <c r="I157" s="10"/>
      <c r="J157" s="10"/>
      <c r="K157" s="10"/>
      <c r="L157" s="10"/>
      <c r="M157" s="10"/>
      <c r="N157" s="10"/>
      <c r="O157" s="10"/>
      <c r="P157" s="10"/>
      <c r="Q157" s="10"/>
      <c r="R157" s="10"/>
      <c r="S157" s="10"/>
      <c r="T157" s="10"/>
      <c r="U157" s="10"/>
      <c r="V157" s="10"/>
      <c r="W157" s="10"/>
      <c r="X157" s="10"/>
      <c r="Y157" s="10"/>
      <c r="Z157" s="7"/>
    </row>
    <row r="158" spans="1:26" ht="18.75">
      <c r="A158" s="4"/>
      <c r="B158" s="4"/>
      <c r="C158" s="4"/>
      <c r="D158" s="10"/>
      <c r="E158" s="10"/>
      <c r="F158" s="10"/>
      <c r="G158" s="10"/>
      <c r="H158" s="10"/>
      <c r="I158" s="10"/>
      <c r="J158" s="10"/>
      <c r="K158" s="10"/>
      <c r="L158" s="10"/>
      <c r="M158" s="10"/>
      <c r="N158" s="10"/>
      <c r="O158" s="10"/>
      <c r="P158" s="10"/>
      <c r="Q158" s="10"/>
      <c r="R158" s="10"/>
      <c r="S158" s="10"/>
      <c r="T158" s="10"/>
      <c r="U158" s="10"/>
      <c r="V158" s="10"/>
      <c r="W158" s="10"/>
      <c r="X158" s="10"/>
      <c r="Y158" s="10"/>
      <c r="Z158" s="7"/>
    </row>
    <row r="159" spans="1:26" ht="18.75">
      <c r="A159" s="4"/>
      <c r="B159" s="4"/>
      <c r="C159" s="4"/>
      <c r="D159" s="10"/>
      <c r="E159" s="10"/>
      <c r="F159" s="10"/>
      <c r="G159" s="10"/>
      <c r="H159" s="10"/>
      <c r="I159" s="10"/>
      <c r="J159" s="10"/>
      <c r="K159" s="10"/>
      <c r="L159" s="10"/>
      <c r="M159" s="10"/>
      <c r="N159" s="10"/>
      <c r="O159" s="10"/>
      <c r="P159" s="10"/>
      <c r="Q159" s="10"/>
      <c r="R159" s="10"/>
      <c r="S159" s="10"/>
      <c r="T159" s="10"/>
      <c r="U159" s="10"/>
      <c r="V159" s="10"/>
      <c r="W159" s="10"/>
      <c r="X159" s="10"/>
      <c r="Y159" s="10"/>
      <c r="Z159" s="7"/>
    </row>
    <row r="160" spans="1:26" ht="18.75">
      <c r="A160" s="4"/>
      <c r="B160" s="4"/>
      <c r="C160" s="4"/>
      <c r="D160" s="10"/>
      <c r="E160" s="10"/>
      <c r="F160" s="10"/>
      <c r="G160" s="10"/>
      <c r="H160" s="10"/>
      <c r="I160" s="10"/>
      <c r="J160" s="10"/>
      <c r="K160" s="10"/>
      <c r="L160" s="10"/>
      <c r="M160" s="10"/>
      <c r="N160" s="10"/>
      <c r="O160" s="10"/>
      <c r="P160" s="10"/>
      <c r="Q160" s="10"/>
      <c r="R160" s="10"/>
      <c r="S160" s="10"/>
      <c r="T160" s="10"/>
      <c r="U160" s="10"/>
      <c r="V160" s="10"/>
      <c r="W160" s="10"/>
      <c r="X160" s="10"/>
      <c r="Y160" s="10"/>
      <c r="Z160" s="7"/>
    </row>
    <row r="161" spans="1:26" ht="18.75">
      <c r="A161" s="4"/>
      <c r="B161" s="4"/>
      <c r="C161" s="4"/>
      <c r="D161" s="10"/>
      <c r="E161" s="10"/>
      <c r="F161" s="10"/>
      <c r="G161" s="10"/>
      <c r="H161" s="10"/>
      <c r="I161" s="10"/>
      <c r="J161" s="10"/>
      <c r="K161" s="10"/>
      <c r="L161" s="10"/>
      <c r="M161" s="10"/>
      <c r="N161" s="10"/>
      <c r="O161" s="10"/>
      <c r="P161" s="10"/>
      <c r="Q161" s="10"/>
      <c r="R161" s="10"/>
      <c r="S161" s="10"/>
      <c r="T161" s="10"/>
      <c r="U161" s="10"/>
      <c r="V161" s="10"/>
      <c r="W161" s="10"/>
      <c r="X161" s="10"/>
      <c r="Y161" s="10"/>
      <c r="Z161" s="7"/>
    </row>
    <row r="162" spans="1:26" ht="18.75">
      <c r="A162" s="4"/>
      <c r="B162" s="4"/>
      <c r="C162" s="4"/>
      <c r="D162" s="10"/>
      <c r="E162" s="10"/>
      <c r="F162" s="10"/>
      <c r="G162" s="10"/>
      <c r="H162" s="10"/>
      <c r="I162" s="10"/>
      <c r="J162" s="10"/>
      <c r="K162" s="10"/>
      <c r="L162" s="10"/>
      <c r="M162" s="10"/>
      <c r="N162" s="10"/>
      <c r="O162" s="10"/>
      <c r="P162" s="10"/>
      <c r="Q162" s="10"/>
      <c r="R162" s="10"/>
      <c r="S162" s="10"/>
      <c r="T162" s="10"/>
      <c r="U162" s="10"/>
      <c r="V162" s="10"/>
      <c r="W162" s="10"/>
      <c r="X162" s="10"/>
      <c r="Y162" s="10"/>
      <c r="Z162" s="7"/>
    </row>
    <row r="163" spans="1:26" ht="18.75">
      <c r="A163" s="4"/>
      <c r="B163" s="4"/>
      <c r="C163" s="4"/>
      <c r="D163" s="10"/>
      <c r="E163" s="10"/>
      <c r="F163" s="10"/>
      <c r="G163" s="10"/>
      <c r="H163" s="10"/>
      <c r="I163" s="10"/>
      <c r="J163" s="10"/>
      <c r="K163" s="10"/>
      <c r="L163" s="10"/>
      <c r="M163" s="10"/>
      <c r="N163" s="10"/>
      <c r="O163" s="10"/>
      <c r="P163" s="10"/>
      <c r="Q163" s="10"/>
      <c r="R163" s="10"/>
      <c r="S163" s="10"/>
      <c r="T163" s="10"/>
      <c r="U163" s="10"/>
      <c r="V163" s="10"/>
      <c r="W163" s="10"/>
      <c r="X163" s="10"/>
      <c r="Y163" s="10"/>
      <c r="Z163" s="7"/>
    </row>
    <row r="164" spans="1:26" ht="18.75">
      <c r="A164" s="4"/>
      <c r="B164" s="4"/>
      <c r="C164" s="4"/>
      <c r="D164" s="10"/>
      <c r="E164" s="10"/>
      <c r="F164" s="10"/>
      <c r="G164" s="10"/>
      <c r="H164" s="10"/>
      <c r="I164" s="10"/>
      <c r="J164" s="10"/>
      <c r="K164" s="10"/>
      <c r="L164" s="10"/>
      <c r="M164" s="10"/>
      <c r="N164" s="10"/>
      <c r="O164" s="10"/>
      <c r="P164" s="10"/>
      <c r="Q164" s="10"/>
      <c r="R164" s="10"/>
      <c r="S164" s="10"/>
      <c r="T164" s="10"/>
      <c r="U164" s="10"/>
      <c r="V164" s="10"/>
      <c r="W164" s="10"/>
      <c r="X164" s="10"/>
      <c r="Y164" s="10"/>
      <c r="Z164" s="7"/>
    </row>
    <row r="165" spans="1:26" ht="18.75">
      <c r="A165" s="4"/>
      <c r="B165" s="4"/>
      <c r="C165" s="4"/>
      <c r="D165" s="10"/>
      <c r="E165" s="10"/>
      <c r="F165" s="10"/>
      <c r="G165" s="10"/>
      <c r="H165" s="10"/>
      <c r="I165" s="10"/>
      <c r="J165" s="10"/>
      <c r="K165" s="10"/>
      <c r="L165" s="10"/>
      <c r="M165" s="10"/>
      <c r="N165" s="10"/>
      <c r="O165" s="10"/>
      <c r="P165" s="10"/>
      <c r="Q165" s="10"/>
      <c r="R165" s="10"/>
      <c r="S165" s="10"/>
      <c r="T165" s="10"/>
      <c r="U165" s="10"/>
      <c r="V165" s="10"/>
      <c r="W165" s="10"/>
      <c r="X165" s="10"/>
      <c r="Y165" s="10"/>
      <c r="Z165" s="7"/>
    </row>
    <row r="166" spans="1:26" ht="18.75">
      <c r="A166" s="4"/>
      <c r="B166" s="4"/>
      <c r="C166" s="4"/>
      <c r="D166" s="10"/>
      <c r="E166" s="10"/>
      <c r="F166" s="10"/>
      <c r="G166" s="10"/>
      <c r="H166" s="10"/>
      <c r="I166" s="10"/>
      <c r="J166" s="10"/>
      <c r="K166" s="10"/>
      <c r="L166" s="10"/>
      <c r="M166" s="10"/>
      <c r="N166" s="10"/>
      <c r="O166" s="10"/>
      <c r="P166" s="10"/>
      <c r="Q166" s="10"/>
      <c r="R166" s="10"/>
      <c r="S166" s="10"/>
      <c r="T166" s="10"/>
      <c r="U166" s="10"/>
      <c r="V166" s="10"/>
      <c r="W166" s="10"/>
      <c r="X166" s="10"/>
      <c r="Y166" s="10"/>
      <c r="Z166" s="7"/>
    </row>
    <row r="167" spans="1:26" ht="18.75">
      <c r="A167" s="4"/>
      <c r="B167" s="4"/>
      <c r="C167" s="4"/>
      <c r="D167" s="10"/>
      <c r="E167" s="10"/>
      <c r="F167" s="10"/>
      <c r="G167" s="10"/>
      <c r="H167" s="10"/>
      <c r="I167" s="10"/>
      <c r="J167" s="10"/>
      <c r="K167" s="10"/>
      <c r="L167" s="10"/>
      <c r="M167" s="10"/>
      <c r="N167" s="10"/>
      <c r="O167" s="10"/>
      <c r="P167" s="10"/>
      <c r="Q167" s="10"/>
      <c r="R167" s="10"/>
      <c r="S167" s="10"/>
      <c r="T167" s="10"/>
      <c r="U167" s="10"/>
      <c r="V167" s="10"/>
      <c r="W167" s="10"/>
      <c r="X167" s="10"/>
      <c r="Y167" s="10"/>
      <c r="Z167" s="7"/>
    </row>
    <row r="168" spans="1:26" ht="18.75">
      <c r="A168" s="4"/>
      <c r="B168" s="4"/>
      <c r="C168" s="4"/>
      <c r="D168" s="10"/>
      <c r="E168" s="10"/>
      <c r="F168" s="10"/>
      <c r="G168" s="10"/>
      <c r="H168" s="10"/>
      <c r="I168" s="10"/>
      <c r="J168" s="10"/>
      <c r="K168" s="10"/>
      <c r="L168" s="10"/>
      <c r="M168" s="10"/>
      <c r="N168" s="10"/>
      <c r="O168" s="10"/>
      <c r="P168" s="10"/>
      <c r="Q168" s="10"/>
      <c r="R168" s="10"/>
      <c r="S168" s="10"/>
      <c r="T168" s="10"/>
      <c r="U168" s="10"/>
      <c r="V168" s="10"/>
      <c r="W168" s="10"/>
      <c r="X168" s="10"/>
      <c r="Y168" s="10"/>
      <c r="Z168" s="7"/>
    </row>
    <row r="169" spans="1:26" ht="18.75">
      <c r="A169" s="4"/>
      <c r="B169" s="4"/>
      <c r="C169" s="4"/>
      <c r="D169" s="10"/>
      <c r="E169" s="10"/>
      <c r="F169" s="10"/>
      <c r="G169" s="10"/>
      <c r="H169" s="10"/>
      <c r="I169" s="10"/>
      <c r="J169" s="10"/>
      <c r="K169" s="10"/>
      <c r="L169" s="10"/>
      <c r="M169" s="10"/>
      <c r="N169" s="10"/>
      <c r="O169" s="10"/>
      <c r="P169" s="10"/>
      <c r="Q169" s="10"/>
      <c r="R169" s="10"/>
      <c r="S169" s="10"/>
      <c r="T169" s="10"/>
      <c r="U169" s="10"/>
      <c r="V169" s="10"/>
      <c r="W169" s="10"/>
      <c r="X169" s="10"/>
      <c r="Y169" s="10"/>
      <c r="Z169" s="7"/>
    </row>
    <row r="170" spans="1:26" ht="18.75">
      <c r="A170" s="4"/>
      <c r="B170" s="4"/>
      <c r="C170" s="4"/>
      <c r="D170" s="10"/>
      <c r="E170" s="10"/>
      <c r="F170" s="10"/>
      <c r="G170" s="10"/>
      <c r="H170" s="10"/>
      <c r="I170" s="10"/>
      <c r="J170" s="10"/>
      <c r="K170" s="10"/>
      <c r="L170" s="10"/>
      <c r="M170" s="10"/>
      <c r="N170" s="10"/>
      <c r="O170" s="10"/>
      <c r="P170" s="10"/>
      <c r="Q170" s="10"/>
      <c r="R170" s="10"/>
      <c r="S170" s="10"/>
      <c r="T170" s="10"/>
      <c r="U170" s="10"/>
      <c r="V170" s="10"/>
      <c r="W170" s="10"/>
      <c r="X170" s="10"/>
      <c r="Y170" s="10"/>
      <c r="Z170" s="7"/>
    </row>
    <row r="171" spans="1:26" ht="18.75">
      <c r="A171" s="4"/>
      <c r="B171" s="4"/>
      <c r="C171" s="4"/>
      <c r="D171" s="10"/>
      <c r="E171" s="10"/>
      <c r="F171" s="10"/>
      <c r="G171" s="10"/>
      <c r="H171" s="10"/>
      <c r="I171" s="10"/>
      <c r="J171" s="10"/>
      <c r="K171" s="10"/>
      <c r="L171" s="10"/>
      <c r="M171" s="10"/>
      <c r="N171" s="10"/>
      <c r="O171" s="10"/>
      <c r="P171" s="10"/>
      <c r="Q171" s="10"/>
      <c r="R171" s="10"/>
      <c r="S171" s="10"/>
      <c r="T171" s="10"/>
      <c r="U171" s="10"/>
      <c r="V171" s="10"/>
      <c r="W171" s="10"/>
      <c r="X171" s="10"/>
      <c r="Y171" s="10"/>
      <c r="Z171" s="7"/>
    </row>
    <row r="172" spans="1:26" ht="18.75">
      <c r="A172" s="4"/>
      <c r="B172" s="4"/>
      <c r="C172" s="4"/>
      <c r="D172" s="10"/>
      <c r="E172" s="10"/>
      <c r="F172" s="10"/>
      <c r="G172" s="10"/>
      <c r="H172" s="10"/>
      <c r="I172" s="10"/>
      <c r="J172" s="10"/>
      <c r="K172" s="10"/>
      <c r="L172" s="10"/>
      <c r="M172" s="10"/>
      <c r="N172" s="10"/>
      <c r="O172" s="10"/>
      <c r="P172" s="10"/>
      <c r="Q172" s="10"/>
      <c r="R172" s="10"/>
      <c r="S172" s="10"/>
      <c r="T172" s="10"/>
      <c r="U172" s="10"/>
      <c r="V172" s="10"/>
      <c r="W172" s="10"/>
      <c r="X172" s="10"/>
      <c r="Y172" s="10"/>
      <c r="Z172" s="7"/>
    </row>
    <row r="173" spans="1:26" ht="18.75">
      <c r="A173" s="4"/>
      <c r="B173" s="4"/>
      <c r="C173" s="4"/>
      <c r="D173" s="10"/>
      <c r="E173" s="10"/>
      <c r="F173" s="10"/>
      <c r="G173" s="10"/>
      <c r="H173" s="10"/>
      <c r="I173" s="10"/>
      <c r="J173" s="10"/>
      <c r="K173" s="10"/>
      <c r="L173" s="10"/>
      <c r="M173" s="10"/>
      <c r="N173" s="10"/>
      <c r="O173" s="10"/>
      <c r="P173" s="10"/>
      <c r="Q173" s="10"/>
      <c r="R173" s="10"/>
      <c r="S173" s="10"/>
      <c r="T173" s="10"/>
      <c r="U173" s="10"/>
      <c r="V173" s="10"/>
      <c r="W173" s="10"/>
      <c r="X173" s="10"/>
      <c r="Y173" s="10"/>
      <c r="Z173" s="7"/>
    </row>
    <row r="174" spans="1:26" ht="18.75">
      <c r="A174" s="4"/>
      <c r="B174" s="4"/>
      <c r="C174" s="4"/>
      <c r="D174" s="10"/>
      <c r="E174" s="10"/>
      <c r="F174" s="10"/>
      <c r="G174" s="10"/>
      <c r="H174" s="10"/>
      <c r="I174" s="10"/>
      <c r="J174" s="10"/>
      <c r="K174" s="10"/>
      <c r="L174" s="10"/>
      <c r="M174" s="10"/>
      <c r="N174" s="10"/>
      <c r="O174" s="10"/>
      <c r="P174" s="10"/>
      <c r="Q174" s="10"/>
      <c r="R174" s="10"/>
      <c r="S174" s="10"/>
      <c r="T174" s="10"/>
      <c r="U174" s="10"/>
      <c r="V174" s="10"/>
      <c r="W174" s="10"/>
      <c r="X174" s="10"/>
      <c r="Y174" s="10"/>
      <c r="Z174" s="7"/>
    </row>
    <row r="175" spans="1:26" ht="18.75">
      <c r="A175" s="4"/>
      <c r="B175" s="4"/>
      <c r="C175" s="4"/>
      <c r="D175" s="10"/>
      <c r="E175" s="10"/>
      <c r="F175" s="10"/>
      <c r="G175" s="10"/>
      <c r="H175" s="10"/>
      <c r="I175" s="10"/>
      <c r="J175" s="10"/>
      <c r="K175" s="10"/>
      <c r="L175" s="10"/>
      <c r="M175" s="10"/>
      <c r="N175" s="10"/>
      <c r="O175" s="10"/>
      <c r="P175" s="10"/>
      <c r="Q175" s="10"/>
      <c r="R175" s="10"/>
      <c r="S175" s="10"/>
      <c r="T175" s="10"/>
      <c r="U175" s="10"/>
      <c r="V175" s="10"/>
      <c r="W175" s="10"/>
      <c r="X175" s="10"/>
      <c r="Y175" s="10"/>
      <c r="Z175" s="7"/>
    </row>
    <row r="176" spans="1:26" ht="18.75">
      <c r="A176" s="4"/>
      <c r="B176" s="4"/>
      <c r="C176" s="4"/>
      <c r="D176" s="10"/>
      <c r="E176" s="10"/>
      <c r="F176" s="10"/>
      <c r="G176" s="10"/>
      <c r="H176" s="10"/>
      <c r="I176" s="10"/>
      <c r="J176" s="10"/>
      <c r="K176" s="10"/>
      <c r="L176" s="10"/>
      <c r="M176" s="10"/>
      <c r="N176" s="10"/>
      <c r="O176" s="10"/>
      <c r="P176" s="10"/>
      <c r="Q176" s="10"/>
      <c r="R176" s="10"/>
      <c r="S176" s="10"/>
      <c r="T176" s="10"/>
      <c r="U176" s="10"/>
      <c r="V176" s="10"/>
      <c r="W176" s="10"/>
      <c r="X176" s="10"/>
      <c r="Y176" s="10"/>
      <c r="Z176" s="7"/>
    </row>
    <row r="177" spans="1:26" ht="18.75">
      <c r="A177" s="4"/>
      <c r="B177" s="4"/>
      <c r="C177" s="4"/>
      <c r="D177" s="10"/>
      <c r="E177" s="10"/>
      <c r="F177" s="10"/>
      <c r="G177" s="10"/>
      <c r="H177" s="10"/>
      <c r="I177" s="10"/>
      <c r="J177" s="10"/>
      <c r="K177" s="10"/>
      <c r="L177" s="10"/>
      <c r="M177" s="10"/>
      <c r="N177" s="10"/>
      <c r="O177" s="10"/>
      <c r="P177" s="10"/>
      <c r="Q177" s="10"/>
      <c r="R177" s="10"/>
      <c r="S177" s="10"/>
      <c r="T177" s="10"/>
      <c r="U177" s="10"/>
      <c r="V177" s="10"/>
      <c r="W177" s="10"/>
      <c r="X177" s="10"/>
      <c r="Y177" s="10"/>
      <c r="Z177" s="7"/>
    </row>
    <row r="178" spans="1:26" ht="18.75">
      <c r="A178" s="4"/>
      <c r="B178" s="4"/>
      <c r="C178" s="4"/>
      <c r="D178" s="10"/>
      <c r="E178" s="10"/>
      <c r="F178" s="10"/>
      <c r="G178" s="10"/>
      <c r="H178" s="10"/>
      <c r="I178" s="10"/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Y178" s="10"/>
      <c r="Z178" s="7"/>
    </row>
    <row r="179" spans="1:26" ht="18.75">
      <c r="A179" s="4"/>
      <c r="B179" s="4"/>
      <c r="C179" s="4"/>
      <c r="D179" s="10"/>
      <c r="E179" s="10"/>
      <c r="F179" s="10"/>
      <c r="G179" s="10"/>
      <c r="H179" s="10"/>
      <c r="I179" s="10"/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10"/>
      <c r="Z179" s="7"/>
    </row>
    <row r="180" spans="1:26" ht="18.75">
      <c r="A180" s="4"/>
      <c r="B180" s="4"/>
      <c r="C180" s="4"/>
      <c r="D180" s="10"/>
      <c r="E180" s="10"/>
      <c r="F180" s="10"/>
      <c r="G180" s="10"/>
      <c r="H180" s="10"/>
      <c r="I180" s="10"/>
      <c r="J180" s="10"/>
      <c r="K180" s="10"/>
      <c r="L180" s="10"/>
      <c r="M180" s="10"/>
      <c r="N180" s="10"/>
      <c r="O180" s="10"/>
      <c r="P180" s="10"/>
      <c r="Q180" s="10"/>
      <c r="R180" s="10"/>
      <c r="S180" s="10"/>
      <c r="T180" s="10"/>
      <c r="U180" s="10"/>
      <c r="V180" s="10"/>
      <c r="W180" s="10"/>
      <c r="X180" s="10"/>
      <c r="Y180" s="10"/>
      <c r="Z180" s="7"/>
    </row>
    <row r="181" spans="1:26" ht="18.75">
      <c r="A181" s="4"/>
      <c r="B181" s="4"/>
      <c r="C181" s="4"/>
      <c r="D181" s="10"/>
      <c r="E181" s="10"/>
      <c r="F181" s="10"/>
      <c r="G181" s="10"/>
      <c r="H181" s="10"/>
      <c r="I181" s="10"/>
      <c r="J181" s="10"/>
      <c r="K181" s="10"/>
      <c r="L181" s="10"/>
      <c r="M181" s="10"/>
      <c r="N181" s="10"/>
      <c r="O181" s="10"/>
      <c r="P181" s="10"/>
      <c r="Q181" s="10"/>
      <c r="R181" s="10"/>
      <c r="S181" s="10"/>
      <c r="T181" s="10"/>
      <c r="U181" s="10"/>
      <c r="V181" s="10"/>
      <c r="W181" s="10"/>
      <c r="X181" s="10"/>
      <c r="Y181" s="10"/>
      <c r="Z181" s="7"/>
    </row>
    <row r="182" spans="1:26" ht="18.75">
      <c r="A182" s="4"/>
      <c r="B182" s="4"/>
      <c r="C182" s="4"/>
      <c r="D182" s="10"/>
      <c r="E182" s="10"/>
      <c r="F182" s="10"/>
      <c r="G182" s="10"/>
      <c r="H182" s="10"/>
      <c r="I182" s="10"/>
      <c r="J182" s="10"/>
      <c r="K182" s="10"/>
      <c r="L182" s="10"/>
      <c r="M182" s="10"/>
      <c r="N182" s="10"/>
      <c r="O182" s="10"/>
      <c r="P182" s="10"/>
      <c r="Q182" s="10"/>
      <c r="R182" s="10"/>
      <c r="S182" s="10"/>
      <c r="T182" s="10"/>
      <c r="U182" s="10"/>
      <c r="V182" s="10"/>
      <c r="W182" s="10"/>
      <c r="X182" s="10"/>
      <c r="Y182" s="10"/>
      <c r="Z182" s="7"/>
    </row>
    <row r="183" spans="1:26" ht="18.75">
      <c r="A183" s="4"/>
      <c r="B183" s="4"/>
      <c r="C183" s="4"/>
      <c r="D183" s="10"/>
      <c r="E183" s="10"/>
      <c r="F183" s="10"/>
      <c r="G183" s="10"/>
      <c r="H183" s="10"/>
      <c r="I183" s="10"/>
      <c r="J183" s="10"/>
      <c r="K183" s="10"/>
      <c r="L183" s="10"/>
      <c r="M183" s="10"/>
      <c r="N183" s="10"/>
      <c r="O183" s="10"/>
      <c r="P183" s="10"/>
      <c r="Q183" s="10"/>
      <c r="R183" s="10"/>
      <c r="S183" s="10"/>
      <c r="T183" s="10"/>
      <c r="U183" s="10"/>
      <c r="V183" s="10"/>
      <c r="W183" s="10"/>
      <c r="X183" s="10"/>
      <c r="Y183" s="10"/>
      <c r="Z183" s="7"/>
    </row>
    <row r="184" spans="1:26" ht="18.75">
      <c r="A184" s="4"/>
      <c r="B184" s="4"/>
      <c r="C184" s="4"/>
      <c r="D184" s="10"/>
      <c r="E184" s="10"/>
      <c r="F184" s="10"/>
      <c r="G184" s="10"/>
      <c r="H184" s="10"/>
      <c r="I184" s="10"/>
      <c r="J184" s="10"/>
      <c r="K184" s="10"/>
      <c r="L184" s="10"/>
      <c r="M184" s="10"/>
      <c r="N184" s="10"/>
      <c r="O184" s="10"/>
      <c r="P184" s="10"/>
      <c r="Q184" s="10"/>
      <c r="R184" s="10"/>
      <c r="S184" s="10"/>
      <c r="T184" s="10"/>
      <c r="U184" s="10"/>
      <c r="V184" s="10"/>
      <c r="W184" s="10"/>
      <c r="X184" s="10"/>
      <c r="Y184" s="10"/>
      <c r="Z184" s="7"/>
    </row>
    <row r="185" spans="1:26" ht="18.75">
      <c r="A185" s="4"/>
      <c r="B185" s="4"/>
      <c r="C185" s="4"/>
      <c r="D185" s="10"/>
      <c r="E185" s="10"/>
      <c r="F185" s="10"/>
      <c r="G185" s="10"/>
      <c r="H185" s="10"/>
      <c r="I185" s="10"/>
      <c r="J185" s="10"/>
      <c r="K185" s="10"/>
      <c r="L185" s="10"/>
      <c r="M185" s="10"/>
      <c r="N185" s="10"/>
      <c r="O185" s="10"/>
      <c r="P185" s="10"/>
      <c r="Q185" s="10"/>
      <c r="R185" s="10"/>
      <c r="S185" s="10"/>
      <c r="T185" s="10"/>
      <c r="U185" s="10"/>
      <c r="V185" s="10"/>
      <c r="W185" s="10"/>
      <c r="X185" s="10"/>
      <c r="Y185" s="10"/>
      <c r="Z185" s="7"/>
    </row>
    <row r="186" spans="1:26" ht="18.75">
      <c r="A186" s="4"/>
      <c r="B186" s="4"/>
      <c r="C186" s="4"/>
      <c r="D186" s="10"/>
      <c r="E186" s="10"/>
      <c r="F186" s="10"/>
      <c r="G186" s="10"/>
      <c r="H186" s="10"/>
      <c r="I186" s="10"/>
      <c r="J186" s="10"/>
      <c r="K186" s="10"/>
      <c r="L186" s="10"/>
      <c r="M186" s="10"/>
      <c r="N186" s="10"/>
      <c r="O186" s="10"/>
      <c r="P186" s="10"/>
      <c r="Q186" s="10"/>
      <c r="R186" s="10"/>
      <c r="S186" s="10"/>
      <c r="T186" s="10"/>
      <c r="U186" s="10"/>
      <c r="V186" s="10"/>
      <c r="W186" s="10"/>
      <c r="X186" s="10"/>
      <c r="Y186" s="10"/>
      <c r="Z186" s="7"/>
    </row>
    <row r="187" spans="1:26" ht="18.75">
      <c r="A187" s="4"/>
      <c r="B187" s="4"/>
      <c r="C187" s="4"/>
      <c r="D187" s="10"/>
      <c r="E187" s="10"/>
      <c r="F187" s="10"/>
      <c r="G187" s="10"/>
      <c r="H187" s="10"/>
      <c r="I187" s="10"/>
      <c r="J187" s="10"/>
      <c r="K187" s="10"/>
      <c r="L187" s="10"/>
      <c r="M187" s="10"/>
      <c r="N187" s="10"/>
      <c r="O187" s="10"/>
      <c r="P187" s="10"/>
      <c r="Q187" s="10"/>
      <c r="R187" s="10"/>
      <c r="S187" s="10"/>
      <c r="T187" s="10"/>
      <c r="U187" s="10"/>
      <c r="V187" s="10"/>
      <c r="W187" s="10"/>
      <c r="X187" s="10"/>
      <c r="Y187" s="10"/>
      <c r="Z187" s="7"/>
    </row>
    <row r="188" spans="1:26" ht="18.75">
      <c r="A188" s="4"/>
      <c r="B188" s="4"/>
      <c r="C188" s="4"/>
      <c r="D188" s="10"/>
      <c r="E188" s="10"/>
      <c r="F188" s="10"/>
      <c r="G188" s="10"/>
      <c r="H188" s="10"/>
      <c r="I188" s="10"/>
      <c r="J188" s="10"/>
      <c r="K188" s="10"/>
      <c r="L188" s="10"/>
      <c r="M188" s="10"/>
      <c r="N188" s="10"/>
      <c r="O188" s="10"/>
      <c r="P188" s="10"/>
      <c r="Q188" s="10"/>
      <c r="R188" s="10"/>
      <c r="S188" s="10"/>
      <c r="T188" s="10"/>
      <c r="U188" s="10"/>
      <c r="V188" s="10"/>
      <c r="W188" s="10"/>
      <c r="X188" s="10"/>
      <c r="Y188" s="10"/>
      <c r="Z188" s="7"/>
    </row>
    <row r="189" spans="1:26" ht="18.75">
      <c r="A189" s="4"/>
      <c r="B189" s="4"/>
      <c r="C189" s="4"/>
      <c r="D189" s="10"/>
      <c r="E189" s="10"/>
      <c r="F189" s="10"/>
      <c r="G189" s="10"/>
      <c r="H189" s="10"/>
      <c r="I189" s="10"/>
      <c r="J189" s="10"/>
      <c r="K189" s="10"/>
      <c r="L189" s="10"/>
      <c r="M189" s="10"/>
      <c r="N189" s="10"/>
      <c r="O189" s="10"/>
      <c r="P189" s="10"/>
      <c r="Q189" s="10"/>
      <c r="R189" s="10"/>
      <c r="S189" s="10"/>
      <c r="T189" s="10"/>
      <c r="U189" s="10"/>
      <c r="V189" s="10"/>
      <c r="W189" s="10"/>
      <c r="X189" s="10"/>
      <c r="Y189" s="10"/>
      <c r="Z189" s="7"/>
    </row>
    <row r="190" spans="1:26" ht="18.75">
      <c r="A190" s="4"/>
      <c r="B190" s="4"/>
      <c r="C190" s="4"/>
      <c r="D190" s="10"/>
      <c r="E190" s="10"/>
      <c r="F190" s="10"/>
      <c r="G190" s="10"/>
      <c r="H190" s="10"/>
      <c r="I190" s="10"/>
      <c r="J190" s="10"/>
      <c r="K190" s="10"/>
      <c r="L190" s="10"/>
      <c r="M190" s="10"/>
      <c r="N190" s="10"/>
      <c r="O190" s="10"/>
      <c r="P190" s="10"/>
      <c r="Q190" s="10"/>
      <c r="R190" s="10"/>
      <c r="S190" s="10"/>
      <c r="T190" s="10"/>
      <c r="U190" s="10"/>
      <c r="V190" s="10"/>
      <c r="W190" s="10"/>
      <c r="X190" s="10"/>
      <c r="Y190" s="10"/>
      <c r="Z190" s="7"/>
    </row>
    <row r="191" spans="1:26" ht="18.75">
      <c r="A191" s="4"/>
      <c r="B191" s="4"/>
      <c r="C191" s="4"/>
      <c r="D191" s="10"/>
      <c r="E191" s="10"/>
      <c r="F191" s="10"/>
      <c r="G191" s="10"/>
      <c r="H191" s="10"/>
      <c r="I191" s="10"/>
      <c r="J191" s="10"/>
      <c r="K191" s="10"/>
      <c r="L191" s="10"/>
      <c r="M191" s="10"/>
      <c r="N191" s="10"/>
      <c r="O191" s="10"/>
      <c r="P191" s="10"/>
      <c r="Q191" s="10"/>
      <c r="R191" s="10"/>
      <c r="S191" s="10"/>
      <c r="T191" s="10"/>
      <c r="U191" s="10"/>
      <c r="V191" s="10"/>
      <c r="W191" s="10"/>
      <c r="X191" s="10"/>
      <c r="Y191" s="10"/>
      <c r="Z191" s="7"/>
    </row>
    <row r="192" spans="1:26" ht="18.75">
      <c r="A192" s="4"/>
      <c r="B192" s="4"/>
      <c r="C192" s="4"/>
      <c r="D192" s="10"/>
      <c r="E192" s="10"/>
      <c r="F192" s="10"/>
      <c r="G192" s="10"/>
      <c r="H192" s="10"/>
      <c r="I192" s="10"/>
      <c r="J192" s="10"/>
      <c r="K192" s="10"/>
      <c r="L192" s="10"/>
      <c r="M192" s="10"/>
      <c r="N192" s="10"/>
      <c r="O192" s="10"/>
      <c r="P192" s="10"/>
      <c r="Q192" s="10"/>
      <c r="R192" s="10"/>
      <c r="S192" s="10"/>
      <c r="T192" s="10"/>
      <c r="U192" s="10"/>
      <c r="V192" s="10"/>
      <c r="W192" s="10"/>
      <c r="X192" s="10"/>
      <c r="Y192" s="10"/>
      <c r="Z192" s="7"/>
    </row>
    <row r="193" spans="1:26" ht="18.75">
      <c r="A193" s="4"/>
      <c r="B193" s="4"/>
      <c r="C193" s="4"/>
      <c r="D193" s="10"/>
      <c r="E193" s="10"/>
      <c r="F193" s="10"/>
      <c r="G193" s="10"/>
      <c r="H193" s="10"/>
      <c r="I193" s="10"/>
      <c r="J193" s="10"/>
      <c r="K193" s="10"/>
      <c r="L193" s="10"/>
      <c r="M193" s="10"/>
      <c r="N193" s="10"/>
      <c r="O193" s="10"/>
      <c r="P193" s="10"/>
      <c r="Q193" s="10"/>
      <c r="R193" s="10"/>
      <c r="S193" s="10"/>
      <c r="T193" s="10"/>
      <c r="U193" s="10"/>
      <c r="V193" s="10"/>
      <c r="W193" s="10"/>
      <c r="X193" s="10"/>
      <c r="Y193" s="10"/>
      <c r="Z193" s="7"/>
    </row>
    <row r="194" spans="1:26" ht="18.75">
      <c r="A194" s="4"/>
      <c r="B194" s="4"/>
      <c r="C194" s="4"/>
      <c r="D194" s="10"/>
      <c r="E194" s="10"/>
      <c r="F194" s="10"/>
      <c r="G194" s="10"/>
      <c r="H194" s="10"/>
      <c r="I194" s="10"/>
      <c r="J194" s="10"/>
      <c r="K194" s="10"/>
      <c r="L194" s="10"/>
      <c r="M194" s="10"/>
      <c r="N194" s="10"/>
      <c r="O194" s="10"/>
      <c r="P194" s="10"/>
      <c r="Q194" s="10"/>
      <c r="R194" s="10"/>
      <c r="S194" s="10"/>
      <c r="T194" s="10"/>
      <c r="U194" s="10"/>
      <c r="V194" s="10"/>
      <c r="W194" s="10"/>
      <c r="X194" s="10"/>
      <c r="Y194" s="10"/>
      <c r="Z194" s="7"/>
    </row>
    <row r="195" spans="1:26" ht="18.75">
      <c r="A195" s="4"/>
      <c r="B195" s="4"/>
      <c r="C195" s="4"/>
      <c r="D195" s="10"/>
      <c r="E195" s="10"/>
      <c r="F195" s="10"/>
      <c r="G195" s="10"/>
      <c r="H195" s="10"/>
      <c r="I195" s="10"/>
      <c r="J195" s="10"/>
      <c r="K195" s="10"/>
      <c r="L195" s="10"/>
      <c r="M195" s="10"/>
      <c r="N195" s="10"/>
      <c r="O195" s="10"/>
      <c r="P195" s="10"/>
      <c r="Q195" s="10"/>
      <c r="R195" s="10"/>
      <c r="S195" s="10"/>
      <c r="T195" s="10"/>
      <c r="U195" s="10"/>
      <c r="V195" s="10"/>
      <c r="W195" s="10"/>
      <c r="X195" s="10"/>
      <c r="Y195" s="10"/>
      <c r="Z195" s="7"/>
    </row>
    <row r="196" spans="1:26" ht="18.75">
      <c r="A196" s="4"/>
      <c r="B196" s="4"/>
      <c r="C196" s="4"/>
      <c r="D196" s="10"/>
      <c r="E196" s="10"/>
      <c r="F196" s="10"/>
      <c r="G196" s="10"/>
      <c r="H196" s="10"/>
      <c r="I196" s="10"/>
      <c r="J196" s="10"/>
      <c r="K196" s="10"/>
      <c r="L196" s="10"/>
      <c r="M196" s="10"/>
      <c r="N196" s="10"/>
      <c r="O196" s="10"/>
      <c r="P196" s="10"/>
      <c r="Q196" s="10"/>
      <c r="R196" s="10"/>
      <c r="S196" s="10"/>
      <c r="T196" s="10"/>
      <c r="U196" s="10"/>
      <c r="V196" s="10"/>
      <c r="W196" s="10"/>
      <c r="X196" s="10"/>
      <c r="Y196" s="10"/>
      <c r="Z196" s="7"/>
    </row>
    <row r="197" spans="1:26" ht="18.75">
      <c r="A197" s="4"/>
      <c r="B197" s="4"/>
      <c r="C197" s="4"/>
      <c r="D197" s="10"/>
      <c r="E197" s="10"/>
      <c r="F197" s="10"/>
      <c r="G197" s="10"/>
      <c r="H197" s="10"/>
      <c r="I197" s="10"/>
      <c r="J197" s="10"/>
      <c r="K197" s="10"/>
      <c r="L197" s="10"/>
      <c r="M197" s="10"/>
      <c r="N197" s="10"/>
      <c r="O197" s="10"/>
      <c r="P197" s="10"/>
      <c r="Q197" s="10"/>
      <c r="R197" s="10"/>
      <c r="S197" s="10"/>
      <c r="T197" s="10"/>
      <c r="U197" s="10"/>
      <c r="V197" s="10"/>
      <c r="W197" s="10"/>
      <c r="X197" s="10"/>
      <c r="Y197" s="10"/>
      <c r="Z197" s="7"/>
    </row>
    <row r="198" spans="1:26" ht="18.75">
      <c r="A198" s="4"/>
      <c r="B198" s="4"/>
      <c r="C198" s="4"/>
      <c r="D198" s="10"/>
      <c r="E198" s="10"/>
      <c r="F198" s="10"/>
      <c r="G198" s="10"/>
      <c r="H198" s="10"/>
      <c r="I198" s="10"/>
      <c r="J198" s="10"/>
      <c r="K198" s="10"/>
      <c r="L198" s="10"/>
      <c r="M198" s="10"/>
      <c r="N198" s="10"/>
      <c r="O198" s="10"/>
      <c r="P198" s="10"/>
      <c r="Q198" s="10"/>
      <c r="R198" s="10"/>
      <c r="S198" s="10"/>
      <c r="T198" s="10"/>
      <c r="U198" s="10"/>
      <c r="V198" s="10"/>
      <c r="W198" s="10"/>
      <c r="X198" s="10"/>
      <c r="Y198" s="10"/>
      <c r="Z198" s="7"/>
    </row>
    <row r="199" spans="1:26" ht="18.75">
      <c r="A199" s="4"/>
      <c r="B199" s="4"/>
      <c r="C199" s="4"/>
      <c r="D199" s="10"/>
      <c r="E199" s="10"/>
      <c r="F199" s="10"/>
      <c r="G199" s="10"/>
      <c r="H199" s="10"/>
      <c r="I199" s="10"/>
      <c r="J199" s="10"/>
      <c r="K199" s="10"/>
      <c r="L199" s="10"/>
      <c r="M199" s="10"/>
      <c r="N199" s="10"/>
      <c r="O199" s="10"/>
      <c r="P199" s="10"/>
      <c r="Q199" s="10"/>
      <c r="R199" s="10"/>
      <c r="S199" s="10"/>
      <c r="T199" s="10"/>
      <c r="U199" s="10"/>
      <c r="V199" s="10"/>
      <c r="W199" s="10"/>
      <c r="X199" s="10"/>
      <c r="Y199" s="10"/>
      <c r="Z199" s="7"/>
    </row>
    <row r="200" spans="1:26" ht="18.75">
      <c r="A200" s="4"/>
      <c r="B200" s="4"/>
      <c r="C200" s="4"/>
      <c r="D200" s="10"/>
      <c r="E200" s="10"/>
      <c r="F200" s="10"/>
      <c r="G200" s="10"/>
      <c r="H200" s="10"/>
      <c r="I200" s="10"/>
      <c r="J200" s="10"/>
      <c r="K200" s="10"/>
      <c r="L200" s="10"/>
      <c r="M200" s="10"/>
      <c r="N200" s="10"/>
      <c r="O200" s="10"/>
      <c r="P200" s="10"/>
      <c r="Q200" s="10"/>
      <c r="R200" s="10"/>
      <c r="S200" s="10"/>
      <c r="T200" s="10"/>
      <c r="U200" s="10"/>
      <c r="V200" s="10"/>
      <c r="W200" s="10"/>
      <c r="X200" s="10"/>
      <c r="Y200" s="10"/>
      <c r="Z200" s="7"/>
    </row>
    <row r="201" spans="1:26" ht="18.75">
      <c r="A201" s="4"/>
      <c r="B201" s="4"/>
      <c r="C201" s="4"/>
      <c r="D201" s="10"/>
      <c r="E201" s="10"/>
      <c r="F201" s="10"/>
      <c r="G201" s="10"/>
      <c r="H201" s="10"/>
      <c r="I201" s="10"/>
      <c r="J201" s="10"/>
      <c r="K201" s="10"/>
      <c r="L201" s="10"/>
      <c r="M201" s="10"/>
      <c r="N201" s="10"/>
      <c r="O201" s="10"/>
      <c r="P201" s="10"/>
      <c r="Q201" s="10"/>
      <c r="R201" s="10"/>
      <c r="S201" s="10"/>
      <c r="T201" s="10"/>
      <c r="U201" s="10"/>
      <c r="V201" s="10"/>
      <c r="W201" s="10"/>
      <c r="X201" s="10"/>
      <c r="Y201" s="10"/>
      <c r="Z201" s="7"/>
    </row>
    <row r="202" spans="1:26" ht="18.75">
      <c r="A202" s="4"/>
      <c r="B202" s="4"/>
      <c r="C202" s="4"/>
      <c r="D202" s="10"/>
      <c r="E202" s="10"/>
      <c r="F202" s="10"/>
      <c r="G202" s="10"/>
      <c r="H202" s="10"/>
      <c r="I202" s="10"/>
      <c r="J202" s="10"/>
      <c r="K202" s="10"/>
      <c r="L202" s="10"/>
      <c r="M202" s="10"/>
      <c r="N202" s="10"/>
      <c r="O202" s="10"/>
      <c r="P202" s="10"/>
      <c r="Q202" s="10"/>
      <c r="R202" s="10"/>
      <c r="S202" s="10"/>
      <c r="T202" s="10"/>
      <c r="U202" s="10"/>
      <c r="V202" s="10"/>
      <c r="W202" s="10"/>
      <c r="X202" s="10"/>
      <c r="Y202" s="10"/>
      <c r="Z202" s="7"/>
    </row>
    <row r="203" spans="1:26" ht="18.75">
      <c r="A203" s="4"/>
      <c r="B203" s="4"/>
      <c r="C203" s="4"/>
      <c r="D203" s="10"/>
      <c r="E203" s="10"/>
      <c r="F203" s="10"/>
      <c r="G203" s="10"/>
      <c r="H203" s="10"/>
      <c r="I203" s="10"/>
      <c r="J203" s="10"/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10"/>
      <c r="V203" s="10"/>
      <c r="W203" s="10"/>
      <c r="X203" s="10"/>
      <c r="Y203" s="10"/>
      <c r="Z203" s="7"/>
    </row>
  </sheetData>
  <mergeCells count="4">
    <mergeCell ref="A1:C1"/>
    <mergeCell ref="D1:F1"/>
    <mergeCell ref="H1:K1"/>
    <mergeCell ref="M1:P1"/>
  </mergeCells>
  <dataValidations count="4">
    <dataValidation type="decimal" allowBlank="1" showInputMessage="1" showErrorMessage="1" errorTitle="Show Error" error="Only accept values between 0 and 20" sqref="D3:D102" xr:uid="{00000000-0002-0000-0800-000000000000}">
      <formula1>0</formula1>
      <formula2>20</formula2>
    </dataValidation>
    <dataValidation type="decimal" allowBlank="1" showInputMessage="1" showErrorMessage="1" errorTitle="Show Error" error="Only Accept values between 0 and 100" sqref="S3:S102" xr:uid="{00000000-0002-0000-0800-000001000000}">
      <formula1>0</formula1>
      <formula2>100</formula2>
    </dataValidation>
    <dataValidation type="decimal" allowBlank="1" showInputMessage="1" showErrorMessage="1" errorTitle="Show Error" error="Only accept value between 0 and 5" sqref="M3:P102" xr:uid="{00000000-0002-0000-0800-000002000000}">
      <formula1>0</formula1>
      <formula2>5</formula2>
    </dataValidation>
    <dataValidation type="decimal" allowBlank="1" showInputMessage="1" showErrorMessage="1" errorTitle="Show Error" error="only accept values between 0 and 10" sqref="E3:F102 H3:K102" xr:uid="{00000000-0002-0000-0800-000003000000}">
      <formula1>0</formula1>
      <formula2>10</formula2>
    </dataValidation>
  </dataValidations>
  <pageMargins left="0.7" right="0.7" top="0.75" bottom="0.75" header="0.3" footer="0.3"/>
  <pageSetup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1">
    <tabColor theme="5" tint="-0.499984740745262"/>
  </sheetPr>
  <dimension ref="A1:AA203"/>
  <sheetViews>
    <sheetView showGridLines="0" showRowColHeaders="0" workbookViewId="0">
      <selection sqref="A1:C1"/>
    </sheetView>
  </sheetViews>
  <sheetFormatPr defaultColWidth="0" defaultRowHeight="15" customHeight="1" zeroHeight="1"/>
  <cols>
    <col min="1" max="1" width="5.85546875" customWidth="1"/>
    <col min="2" max="2" width="30.28515625" customWidth="1"/>
    <col min="3" max="3" width="20.42578125" customWidth="1"/>
    <col min="4" max="4" width="6.42578125" customWidth="1"/>
    <col min="5" max="5" width="7" customWidth="1"/>
    <col min="6" max="6" width="7.28515625" customWidth="1"/>
    <col min="7" max="7" width="9.140625" customWidth="1"/>
    <col min="8" max="8" width="6.85546875" customWidth="1"/>
    <col min="9" max="9" width="7.7109375" customWidth="1"/>
    <col min="10" max="10" width="7" customWidth="1"/>
    <col min="11" max="11" width="7.28515625" customWidth="1"/>
    <col min="12" max="12" width="9.140625" customWidth="1"/>
    <col min="13" max="13" width="7" customWidth="1"/>
    <col min="14" max="14" width="6.85546875" customWidth="1"/>
    <col min="15" max="16" width="6.7109375" customWidth="1"/>
    <col min="17" max="21" width="9.140625" customWidth="1"/>
    <col min="22" max="22" width="9.85546875" bestFit="1" customWidth="1"/>
    <col min="23" max="24" width="9.140625" customWidth="1"/>
    <col min="25" max="25" width="20.42578125" bestFit="1" customWidth="1"/>
    <col min="26" max="26" width="14.42578125" style="29" customWidth="1"/>
    <col min="27" max="27" width="9.140625" customWidth="1"/>
    <col min="28" max="16384" width="9.140625" hidden="1"/>
  </cols>
  <sheetData>
    <row r="1" spans="1:26" ht="56.25">
      <c r="A1" s="121" t="s">
        <v>218</v>
      </c>
      <c r="B1" s="122"/>
      <c r="C1" s="123"/>
      <c r="D1" s="124" t="s">
        <v>52</v>
      </c>
      <c r="E1" s="124"/>
      <c r="F1" s="124"/>
      <c r="G1" s="19" t="s">
        <v>53</v>
      </c>
      <c r="H1" s="124" t="s">
        <v>54</v>
      </c>
      <c r="I1" s="124"/>
      <c r="J1" s="124"/>
      <c r="K1" s="124"/>
      <c r="L1" s="19" t="s">
        <v>53</v>
      </c>
      <c r="M1" s="124" t="s">
        <v>55</v>
      </c>
      <c r="N1" s="124"/>
      <c r="O1" s="124"/>
      <c r="P1" s="124"/>
      <c r="Q1" s="19" t="s">
        <v>53</v>
      </c>
      <c r="R1" s="26" t="s">
        <v>56</v>
      </c>
      <c r="S1" s="26" t="s">
        <v>57</v>
      </c>
      <c r="T1" s="20" t="s">
        <v>56</v>
      </c>
      <c r="U1" s="26" t="s">
        <v>57</v>
      </c>
      <c r="V1" s="21" t="s">
        <v>58</v>
      </c>
      <c r="W1" s="26" t="s">
        <v>20</v>
      </c>
      <c r="X1" s="26" t="s">
        <v>59</v>
      </c>
      <c r="Y1" s="26" t="s">
        <v>21</v>
      </c>
      <c r="Z1" s="27" t="s">
        <v>60</v>
      </c>
    </row>
    <row r="2" spans="1:26" ht="21">
      <c r="A2" s="12" t="s">
        <v>51</v>
      </c>
      <c r="B2" s="12" t="s">
        <v>6</v>
      </c>
      <c r="C2" s="12" t="s">
        <v>61</v>
      </c>
      <c r="D2" s="13">
        <v>20</v>
      </c>
      <c r="E2" s="13">
        <v>10</v>
      </c>
      <c r="F2" s="13">
        <v>10</v>
      </c>
      <c r="G2" s="16">
        <v>40</v>
      </c>
      <c r="H2" s="13">
        <v>10</v>
      </c>
      <c r="I2" s="13">
        <v>10</v>
      </c>
      <c r="J2" s="13">
        <v>10</v>
      </c>
      <c r="K2" s="13">
        <v>10</v>
      </c>
      <c r="L2" s="16">
        <v>40</v>
      </c>
      <c r="M2" s="13">
        <v>5</v>
      </c>
      <c r="N2" s="13">
        <v>5</v>
      </c>
      <c r="O2" s="13">
        <v>5</v>
      </c>
      <c r="P2" s="13">
        <v>5</v>
      </c>
      <c r="Q2" s="16">
        <v>20</v>
      </c>
      <c r="R2" s="13">
        <v>100</v>
      </c>
      <c r="S2" s="13">
        <v>100</v>
      </c>
      <c r="T2" s="17">
        <v>0.5</v>
      </c>
      <c r="U2" s="14">
        <v>0.5</v>
      </c>
      <c r="V2" s="18">
        <v>1</v>
      </c>
      <c r="W2" s="15"/>
      <c r="X2" s="15"/>
      <c r="Y2" s="15"/>
      <c r="Z2" s="28"/>
    </row>
    <row r="3" spans="1:26" ht="18.75">
      <c r="A3" s="4">
        <f>'STUDENT DETAILS'!A2</f>
        <v>1</v>
      </c>
      <c r="B3" s="4" t="str">
        <f>'STUDENT DETAILS'!B2</f>
        <v>Kwakye Mabel</v>
      </c>
      <c r="C3" s="4" t="str">
        <f>'STUDENT DETAILS'!C2</f>
        <v>BASIC SEVEN</v>
      </c>
      <c r="D3" s="7">
        <v>15</v>
      </c>
      <c r="E3" s="7">
        <v>8</v>
      </c>
      <c r="F3" s="7">
        <v>8</v>
      </c>
      <c r="G3" s="23">
        <f>D3+E3+F3</f>
        <v>31</v>
      </c>
      <c r="H3" s="7">
        <v>8</v>
      </c>
      <c r="I3" s="7">
        <v>8</v>
      </c>
      <c r="J3" s="7">
        <v>8</v>
      </c>
      <c r="K3" s="7">
        <v>8</v>
      </c>
      <c r="L3" s="23">
        <f>H3+I3+J3+K3</f>
        <v>32</v>
      </c>
      <c r="M3" s="7">
        <v>4</v>
      </c>
      <c r="N3" s="7">
        <v>3</v>
      </c>
      <c r="O3" s="7">
        <v>5</v>
      </c>
      <c r="P3" s="7">
        <v>5</v>
      </c>
      <c r="Q3" s="23">
        <f>M3+N3+O3+P3</f>
        <v>17</v>
      </c>
      <c r="R3" s="7">
        <f>G3+L3+Q3</f>
        <v>80</v>
      </c>
      <c r="S3" s="7">
        <v>90</v>
      </c>
      <c r="T3" s="22">
        <f>0.5*R3</f>
        <v>40</v>
      </c>
      <c r="U3" s="7">
        <f>0.5*S3</f>
        <v>45</v>
      </c>
      <c r="V3" s="24">
        <f>T3+U3</f>
        <v>85</v>
      </c>
      <c r="W3" s="7">
        <f>VLOOKUP(V3,'[1]GRADING SYSTEM'!$B$15:$D$24,2)</f>
        <v>1</v>
      </c>
      <c r="X3" s="7">
        <f>RANK(V3,$V$3:$V$102)</f>
        <v>1</v>
      </c>
      <c r="Y3" s="7" t="str">
        <f>VLOOKUP(V3,SETTINGS!$G$2:$I$11,3)</f>
        <v>Highly Proficiency</v>
      </c>
      <c r="Z3" s="7" t="str">
        <f>X3&amp;IF(AND(MOD(ABS(X3),100)&gt;=10,MOD(ABS(X3),100)&lt;=14),"th",CHOOSE(MOD(ABS(X3),10)+1,"th","st","nd","rd","th","th","th","th","th","th"))</f>
        <v>1st</v>
      </c>
    </row>
    <row r="4" spans="1:26" ht="18.75">
      <c r="A4" s="4">
        <f>'STUDENT DETAILS'!A3</f>
        <v>0</v>
      </c>
      <c r="B4" s="4">
        <f>'STUDENT DETAILS'!B3</f>
        <v>0</v>
      </c>
      <c r="C4" s="4">
        <f>'STUDENT DETAILS'!C3</f>
        <v>0</v>
      </c>
      <c r="D4" s="7">
        <v>11</v>
      </c>
      <c r="E4" s="7">
        <v>6</v>
      </c>
      <c r="F4" s="7">
        <v>6</v>
      </c>
      <c r="G4" s="23">
        <f t="shared" ref="G4:G67" si="0">D4+E4+F4</f>
        <v>23</v>
      </c>
      <c r="H4" s="7">
        <v>9</v>
      </c>
      <c r="I4" s="7">
        <v>9</v>
      </c>
      <c r="J4" s="7">
        <v>7</v>
      </c>
      <c r="K4" s="7">
        <v>7</v>
      </c>
      <c r="L4" s="23">
        <f t="shared" ref="L4:L67" si="1">H4+I4+J4+K4</f>
        <v>32</v>
      </c>
      <c r="M4" s="7">
        <v>3</v>
      </c>
      <c r="N4" s="7">
        <v>4</v>
      </c>
      <c r="O4" s="7">
        <v>4</v>
      </c>
      <c r="P4" s="7">
        <v>4</v>
      </c>
      <c r="Q4" s="23">
        <f t="shared" ref="Q4:Q67" si="2">M4+N4+O4+P4</f>
        <v>15</v>
      </c>
      <c r="R4" s="7">
        <f t="shared" ref="R4:R67" si="3">G4+L4+Q4</f>
        <v>70</v>
      </c>
      <c r="S4" s="7">
        <v>50</v>
      </c>
      <c r="T4" s="22">
        <f t="shared" ref="T4:U67" si="4">0.5*R4</f>
        <v>35</v>
      </c>
      <c r="U4" s="7">
        <f t="shared" si="4"/>
        <v>25</v>
      </c>
      <c r="V4" s="24">
        <f t="shared" ref="V4:V67" si="5">T4+U4</f>
        <v>60</v>
      </c>
      <c r="W4" s="7">
        <f>VLOOKUP(V4,'[1]GRADING SYSTEM'!$B$15:$D$24,2)</f>
        <v>5</v>
      </c>
      <c r="X4" s="7">
        <f t="shared" ref="X4:X67" si="6">RANK(V4,$V$3:$V$102)</f>
        <v>2</v>
      </c>
      <c r="Y4" s="7" t="str">
        <f>VLOOKUP(V4,SETTINGS!$G$2:$I$11,3)</f>
        <v>Approaching Proficiency</v>
      </c>
      <c r="Z4" s="7" t="str">
        <f t="shared" ref="Z4:Z67" si="7">X4&amp;IF(AND(MOD(ABS(X4),100)&gt;=10,MOD(ABS(X4),100)&lt;=14),"th",CHOOSE(MOD(ABS(X4),10)+1,"th","st","nd","rd","th","th","th","th","th","th"))</f>
        <v>2nd</v>
      </c>
    </row>
    <row r="5" spans="1:26" ht="18.75">
      <c r="A5" s="4">
        <f>'STUDENT DETAILS'!A4</f>
        <v>0</v>
      </c>
      <c r="B5" s="4">
        <f>'STUDENT DETAILS'!B4</f>
        <v>0</v>
      </c>
      <c r="C5" s="4">
        <f>'STUDENT DETAILS'!C4</f>
        <v>0</v>
      </c>
      <c r="D5" s="7"/>
      <c r="E5" s="7"/>
      <c r="F5" s="7"/>
      <c r="G5" s="23">
        <f t="shared" si="0"/>
        <v>0</v>
      </c>
      <c r="H5" s="7"/>
      <c r="I5" s="7"/>
      <c r="J5" s="7"/>
      <c r="K5" s="7"/>
      <c r="L5" s="23">
        <f t="shared" si="1"/>
        <v>0</v>
      </c>
      <c r="M5" s="7"/>
      <c r="N5" s="7"/>
      <c r="O5" s="7"/>
      <c r="P5" s="7"/>
      <c r="Q5" s="23">
        <f t="shared" si="2"/>
        <v>0</v>
      </c>
      <c r="R5" s="7">
        <f t="shared" si="3"/>
        <v>0</v>
      </c>
      <c r="S5" s="7"/>
      <c r="T5" s="22">
        <f t="shared" si="4"/>
        <v>0</v>
      </c>
      <c r="U5" s="7">
        <f t="shared" si="4"/>
        <v>0</v>
      </c>
      <c r="V5" s="24">
        <f t="shared" si="5"/>
        <v>0</v>
      </c>
      <c r="W5" s="7">
        <f>VLOOKUP(V5,'[1]GRADING SYSTEM'!$B$15:$D$24,2)</f>
        <v>9</v>
      </c>
      <c r="X5" s="7">
        <f t="shared" si="6"/>
        <v>3</v>
      </c>
      <c r="Y5" s="7" t="str">
        <f>VLOOKUP(V5,SETTINGS!$G$2:$I$11,3)</f>
        <v>Emerging (E )</v>
      </c>
      <c r="Z5" s="7" t="str">
        <f t="shared" si="7"/>
        <v>3rd</v>
      </c>
    </row>
    <row r="6" spans="1:26" ht="18.75">
      <c r="A6" s="4">
        <f>'STUDENT DETAILS'!A5</f>
        <v>0</v>
      </c>
      <c r="B6" s="4">
        <f>'STUDENT DETAILS'!B5</f>
        <v>0</v>
      </c>
      <c r="C6" s="4">
        <f>'STUDENT DETAILS'!C5</f>
        <v>0</v>
      </c>
      <c r="D6" s="7"/>
      <c r="E6" s="7"/>
      <c r="F6" s="7"/>
      <c r="G6" s="23">
        <f t="shared" si="0"/>
        <v>0</v>
      </c>
      <c r="H6" s="7"/>
      <c r="I6" s="7"/>
      <c r="J6" s="7"/>
      <c r="K6" s="7"/>
      <c r="L6" s="23">
        <f t="shared" si="1"/>
        <v>0</v>
      </c>
      <c r="M6" s="7"/>
      <c r="N6" s="7"/>
      <c r="O6" s="7"/>
      <c r="P6" s="7"/>
      <c r="Q6" s="23">
        <f t="shared" si="2"/>
        <v>0</v>
      </c>
      <c r="R6" s="7">
        <f t="shared" si="3"/>
        <v>0</v>
      </c>
      <c r="S6" s="7"/>
      <c r="T6" s="22">
        <f t="shared" si="4"/>
        <v>0</v>
      </c>
      <c r="U6" s="7">
        <f t="shared" si="4"/>
        <v>0</v>
      </c>
      <c r="V6" s="24">
        <f t="shared" si="5"/>
        <v>0</v>
      </c>
      <c r="W6" s="7">
        <f>VLOOKUP(V6,'[1]GRADING SYSTEM'!$B$15:$D$24,2)</f>
        <v>9</v>
      </c>
      <c r="X6" s="7">
        <f t="shared" si="6"/>
        <v>3</v>
      </c>
      <c r="Y6" s="7" t="str">
        <f>VLOOKUP(V6,SETTINGS!$G$2:$I$11,3)</f>
        <v>Emerging (E )</v>
      </c>
      <c r="Z6" s="7" t="str">
        <f t="shared" si="7"/>
        <v>3rd</v>
      </c>
    </row>
    <row r="7" spans="1:26" ht="18.75">
      <c r="A7" s="4">
        <f>'STUDENT DETAILS'!A6</f>
        <v>0</v>
      </c>
      <c r="B7" s="4">
        <f>'STUDENT DETAILS'!B6</f>
        <v>0</v>
      </c>
      <c r="C7" s="4">
        <f>'STUDENT DETAILS'!C6</f>
        <v>0</v>
      </c>
      <c r="D7" s="7"/>
      <c r="E7" s="7"/>
      <c r="F7" s="7"/>
      <c r="G7" s="23">
        <f t="shared" si="0"/>
        <v>0</v>
      </c>
      <c r="H7" s="7"/>
      <c r="I7" s="7"/>
      <c r="J7" s="7"/>
      <c r="K7" s="7"/>
      <c r="L7" s="23">
        <f t="shared" si="1"/>
        <v>0</v>
      </c>
      <c r="M7" s="7"/>
      <c r="N7" s="7"/>
      <c r="O7" s="7"/>
      <c r="P7" s="7"/>
      <c r="Q7" s="23">
        <f t="shared" si="2"/>
        <v>0</v>
      </c>
      <c r="R7" s="7">
        <f t="shared" si="3"/>
        <v>0</v>
      </c>
      <c r="S7" s="7"/>
      <c r="T7" s="22">
        <f t="shared" si="4"/>
        <v>0</v>
      </c>
      <c r="U7" s="7">
        <f t="shared" si="4"/>
        <v>0</v>
      </c>
      <c r="V7" s="24">
        <f t="shared" si="5"/>
        <v>0</v>
      </c>
      <c r="W7" s="7">
        <f>VLOOKUP(V7,'[1]GRADING SYSTEM'!$B$15:$D$24,2)</f>
        <v>9</v>
      </c>
      <c r="X7" s="7">
        <f t="shared" si="6"/>
        <v>3</v>
      </c>
      <c r="Y7" s="7" t="str">
        <f>VLOOKUP(V7,SETTINGS!$G$2:$I$11,3)</f>
        <v>Emerging (E )</v>
      </c>
      <c r="Z7" s="7" t="str">
        <f t="shared" si="7"/>
        <v>3rd</v>
      </c>
    </row>
    <row r="8" spans="1:26" ht="18.75">
      <c r="A8" s="4">
        <f>'STUDENT DETAILS'!A7</f>
        <v>0</v>
      </c>
      <c r="B8" s="4">
        <f>'STUDENT DETAILS'!B7</f>
        <v>0</v>
      </c>
      <c r="C8" s="4">
        <f>'STUDENT DETAILS'!C7</f>
        <v>0</v>
      </c>
      <c r="D8" s="7"/>
      <c r="E8" s="7"/>
      <c r="F8" s="7"/>
      <c r="G8" s="23">
        <f t="shared" si="0"/>
        <v>0</v>
      </c>
      <c r="H8" s="7"/>
      <c r="I8" s="7"/>
      <c r="J8" s="7"/>
      <c r="K8" s="7"/>
      <c r="L8" s="23">
        <f t="shared" si="1"/>
        <v>0</v>
      </c>
      <c r="M8" s="7"/>
      <c r="N8" s="7"/>
      <c r="O8" s="7"/>
      <c r="P8" s="7"/>
      <c r="Q8" s="23">
        <f t="shared" si="2"/>
        <v>0</v>
      </c>
      <c r="R8" s="7">
        <f t="shared" si="3"/>
        <v>0</v>
      </c>
      <c r="S8" s="7"/>
      <c r="T8" s="22">
        <f t="shared" si="4"/>
        <v>0</v>
      </c>
      <c r="U8" s="7">
        <f t="shared" si="4"/>
        <v>0</v>
      </c>
      <c r="V8" s="24">
        <f t="shared" si="5"/>
        <v>0</v>
      </c>
      <c r="W8" s="7">
        <f>VLOOKUP(V8,'[1]GRADING SYSTEM'!$B$15:$D$24,2)</f>
        <v>9</v>
      </c>
      <c r="X8" s="7">
        <f t="shared" si="6"/>
        <v>3</v>
      </c>
      <c r="Y8" s="7" t="str">
        <f>VLOOKUP(V8,SETTINGS!$G$2:$I$11,3)</f>
        <v>Emerging (E )</v>
      </c>
      <c r="Z8" s="7" t="str">
        <f t="shared" si="7"/>
        <v>3rd</v>
      </c>
    </row>
    <row r="9" spans="1:26" ht="18.75">
      <c r="A9" s="4">
        <f>'STUDENT DETAILS'!A8</f>
        <v>0</v>
      </c>
      <c r="B9" s="4">
        <f>'STUDENT DETAILS'!B8</f>
        <v>0</v>
      </c>
      <c r="C9" s="4">
        <f>'STUDENT DETAILS'!C8</f>
        <v>0</v>
      </c>
      <c r="D9" s="7"/>
      <c r="E9" s="7"/>
      <c r="F9" s="7"/>
      <c r="G9" s="23">
        <f t="shared" si="0"/>
        <v>0</v>
      </c>
      <c r="H9" s="7"/>
      <c r="I9" s="7"/>
      <c r="J9" s="7"/>
      <c r="K9" s="7"/>
      <c r="L9" s="23">
        <f t="shared" si="1"/>
        <v>0</v>
      </c>
      <c r="M9" s="7"/>
      <c r="N9" s="7"/>
      <c r="O9" s="7"/>
      <c r="P9" s="7"/>
      <c r="Q9" s="23">
        <f t="shared" si="2"/>
        <v>0</v>
      </c>
      <c r="R9" s="7">
        <f t="shared" si="3"/>
        <v>0</v>
      </c>
      <c r="S9" s="7"/>
      <c r="T9" s="22">
        <f t="shared" si="4"/>
        <v>0</v>
      </c>
      <c r="U9" s="7">
        <f t="shared" si="4"/>
        <v>0</v>
      </c>
      <c r="V9" s="24">
        <f t="shared" si="5"/>
        <v>0</v>
      </c>
      <c r="W9" s="7">
        <f>VLOOKUP(V9,'[1]GRADING SYSTEM'!$B$15:$D$24,2)</f>
        <v>9</v>
      </c>
      <c r="X9" s="7">
        <f t="shared" si="6"/>
        <v>3</v>
      </c>
      <c r="Y9" s="7" t="str">
        <f>VLOOKUP(V9,SETTINGS!$G$2:$I$11,3)</f>
        <v>Emerging (E )</v>
      </c>
      <c r="Z9" s="7" t="str">
        <f t="shared" si="7"/>
        <v>3rd</v>
      </c>
    </row>
    <row r="10" spans="1:26" ht="18.75">
      <c r="A10" s="4">
        <f>'STUDENT DETAILS'!A9</f>
        <v>0</v>
      </c>
      <c r="B10" s="4">
        <f>'STUDENT DETAILS'!B9</f>
        <v>0</v>
      </c>
      <c r="C10" s="4">
        <f>'STUDENT DETAILS'!C9</f>
        <v>0</v>
      </c>
      <c r="D10" s="7"/>
      <c r="E10" s="7"/>
      <c r="F10" s="7"/>
      <c r="G10" s="23">
        <f t="shared" si="0"/>
        <v>0</v>
      </c>
      <c r="H10" s="7"/>
      <c r="I10" s="7"/>
      <c r="J10" s="7"/>
      <c r="K10" s="7"/>
      <c r="L10" s="23">
        <f t="shared" si="1"/>
        <v>0</v>
      </c>
      <c r="M10" s="7"/>
      <c r="N10" s="7"/>
      <c r="O10" s="7"/>
      <c r="P10" s="7"/>
      <c r="Q10" s="23">
        <f t="shared" si="2"/>
        <v>0</v>
      </c>
      <c r="R10" s="7">
        <f t="shared" si="3"/>
        <v>0</v>
      </c>
      <c r="S10" s="7"/>
      <c r="T10" s="22">
        <f t="shared" si="4"/>
        <v>0</v>
      </c>
      <c r="U10" s="7">
        <f t="shared" si="4"/>
        <v>0</v>
      </c>
      <c r="V10" s="24">
        <f t="shared" si="5"/>
        <v>0</v>
      </c>
      <c r="W10" s="7">
        <f>VLOOKUP(V10,'[1]GRADING SYSTEM'!$B$15:$D$24,2)</f>
        <v>9</v>
      </c>
      <c r="X10" s="7">
        <f t="shared" si="6"/>
        <v>3</v>
      </c>
      <c r="Y10" s="7" t="str">
        <f>VLOOKUP(V10,SETTINGS!$G$2:$I$11,3)</f>
        <v>Emerging (E )</v>
      </c>
      <c r="Z10" s="7" t="str">
        <f t="shared" si="7"/>
        <v>3rd</v>
      </c>
    </row>
    <row r="11" spans="1:26" ht="18.75">
      <c r="A11" s="4">
        <f>'STUDENT DETAILS'!A10</f>
        <v>0</v>
      </c>
      <c r="B11" s="4">
        <f>'STUDENT DETAILS'!B10</f>
        <v>0</v>
      </c>
      <c r="C11" s="4">
        <f>'STUDENT DETAILS'!C10</f>
        <v>0</v>
      </c>
      <c r="D11" s="7"/>
      <c r="E11" s="7"/>
      <c r="F11" s="7"/>
      <c r="G11" s="23">
        <f t="shared" si="0"/>
        <v>0</v>
      </c>
      <c r="H11" s="7"/>
      <c r="I11" s="7"/>
      <c r="J11" s="7"/>
      <c r="K11" s="7"/>
      <c r="L11" s="23">
        <f t="shared" si="1"/>
        <v>0</v>
      </c>
      <c r="M11" s="7"/>
      <c r="N11" s="7"/>
      <c r="O11" s="7"/>
      <c r="P11" s="7"/>
      <c r="Q11" s="23">
        <f t="shared" si="2"/>
        <v>0</v>
      </c>
      <c r="R11" s="7">
        <f t="shared" si="3"/>
        <v>0</v>
      </c>
      <c r="S11" s="7"/>
      <c r="T11" s="22">
        <f t="shared" si="4"/>
        <v>0</v>
      </c>
      <c r="U11" s="7">
        <f t="shared" si="4"/>
        <v>0</v>
      </c>
      <c r="V11" s="24">
        <f t="shared" si="5"/>
        <v>0</v>
      </c>
      <c r="W11" s="7">
        <f>VLOOKUP(V11,'[1]GRADING SYSTEM'!$B$15:$D$24,2)</f>
        <v>9</v>
      </c>
      <c r="X11" s="7">
        <f t="shared" si="6"/>
        <v>3</v>
      </c>
      <c r="Y11" s="7" t="str">
        <f>VLOOKUP(V11,SETTINGS!$G$2:$I$11,3)</f>
        <v>Emerging (E )</v>
      </c>
      <c r="Z11" s="7" t="str">
        <f t="shared" si="7"/>
        <v>3rd</v>
      </c>
    </row>
    <row r="12" spans="1:26" ht="18.75">
      <c r="A12" s="4">
        <f>'STUDENT DETAILS'!A11</f>
        <v>0</v>
      </c>
      <c r="B12" s="4">
        <f>'STUDENT DETAILS'!B11</f>
        <v>0</v>
      </c>
      <c r="C12" s="4">
        <f>'STUDENT DETAILS'!C11</f>
        <v>0</v>
      </c>
      <c r="D12" s="7"/>
      <c r="E12" s="7"/>
      <c r="F12" s="7"/>
      <c r="G12" s="23">
        <f t="shared" si="0"/>
        <v>0</v>
      </c>
      <c r="H12" s="7"/>
      <c r="I12" s="7"/>
      <c r="J12" s="7"/>
      <c r="K12" s="7"/>
      <c r="L12" s="23">
        <f t="shared" si="1"/>
        <v>0</v>
      </c>
      <c r="M12" s="7"/>
      <c r="N12" s="7"/>
      <c r="O12" s="7"/>
      <c r="P12" s="7"/>
      <c r="Q12" s="23">
        <f t="shared" si="2"/>
        <v>0</v>
      </c>
      <c r="R12" s="7">
        <f t="shared" si="3"/>
        <v>0</v>
      </c>
      <c r="S12" s="7"/>
      <c r="T12" s="22">
        <f t="shared" si="4"/>
        <v>0</v>
      </c>
      <c r="U12" s="7">
        <f t="shared" si="4"/>
        <v>0</v>
      </c>
      <c r="V12" s="24">
        <f t="shared" si="5"/>
        <v>0</v>
      </c>
      <c r="W12" s="7">
        <f>VLOOKUP(V12,'[1]GRADING SYSTEM'!$B$15:$D$24,2)</f>
        <v>9</v>
      </c>
      <c r="X12" s="7">
        <f t="shared" si="6"/>
        <v>3</v>
      </c>
      <c r="Y12" s="7" t="str">
        <f>VLOOKUP(V12,SETTINGS!$G$2:$I$11,3)</f>
        <v>Emerging (E )</v>
      </c>
      <c r="Z12" s="7" t="str">
        <f t="shared" si="7"/>
        <v>3rd</v>
      </c>
    </row>
    <row r="13" spans="1:26" ht="18.75">
      <c r="A13" s="4">
        <f>'STUDENT DETAILS'!A12</f>
        <v>0</v>
      </c>
      <c r="B13" s="4">
        <f>'STUDENT DETAILS'!B12</f>
        <v>0</v>
      </c>
      <c r="C13" s="4">
        <f>'STUDENT DETAILS'!C12</f>
        <v>0</v>
      </c>
      <c r="D13" s="7"/>
      <c r="E13" s="7"/>
      <c r="F13" s="7"/>
      <c r="G13" s="23">
        <f t="shared" si="0"/>
        <v>0</v>
      </c>
      <c r="H13" s="7"/>
      <c r="I13" s="7"/>
      <c r="J13" s="7"/>
      <c r="K13" s="7"/>
      <c r="L13" s="23">
        <f t="shared" si="1"/>
        <v>0</v>
      </c>
      <c r="M13" s="7"/>
      <c r="N13" s="7"/>
      <c r="O13" s="7"/>
      <c r="P13" s="7"/>
      <c r="Q13" s="23">
        <f t="shared" si="2"/>
        <v>0</v>
      </c>
      <c r="R13" s="7">
        <f t="shared" si="3"/>
        <v>0</v>
      </c>
      <c r="S13" s="7"/>
      <c r="T13" s="22">
        <f t="shared" si="4"/>
        <v>0</v>
      </c>
      <c r="U13" s="7">
        <f t="shared" si="4"/>
        <v>0</v>
      </c>
      <c r="V13" s="24">
        <f t="shared" si="5"/>
        <v>0</v>
      </c>
      <c r="W13" s="7">
        <f>VLOOKUP(V13,'[1]GRADING SYSTEM'!$B$15:$D$24,2)</f>
        <v>9</v>
      </c>
      <c r="X13" s="7">
        <f t="shared" si="6"/>
        <v>3</v>
      </c>
      <c r="Y13" s="7" t="str">
        <f>VLOOKUP(V13,SETTINGS!$G$2:$I$11,3)</f>
        <v>Emerging (E )</v>
      </c>
      <c r="Z13" s="7" t="str">
        <f t="shared" si="7"/>
        <v>3rd</v>
      </c>
    </row>
    <row r="14" spans="1:26" ht="18.75">
      <c r="A14" s="4">
        <f>'STUDENT DETAILS'!A13</f>
        <v>0</v>
      </c>
      <c r="B14" s="4">
        <f>'STUDENT DETAILS'!B13</f>
        <v>0</v>
      </c>
      <c r="C14" s="4">
        <f>'STUDENT DETAILS'!C13</f>
        <v>0</v>
      </c>
      <c r="D14" s="7"/>
      <c r="E14" s="7"/>
      <c r="F14" s="7"/>
      <c r="G14" s="23">
        <f t="shared" si="0"/>
        <v>0</v>
      </c>
      <c r="H14" s="7"/>
      <c r="I14" s="7"/>
      <c r="J14" s="7"/>
      <c r="K14" s="7"/>
      <c r="L14" s="23">
        <f t="shared" si="1"/>
        <v>0</v>
      </c>
      <c r="M14" s="7"/>
      <c r="N14" s="7"/>
      <c r="O14" s="7"/>
      <c r="P14" s="7"/>
      <c r="Q14" s="23">
        <f t="shared" si="2"/>
        <v>0</v>
      </c>
      <c r="R14" s="7">
        <f t="shared" si="3"/>
        <v>0</v>
      </c>
      <c r="S14" s="7"/>
      <c r="T14" s="22">
        <f t="shared" si="4"/>
        <v>0</v>
      </c>
      <c r="U14" s="7">
        <f t="shared" si="4"/>
        <v>0</v>
      </c>
      <c r="V14" s="24">
        <f t="shared" si="5"/>
        <v>0</v>
      </c>
      <c r="W14" s="7">
        <f>VLOOKUP(V14,'[1]GRADING SYSTEM'!$B$15:$D$24,2)</f>
        <v>9</v>
      </c>
      <c r="X14" s="7">
        <f t="shared" si="6"/>
        <v>3</v>
      </c>
      <c r="Y14" s="7" t="str">
        <f>VLOOKUP(V14,SETTINGS!$G$2:$I$11,3)</f>
        <v>Emerging (E )</v>
      </c>
      <c r="Z14" s="7" t="str">
        <f t="shared" si="7"/>
        <v>3rd</v>
      </c>
    </row>
    <row r="15" spans="1:26" ht="18.75">
      <c r="A15" s="4">
        <f>'STUDENT DETAILS'!A14</f>
        <v>0</v>
      </c>
      <c r="B15" s="4">
        <f>'STUDENT DETAILS'!B14</f>
        <v>0</v>
      </c>
      <c r="C15" s="4">
        <f>'STUDENT DETAILS'!C14</f>
        <v>0</v>
      </c>
      <c r="D15" s="7"/>
      <c r="E15" s="7"/>
      <c r="F15" s="7"/>
      <c r="G15" s="23">
        <f t="shared" si="0"/>
        <v>0</v>
      </c>
      <c r="H15" s="7"/>
      <c r="I15" s="7"/>
      <c r="J15" s="7"/>
      <c r="K15" s="7"/>
      <c r="L15" s="23">
        <f t="shared" si="1"/>
        <v>0</v>
      </c>
      <c r="M15" s="7"/>
      <c r="N15" s="7"/>
      <c r="O15" s="7"/>
      <c r="P15" s="7"/>
      <c r="Q15" s="23">
        <f t="shared" si="2"/>
        <v>0</v>
      </c>
      <c r="R15" s="7">
        <f t="shared" si="3"/>
        <v>0</v>
      </c>
      <c r="S15" s="7"/>
      <c r="T15" s="22">
        <f t="shared" si="4"/>
        <v>0</v>
      </c>
      <c r="U15" s="7">
        <f t="shared" si="4"/>
        <v>0</v>
      </c>
      <c r="V15" s="24">
        <f t="shared" si="5"/>
        <v>0</v>
      </c>
      <c r="W15" s="7">
        <f>VLOOKUP(V15,'[1]GRADING SYSTEM'!$B$15:$D$24,2)</f>
        <v>9</v>
      </c>
      <c r="X15" s="7">
        <f t="shared" si="6"/>
        <v>3</v>
      </c>
      <c r="Y15" s="7" t="str">
        <f>VLOOKUP(V15,SETTINGS!$G$2:$I$11,3)</f>
        <v>Emerging (E )</v>
      </c>
      <c r="Z15" s="7" t="str">
        <f t="shared" si="7"/>
        <v>3rd</v>
      </c>
    </row>
    <row r="16" spans="1:26" ht="18.75">
      <c r="A16" s="4">
        <f>'STUDENT DETAILS'!A15</f>
        <v>0</v>
      </c>
      <c r="B16" s="4">
        <f>'STUDENT DETAILS'!B15</f>
        <v>0</v>
      </c>
      <c r="C16" s="4">
        <f>'STUDENT DETAILS'!C15</f>
        <v>0</v>
      </c>
      <c r="D16" s="7"/>
      <c r="E16" s="7"/>
      <c r="F16" s="7"/>
      <c r="G16" s="23">
        <f t="shared" si="0"/>
        <v>0</v>
      </c>
      <c r="H16" s="7"/>
      <c r="I16" s="7"/>
      <c r="J16" s="7"/>
      <c r="K16" s="7"/>
      <c r="L16" s="23">
        <f t="shared" si="1"/>
        <v>0</v>
      </c>
      <c r="M16" s="7"/>
      <c r="N16" s="7"/>
      <c r="O16" s="7"/>
      <c r="P16" s="7"/>
      <c r="Q16" s="23">
        <f t="shared" si="2"/>
        <v>0</v>
      </c>
      <c r="R16" s="7">
        <f t="shared" si="3"/>
        <v>0</v>
      </c>
      <c r="S16" s="7"/>
      <c r="T16" s="22">
        <f t="shared" si="4"/>
        <v>0</v>
      </c>
      <c r="U16" s="7">
        <f t="shared" si="4"/>
        <v>0</v>
      </c>
      <c r="V16" s="24">
        <f t="shared" si="5"/>
        <v>0</v>
      </c>
      <c r="W16" s="7">
        <f>VLOOKUP(V16,'[1]GRADING SYSTEM'!$B$15:$D$24,2)</f>
        <v>9</v>
      </c>
      <c r="X16" s="7">
        <f t="shared" si="6"/>
        <v>3</v>
      </c>
      <c r="Y16" s="7" t="str">
        <f>VLOOKUP(V16,SETTINGS!$G$2:$I$11,3)</f>
        <v>Emerging (E )</v>
      </c>
      <c r="Z16" s="7" t="str">
        <f t="shared" si="7"/>
        <v>3rd</v>
      </c>
    </row>
    <row r="17" spans="1:26" ht="18.75">
      <c r="A17" s="4">
        <f>'STUDENT DETAILS'!A16</f>
        <v>0</v>
      </c>
      <c r="B17" s="4">
        <f>'STUDENT DETAILS'!B16</f>
        <v>0</v>
      </c>
      <c r="C17" s="4">
        <f>'STUDENT DETAILS'!C16</f>
        <v>0</v>
      </c>
      <c r="D17" s="7"/>
      <c r="E17" s="7"/>
      <c r="F17" s="7"/>
      <c r="G17" s="23">
        <f t="shared" si="0"/>
        <v>0</v>
      </c>
      <c r="H17" s="7"/>
      <c r="I17" s="7"/>
      <c r="J17" s="7"/>
      <c r="K17" s="7"/>
      <c r="L17" s="23">
        <f t="shared" si="1"/>
        <v>0</v>
      </c>
      <c r="M17" s="7"/>
      <c r="N17" s="7"/>
      <c r="O17" s="7"/>
      <c r="P17" s="7"/>
      <c r="Q17" s="23">
        <f t="shared" si="2"/>
        <v>0</v>
      </c>
      <c r="R17" s="7">
        <f t="shared" si="3"/>
        <v>0</v>
      </c>
      <c r="S17" s="7"/>
      <c r="T17" s="22">
        <f t="shared" si="4"/>
        <v>0</v>
      </c>
      <c r="U17" s="7">
        <f t="shared" si="4"/>
        <v>0</v>
      </c>
      <c r="V17" s="24">
        <f t="shared" si="5"/>
        <v>0</v>
      </c>
      <c r="W17" s="7">
        <f>VLOOKUP(V17,'[1]GRADING SYSTEM'!$B$15:$D$24,2)</f>
        <v>9</v>
      </c>
      <c r="X17" s="7">
        <f t="shared" si="6"/>
        <v>3</v>
      </c>
      <c r="Y17" s="7" t="str">
        <f>VLOOKUP(V17,SETTINGS!$G$2:$I$11,3)</f>
        <v>Emerging (E )</v>
      </c>
      <c r="Z17" s="7" t="str">
        <f t="shared" si="7"/>
        <v>3rd</v>
      </c>
    </row>
    <row r="18" spans="1:26" ht="18.75">
      <c r="A18" s="4">
        <f>'STUDENT DETAILS'!A17</f>
        <v>0</v>
      </c>
      <c r="B18" s="4">
        <f>'STUDENT DETAILS'!B17</f>
        <v>0</v>
      </c>
      <c r="C18" s="4">
        <f>'STUDENT DETAILS'!C17</f>
        <v>0</v>
      </c>
      <c r="D18" s="7"/>
      <c r="E18" s="7"/>
      <c r="F18" s="7"/>
      <c r="G18" s="23">
        <f t="shared" si="0"/>
        <v>0</v>
      </c>
      <c r="H18" s="7"/>
      <c r="I18" s="7"/>
      <c r="J18" s="7"/>
      <c r="K18" s="7"/>
      <c r="L18" s="23">
        <f t="shared" si="1"/>
        <v>0</v>
      </c>
      <c r="M18" s="7"/>
      <c r="N18" s="7"/>
      <c r="O18" s="7"/>
      <c r="P18" s="7"/>
      <c r="Q18" s="23">
        <f t="shared" si="2"/>
        <v>0</v>
      </c>
      <c r="R18" s="7">
        <f t="shared" si="3"/>
        <v>0</v>
      </c>
      <c r="S18" s="7"/>
      <c r="T18" s="22">
        <f t="shared" si="4"/>
        <v>0</v>
      </c>
      <c r="U18" s="7">
        <f t="shared" si="4"/>
        <v>0</v>
      </c>
      <c r="V18" s="24">
        <f t="shared" si="5"/>
        <v>0</v>
      </c>
      <c r="W18" s="7">
        <f>VLOOKUP(V18,'[1]GRADING SYSTEM'!$B$15:$D$24,2)</f>
        <v>9</v>
      </c>
      <c r="X18" s="7">
        <f t="shared" si="6"/>
        <v>3</v>
      </c>
      <c r="Y18" s="7" t="str">
        <f>VLOOKUP(V18,SETTINGS!$G$2:$I$11,3)</f>
        <v>Emerging (E )</v>
      </c>
      <c r="Z18" s="7" t="str">
        <f t="shared" si="7"/>
        <v>3rd</v>
      </c>
    </row>
    <row r="19" spans="1:26" ht="18.75">
      <c r="A19" s="4">
        <f>'STUDENT DETAILS'!A18</f>
        <v>0</v>
      </c>
      <c r="B19" s="4">
        <f>'STUDENT DETAILS'!B18</f>
        <v>0</v>
      </c>
      <c r="C19" s="4">
        <f>'STUDENT DETAILS'!C18</f>
        <v>0</v>
      </c>
      <c r="D19" s="7"/>
      <c r="E19" s="7"/>
      <c r="F19" s="7"/>
      <c r="G19" s="23">
        <f t="shared" si="0"/>
        <v>0</v>
      </c>
      <c r="H19" s="7"/>
      <c r="I19" s="7"/>
      <c r="J19" s="7"/>
      <c r="K19" s="7"/>
      <c r="L19" s="23">
        <f t="shared" si="1"/>
        <v>0</v>
      </c>
      <c r="M19" s="7"/>
      <c r="N19" s="7"/>
      <c r="O19" s="7"/>
      <c r="P19" s="7"/>
      <c r="Q19" s="23">
        <f t="shared" si="2"/>
        <v>0</v>
      </c>
      <c r="R19" s="7">
        <f t="shared" si="3"/>
        <v>0</v>
      </c>
      <c r="S19" s="7"/>
      <c r="T19" s="22">
        <f t="shared" si="4"/>
        <v>0</v>
      </c>
      <c r="U19" s="7">
        <f t="shared" si="4"/>
        <v>0</v>
      </c>
      <c r="V19" s="24">
        <f t="shared" si="5"/>
        <v>0</v>
      </c>
      <c r="W19" s="7">
        <f>VLOOKUP(V19,'[1]GRADING SYSTEM'!$B$15:$D$24,2)</f>
        <v>9</v>
      </c>
      <c r="X19" s="7">
        <f t="shared" si="6"/>
        <v>3</v>
      </c>
      <c r="Y19" s="7" t="str">
        <f>VLOOKUP(V19,SETTINGS!$G$2:$I$11,3)</f>
        <v>Emerging (E )</v>
      </c>
      <c r="Z19" s="7" t="str">
        <f t="shared" si="7"/>
        <v>3rd</v>
      </c>
    </row>
    <row r="20" spans="1:26" ht="18.75">
      <c r="A20" s="4">
        <f>'STUDENT DETAILS'!A19</f>
        <v>0</v>
      </c>
      <c r="B20" s="4">
        <f>'STUDENT DETAILS'!B19</f>
        <v>0</v>
      </c>
      <c r="C20" s="4">
        <f>'STUDENT DETAILS'!C19</f>
        <v>0</v>
      </c>
      <c r="D20" s="7"/>
      <c r="E20" s="7"/>
      <c r="F20" s="7"/>
      <c r="G20" s="23">
        <f t="shared" si="0"/>
        <v>0</v>
      </c>
      <c r="H20" s="7"/>
      <c r="I20" s="7"/>
      <c r="J20" s="7"/>
      <c r="K20" s="7"/>
      <c r="L20" s="23">
        <f t="shared" si="1"/>
        <v>0</v>
      </c>
      <c r="M20" s="7"/>
      <c r="N20" s="7"/>
      <c r="O20" s="7"/>
      <c r="P20" s="7"/>
      <c r="Q20" s="23">
        <f t="shared" si="2"/>
        <v>0</v>
      </c>
      <c r="R20" s="7">
        <f t="shared" si="3"/>
        <v>0</v>
      </c>
      <c r="S20" s="7"/>
      <c r="T20" s="22">
        <f t="shared" si="4"/>
        <v>0</v>
      </c>
      <c r="U20" s="7">
        <f t="shared" si="4"/>
        <v>0</v>
      </c>
      <c r="V20" s="24">
        <f t="shared" si="5"/>
        <v>0</v>
      </c>
      <c r="W20" s="7">
        <f>VLOOKUP(V20,'[1]GRADING SYSTEM'!$B$15:$D$24,2)</f>
        <v>9</v>
      </c>
      <c r="X20" s="7">
        <f t="shared" si="6"/>
        <v>3</v>
      </c>
      <c r="Y20" s="7" t="str">
        <f>VLOOKUP(V20,SETTINGS!$G$2:$I$11,3)</f>
        <v>Emerging (E )</v>
      </c>
      <c r="Z20" s="7" t="str">
        <f t="shared" si="7"/>
        <v>3rd</v>
      </c>
    </row>
    <row r="21" spans="1:26" ht="18.75">
      <c r="A21" s="4">
        <f>'STUDENT DETAILS'!A20</f>
        <v>0</v>
      </c>
      <c r="B21" s="4">
        <f>'STUDENT DETAILS'!B20</f>
        <v>0</v>
      </c>
      <c r="C21" s="4">
        <f>'STUDENT DETAILS'!C20</f>
        <v>0</v>
      </c>
      <c r="D21" s="7"/>
      <c r="E21" s="7"/>
      <c r="F21" s="7"/>
      <c r="G21" s="23">
        <f t="shared" si="0"/>
        <v>0</v>
      </c>
      <c r="H21" s="7"/>
      <c r="I21" s="7"/>
      <c r="J21" s="7"/>
      <c r="K21" s="7"/>
      <c r="L21" s="23">
        <f t="shared" si="1"/>
        <v>0</v>
      </c>
      <c r="M21" s="7"/>
      <c r="N21" s="7"/>
      <c r="O21" s="7"/>
      <c r="P21" s="7"/>
      <c r="Q21" s="23">
        <f t="shared" si="2"/>
        <v>0</v>
      </c>
      <c r="R21" s="7">
        <f t="shared" si="3"/>
        <v>0</v>
      </c>
      <c r="S21" s="7"/>
      <c r="T21" s="22">
        <f t="shared" si="4"/>
        <v>0</v>
      </c>
      <c r="U21" s="7">
        <f t="shared" si="4"/>
        <v>0</v>
      </c>
      <c r="V21" s="24">
        <f t="shared" si="5"/>
        <v>0</v>
      </c>
      <c r="W21" s="7">
        <f>VLOOKUP(V21,'[1]GRADING SYSTEM'!$B$15:$D$24,2)</f>
        <v>9</v>
      </c>
      <c r="X21" s="7">
        <f t="shared" si="6"/>
        <v>3</v>
      </c>
      <c r="Y21" s="7" t="str">
        <f>VLOOKUP(V21,SETTINGS!$G$2:$I$11,3)</f>
        <v>Emerging (E )</v>
      </c>
      <c r="Z21" s="7" t="str">
        <f t="shared" si="7"/>
        <v>3rd</v>
      </c>
    </row>
    <row r="22" spans="1:26" ht="18.75">
      <c r="A22" s="4">
        <f>'STUDENT DETAILS'!A21</f>
        <v>0</v>
      </c>
      <c r="B22" s="4">
        <f>'STUDENT DETAILS'!B21</f>
        <v>0</v>
      </c>
      <c r="C22" s="4">
        <f>'STUDENT DETAILS'!C21</f>
        <v>0</v>
      </c>
      <c r="D22" s="7"/>
      <c r="E22" s="7"/>
      <c r="F22" s="7"/>
      <c r="G22" s="23">
        <f t="shared" si="0"/>
        <v>0</v>
      </c>
      <c r="H22" s="7"/>
      <c r="I22" s="7"/>
      <c r="J22" s="7"/>
      <c r="K22" s="7"/>
      <c r="L22" s="23">
        <f t="shared" si="1"/>
        <v>0</v>
      </c>
      <c r="M22" s="7"/>
      <c r="N22" s="7"/>
      <c r="O22" s="7"/>
      <c r="P22" s="7"/>
      <c r="Q22" s="23">
        <f t="shared" si="2"/>
        <v>0</v>
      </c>
      <c r="R22" s="7">
        <f t="shared" si="3"/>
        <v>0</v>
      </c>
      <c r="S22" s="7"/>
      <c r="T22" s="22">
        <f t="shared" si="4"/>
        <v>0</v>
      </c>
      <c r="U22" s="7">
        <f t="shared" si="4"/>
        <v>0</v>
      </c>
      <c r="V22" s="24">
        <f t="shared" si="5"/>
        <v>0</v>
      </c>
      <c r="W22" s="7">
        <f>VLOOKUP(V22,'[1]GRADING SYSTEM'!$B$15:$D$24,2)</f>
        <v>9</v>
      </c>
      <c r="X22" s="7">
        <f t="shared" si="6"/>
        <v>3</v>
      </c>
      <c r="Y22" s="7" t="str">
        <f>VLOOKUP(V22,SETTINGS!$G$2:$I$11,3)</f>
        <v>Emerging (E )</v>
      </c>
      <c r="Z22" s="7" t="str">
        <f t="shared" si="7"/>
        <v>3rd</v>
      </c>
    </row>
    <row r="23" spans="1:26" ht="18.75">
      <c r="A23" s="4">
        <f>'STUDENT DETAILS'!A22</f>
        <v>0</v>
      </c>
      <c r="B23" s="4">
        <f>'STUDENT DETAILS'!B22</f>
        <v>0</v>
      </c>
      <c r="C23" s="4">
        <f>'STUDENT DETAILS'!C22</f>
        <v>0</v>
      </c>
      <c r="D23" s="7"/>
      <c r="E23" s="7"/>
      <c r="F23" s="7"/>
      <c r="G23" s="23">
        <f t="shared" si="0"/>
        <v>0</v>
      </c>
      <c r="H23" s="7"/>
      <c r="I23" s="7"/>
      <c r="J23" s="7"/>
      <c r="K23" s="7"/>
      <c r="L23" s="23">
        <f t="shared" si="1"/>
        <v>0</v>
      </c>
      <c r="M23" s="7"/>
      <c r="N23" s="7"/>
      <c r="O23" s="7"/>
      <c r="P23" s="7"/>
      <c r="Q23" s="23">
        <f t="shared" si="2"/>
        <v>0</v>
      </c>
      <c r="R23" s="7">
        <f t="shared" si="3"/>
        <v>0</v>
      </c>
      <c r="S23" s="7"/>
      <c r="T23" s="22">
        <f t="shared" si="4"/>
        <v>0</v>
      </c>
      <c r="U23" s="7">
        <f t="shared" si="4"/>
        <v>0</v>
      </c>
      <c r="V23" s="24">
        <f t="shared" si="5"/>
        <v>0</v>
      </c>
      <c r="W23" s="7">
        <f>VLOOKUP(V23,'[1]GRADING SYSTEM'!$B$15:$D$24,2)</f>
        <v>9</v>
      </c>
      <c r="X23" s="7">
        <f t="shared" si="6"/>
        <v>3</v>
      </c>
      <c r="Y23" s="7" t="str">
        <f>VLOOKUP(V23,SETTINGS!$G$2:$I$11,3)</f>
        <v>Emerging (E )</v>
      </c>
      <c r="Z23" s="7" t="str">
        <f t="shared" si="7"/>
        <v>3rd</v>
      </c>
    </row>
    <row r="24" spans="1:26" ht="18.75">
      <c r="A24" s="4">
        <f>'STUDENT DETAILS'!A23</f>
        <v>0</v>
      </c>
      <c r="B24" s="4">
        <f>'STUDENT DETAILS'!B23</f>
        <v>0</v>
      </c>
      <c r="C24" s="4">
        <f>'STUDENT DETAILS'!C23</f>
        <v>0</v>
      </c>
      <c r="D24" s="7"/>
      <c r="E24" s="7"/>
      <c r="F24" s="7"/>
      <c r="G24" s="23">
        <f t="shared" si="0"/>
        <v>0</v>
      </c>
      <c r="H24" s="7"/>
      <c r="I24" s="7"/>
      <c r="J24" s="7"/>
      <c r="K24" s="7"/>
      <c r="L24" s="23">
        <f t="shared" si="1"/>
        <v>0</v>
      </c>
      <c r="M24" s="7"/>
      <c r="N24" s="7"/>
      <c r="O24" s="7"/>
      <c r="P24" s="7"/>
      <c r="Q24" s="23">
        <f t="shared" si="2"/>
        <v>0</v>
      </c>
      <c r="R24" s="7">
        <f t="shared" si="3"/>
        <v>0</v>
      </c>
      <c r="S24" s="7"/>
      <c r="T24" s="22">
        <f t="shared" si="4"/>
        <v>0</v>
      </c>
      <c r="U24" s="7">
        <f t="shared" si="4"/>
        <v>0</v>
      </c>
      <c r="V24" s="24">
        <f t="shared" si="5"/>
        <v>0</v>
      </c>
      <c r="W24" s="7">
        <f>VLOOKUP(V24,'[1]GRADING SYSTEM'!$B$15:$D$24,2)</f>
        <v>9</v>
      </c>
      <c r="X24" s="7">
        <f t="shared" si="6"/>
        <v>3</v>
      </c>
      <c r="Y24" s="7" t="str">
        <f>VLOOKUP(V24,SETTINGS!$G$2:$I$11,3)</f>
        <v>Emerging (E )</v>
      </c>
      <c r="Z24" s="7" t="str">
        <f t="shared" si="7"/>
        <v>3rd</v>
      </c>
    </row>
    <row r="25" spans="1:26" ht="18.75">
      <c r="A25" s="4">
        <f>'STUDENT DETAILS'!A24</f>
        <v>0</v>
      </c>
      <c r="B25" s="4">
        <f>'STUDENT DETAILS'!B24</f>
        <v>0</v>
      </c>
      <c r="C25" s="4">
        <f>'STUDENT DETAILS'!C24</f>
        <v>0</v>
      </c>
      <c r="D25" s="7"/>
      <c r="E25" s="7"/>
      <c r="F25" s="7"/>
      <c r="G25" s="23">
        <f t="shared" si="0"/>
        <v>0</v>
      </c>
      <c r="H25" s="7"/>
      <c r="I25" s="7"/>
      <c r="J25" s="7"/>
      <c r="K25" s="7"/>
      <c r="L25" s="23">
        <f t="shared" si="1"/>
        <v>0</v>
      </c>
      <c r="M25" s="7"/>
      <c r="N25" s="7"/>
      <c r="O25" s="7"/>
      <c r="P25" s="7"/>
      <c r="Q25" s="23">
        <f t="shared" si="2"/>
        <v>0</v>
      </c>
      <c r="R25" s="7">
        <f t="shared" si="3"/>
        <v>0</v>
      </c>
      <c r="S25" s="7"/>
      <c r="T25" s="22">
        <f t="shared" si="4"/>
        <v>0</v>
      </c>
      <c r="U25" s="7">
        <f t="shared" si="4"/>
        <v>0</v>
      </c>
      <c r="V25" s="24">
        <f t="shared" si="5"/>
        <v>0</v>
      </c>
      <c r="W25" s="7">
        <f>VLOOKUP(V25,'[1]GRADING SYSTEM'!$B$15:$D$24,2)</f>
        <v>9</v>
      </c>
      <c r="X25" s="7">
        <f t="shared" si="6"/>
        <v>3</v>
      </c>
      <c r="Y25" s="7" t="str">
        <f>VLOOKUP(V25,SETTINGS!$G$2:$I$11,3)</f>
        <v>Emerging (E )</v>
      </c>
      <c r="Z25" s="7" t="str">
        <f t="shared" si="7"/>
        <v>3rd</v>
      </c>
    </row>
    <row r="26" spans="1:26" ht="18.75">
      <c r="A26" s="4">
        <f>'STUDENT DETAILS'!A25</f>
        <v>0</v>
      </c>
      <c r="B26" s="4">
        <f>'STUDENT DETAILS'!B25</f>
        <v>0</v>
      </c>
      <c r="C26" s="4">
        <f>'STUDENT DETAILS'!C25</f>
        <v>0</v>
      </c>
      <c r="D26" s="7"/>
      <c r="E26" s="7"/>
      <c r="F26" s="7"/>
      <c r="G26" s="23">
        <f t="shared" si="0"/>
        <v>0</v>
      </c>
      <c r="H26" s="7"/>
      <c r="I26" s="7"/>
      <c r="J26" s="7"/>
      <c r="K26" s="7"/>
      <c r="L26" s="23">
        <f t="shared" si="1"/>
        <v>0</v>
      </c>
      <c r="M26" s="7"/>
      <c r="N26" s="7"/>
      <c r="O26" s="7"/>
      <c r="P26" s="7"/>
      <c r="Q26" s="23">
        <f t="shared" si="2"/>
        <v>0</v>
      </c>
      <c r="R26" s="7">
        <f t="shared" si="3"/>
        <v>0</v>
      </c>
      <c r="S26" s="7"/>
      <c r="T26" s="22">
        <f t="shared" si="4"/>
        <v>0</v>
      </c>
      <c r="U26" s="7">
        <f t="shared" si="4"/>
        <v>0</v>
      </c>
      <c r="V26" s="24">
        <f t="shared" si="5"/>
        <v>0</v>
      </c>
      <c r="W26" s="7">
        <f>VLOOKUP(V26,'[1]GRADING SYSTEM'!$B$15:$D$24,2)</f>
        <v>9</v>
      </c>
      <c r="X26" s="7">
        <f t="shared" si="6"/>
        <v>3</v>
      </c>
      <c r="Y26" s="7" t="str">
        <f>VLOOKUP(V26,SETTINGS!$G$2:$I$11,3)</f>
        <v>Emerging (E )</v>
      </c>
      <c r="Z26" s="7" t="str">
        <f t="shared" si="7"/>
        <v>3rd</v>
      </c>
    </row>
    <row r="27" spans="1:26" ht="18.75">
      <c r="A27" s="4">
        <f>'STUDENT DETAILS'!A26</f>
        <v>0</v>
      </c>
      <c r="B27" s="4">
        <f>'STUDENT DETAILS'!B26</f>
        <v>0</v>
      </c>
      <c r="C27" s="4">
        <f>'STUDENT DETAILS'!C26</f>
        <v>0</v>
      </c>
      <c r="D27" s="7"/>
      <c r="E27" s="7"/>
      <c r="F27" s="7"/>
      <c r="G27" s="23">
        <f t="shared" si="0"/>
        <v>0</v>
      </c>
      <c r="H27" s="7"/>
      <c r="I27" s="7"/>
      <c r="J27" s="7"/>
      <c r="K27" s="7"/>
      <c r="L27" s="23">
        <f t="shared" si="1"/>
        <v>0</v>
      </c>
      <c r="M27" s="7"/>
      <c r="N27" s="7"/>
      <c r="O27" s="7"/>
      <c r="P27" s="7"/>
      <c r="Q27" s="23">
        <f t="shared" si="2"/>
        <v>0</v>
      </c>
      <c r="R27" s="7">
        <f t="shared" si="3"/>
        <v>0</v>
      </c>
      <c r="S27" s="7"/>
      <c r="T27" s="22">
        <f t="shared" si="4"/>
        <v>0</v>
      </c>
      <c r="U27" s="7">
        <f t="shared" si="4"/>
        <v>0</v>
      </c>
      <c r="V27" s="24">
        <f t="shared" si="5"/>
        <v>0</v>
      </c>
      <c r="W27" s="7">
        <f>VLOOKUP(V27,'[1]GRADING SYSTEM'!$B$15:$D$24,2)</f>
        <v>9</v>
      </c>
      <c r="X27" s="7">
        <f t="shared" si="6"/>
        <v>3</v>
      </c>
      <c r="Y27" s="7" t="str">
        <f>VLOOKUP(V27,SETTINGS!$G$2:$I$11,3)</f>
        <v>Emerging (E )</v>
      </c>
      <c r="Z27" s="7" t="str">
        <f t="shared" si="7"/>
        <v>3rd</v>
      </c>
    </row>
    <row r="28" spans="1:26" ht="18.75">
      <c r="A28" s="4">
        <f>'STUDENT DETAILS'!A27</f>
        <v>0</v>
      </c>
      <c r="B28" s="4">
        <f>'STUDENT DETAILS'!B27</f>
        <v>0</v>
      </c>
      <c r="C28" s="4">
        <f>'STUDENT DETAILS'!C27</f>
        <v>0</v>
      </c>
      <c r="D28" s="7"/>
      <c r="E28" s="7"/>
      <c r="F28" s="7"/>
      <c r="G28" s="23">
        <f t="shared" si="0"/>
        <v>0</v>
      </c>
      <c r="H28" s="7"/>
      <c r="I28" s="7"/>
      <c r="J28" s="7"/>
      <c r="K28" s="7"/>
      <c r="L28" s="23">
        <f t="shared" si="1"/>
        <v>0</v>
      </c>
      <c r="M28" s="7"/>
      <c r="N28" s="7"/>
      <c r="O28" s="7"/>
      <c r="P28" s="7"/>
      <c r="Q28" s="23">
        <f t="shared" si="2"/>
        <v>0</v>
      </c>
      <c r="R28" s="7">
        <f t="shared" si="3"/>
        <v>0</v>
      </c>
      <c r="S28" s="7"/>
      <c r="T28" s="22">
        <f t="shared" si="4"/>
        <v>0</v>
      </c>
      <c r="U28" s="7">
        <f t="shared" si="4"/>
        <v>0</v>
      </c>
      <c r="V28" s="24">
        <f t="shared" si="5"/>
        <v>0</v>
      </c>
      <c r="W28" s="7">
        <f>VLOOKUP(V28,'[1]GRADING SYSTEM'!$B$15:$D$24,2)</f>
        <v>9</v>
      </c>
      <c r="X28" s="7">
        <f t="shared" si="6"/>
        <v>3</v>
      </c>
      <c r="Y28" s="7" t="str">
        <f>VLOOKUP(V28,SETTINGS!$G$2:$I$11,3)</f>
        <v>Emerging (E )</v>
      </c>
      <c r="Z28" s="7" t="str">
        <f t="shared" si="7"/>
        <v>3rd</v>
      </c>
    </row>
    <row r="29" spans="1:26" ht="18.75">
      <c r="A29" s="4">
        <f>'STUDENT DETAILS'!A28</f>
        <v>0</v>
      </c>
      <c r="B29" s="4">
        <f>'STUDENT DETAILS'!B28</f>
        <v>0</v>
      </c>
      <c r="C29" s="4">
        <f>'STUDENT DETAILS'!C28</f>
        <v>0</v>
      </c>
      <c r="D29" s="7"/>
      <c r="E29" s="7"/>
      <c r="F29" s="7"/>
      <c r="G29" s="23">
        <f t="shared" si="0"/>
        <v>0</v>
      </c>
      <c r="H29" s="7"/>
      <c r="I29" s="7"/>
      <c r="J29" s="7"/>
      <c r="K29" s="7"/>
      <c r="L29" s="23">
        <f t="shared" si="1"/>
        <v>0</v>
      </c>
      <c r="M29" s="7"/>
      <c r="N29" s="7"/>
      <c r="O29" s="7"/>
      <c r="P29" s="7"/>
      <c r="Q29" s="23">
        <f t="shared" si="2"/>
        <v>0</v>
      </c>
      <c r="R29" s="7">
        <f t="shared" si="3"/>
        <v>0</v>
      </c>
      <c r="S29" s="7"/>
      <c r="T29" s="22">
        <f t="shared" si="4"/>
        <v>0</v>
      </c>
      <c r="U29" s="7">
        <f t="shared" si="4"/>
        <v>0</v>
      </c>
      <c r="V29" s="24">
        <f t="shared" si="5"/>
        <v>0</v>
      </c>
      <c r="W29" s="7">
        <f>VLOOKUP(V29,'[1]GRADING SYSTEM'!$B$15:$D$24,2)</f>
        <v>9</v>
      </c>
      <c r="X29" s="7">
        <f t="shared" si="6"/>
        <v>3</v>
      </c>
      <c r="Y29" s="7" t="str">
        <f>VLOOKUP(V29,SETTINGS!$G$2:$I$11,3)</f>
        <v>Emerging (E )</v>
      </c>
      <c r="Z29" s="7" t="str">
        <f t="shared" si="7"/>
        <v>3rd</v>
      </c>
    </row>
    <row r="30" spans="1:26" ht="18.75">
      <c r="A30" s="4">
        <f>'STUDENT DETAILS'!A29</f>
        <v>0</v>
      </c>
      <c r="B30" s="4">
        <f>'STUDENT DETAILS'!B29</f>
        <v>0</v>
      </c>
      <c r="C30" s="4">
        <f>'STUDENT DETAILS'!C29</f>
        <v>0</v>
      </c>
      <c r="D30" s="7"/>
      <c r="E30" s="7"/>
      <c r="F30" s="7"/>
      <c r="G30" s="23">
        <f t="shared" si="0"/>
        <v>0</v>
      </c>
      <c r="H30" s="7"/>
      <c r="I30" s="7"/>
      <c r="J30" s="7"/>
      <c r="K30" s="7"/>
      <c r="L30" s="23">
        <f t="shared" si="1"/>
        <v>0</v>
      </c>
      <c r="M30" s="7"/>
      <c r="N30" s="7"/>
      <c r="O30" s="7"/>
      <c r="P30" s="7"/>
      <c r="Q30" s="23">
        <f t="shared" si="2"/>
        <v>0</v>
      </c>
      <c r="R30" s="7">
        <f t="shared" si="3"/>
        <v>0</v>
      </c>
      <c r="S30" s="7"/>
      <c r="T30" s="22">
        <f t="shared" si="4"/>
        <v>0</v>
      </c>
      <c r="U30" s="7">
        <f t="shared" si="4"/>
        <v>0</v>
      </c>
      <c r="V30" s="24">
        <f t="shared" si="5"/>
        <v>0</v>
      </c>
      <c r="W30" s="7">
        <f>VLOOKUP(V30,'[1]GRADING SYSTEM'!$B$15:$D$24,2)</f>
        <v>9</v>
      </c>
      <c r="X30" s="7">
        <f t="shared" si="6"/>
        <v>3</v>
      </c>
      <c r="Y30" s="7" t="str">
        <f>VLOOKUP(V30,SETTINGS!$G$2:$I$11,3)</f>
        <v>Emerging (E )</v>
      </c>
      <c r="Z30" s="7" t="str">
        <f t="shared" si="7"/>
        <v>3rd</v>
      </c>
    </row>
    <row r="31" spans="1:26" ht="18.75">
      <c r="A31" s="4">
        <f>'STUDENT DETAILS'!A30</f>
        <v>0</v>
      </c>
      <c r="B31" s="4">
        <f>'STUDENT DETAILS'!B30</f>
        <v>0</v>
      </c>
      <c r="C31" s="4">
        <f>'STUDENT DETAILS'!C30</f>
        <v>0</v>
      </c>
      <c r="D31" s="7"/>
      <c r="E31" s="7"/>
      <c r="F31" s="7"/>
      <c r="G31" s="23">
        <f t="shared" si="0"/>
        <v>0</v>
      </c>
      <c r="H31" s="7"/>
      <c r="I31" s="7"/>
      <c r="J31" s="7"/>
      <c r="K31" s="7"/>
      <c r="L31" s="23">
        <f t="shared" si="1"/>
        <v>0</v>
      </c>
      <c r="M31" s="7"/>
      <c r="N31" s="7"/>
      <c r="O31" s="7"/>
      <c r="P31" s="7"/>
      <c r="Q31" s="23">
        <f t="shared" si="2"/>
        <v>0</v>
      </c>
      <c r="R31" s="7">
        <f t="shared" si="3"/>
        <v>0</v>
      </c>
      <c r="S31" s="7"/>
      <c r="T31" s="22">
        <f t="shared" si="4"/>
        <v>0</v>
      </c>
      <c r="U31" s="7">
        <f t="shared" si="4"/>
        <v>0</v>
      </c>
      <c r="V31" s="24">
        <f t="shared" si="5"/>
        <v>0</v>
      </c>
      <c r="W31" s="7">
        <f>VLOOKUP(V31,'[1]GRADING SYSTEM'!$B$15:$D$24,2)</f>
        <v>9</v>
      </c>
      <c r="X31" s="7">
        <f t="shared" si="6"/>
        <v>3</v>
      </c>
      <c r="Y31" s="7" t="str">
        <f>VLOOKUP(V31,SETTINGS!$G$2:$I$11,3)</f>
        <v>Emerging (E )</v>
      </c>
      <c r="Z31" s="7" t="str">
        <f t="shared" si="7"/>
        <v>3rd</v>
      </c>
    </row>
    <row r="32" spans="1:26" ht="18.75">
      <c r="A32" s="4">
        <f>'STUDENT DETAILS'!A31</f>
        <v>0</v>
      </c>
      <c r="B32" s="4">
        <f>'STUDENT DETAILS'!B31</f>
        <v>0</v>
      </c>
      <c r="C32" s="4">
        <f>'STUDENT DETAILS'!C31</f>
        <v>0</v>
      </c>
      <c r="D32" s="7"/>
      <c r="E32" s="7"/>
      <c r="F32" s="7"/>
      <c r="G32" s="23">
        <f t="shared" si="0"/>
        <v>0</v>
      </c>
      <c r="H32" s="7"/>
      <c r="I32" s="7"/>
      <c r="J32" s="7"/>
      <c r="K32" s="7"/>
      <c r="L32" s="23">
        <f t="shared" si="1"/>
        <v>0</v>
      </c>
      <c r="M32" s="7"/>
      <c r="N32" s="7"/>
      <c r="O32" s="7"/>
      <c r="P32" s="7"/>
      <c r="Q32" s="23">
        <f t="shared" si="2"/>
        <v>0</v>
      </c>
      <c r="R32" s="7">
        <f t="shared" si="3"/>
        <v>0</v>
      </c>
      <c r="S32" s="7"/>
      <c r="T32" s="22">
        <f t="shared" si="4"/>
        <v>0</v>
      </c>
      <c r="U32" s="7">
        <f t="shared" si="4"/>
        <v>0</v>
      </c>
      <c r="V32" s="24">
        <f t="shared" si="5"/>
        <v>0</v>
      </c>
      <c r="W32" s="7">
        <f>VLOOKUP(V32,'[1]GRADING SYSTEM'!$B$15:$D$24,2)</f>
        <v>9</v>
      </c>
      <c r="X32" s="7">
        <f t="shared" si="6"/>
        <v>3</v>
      </c>
      <c r="Y32" s="7" t="str">
        <f>VLOOKUP(V32,SETTINGS!$G$2:$I$11,3)</f>
        <v>Emerging (E )</v>
      </c>
      <c r="Z32" s="7" t="str">
        <f t="shared" si="7"/>
        <v>3rd</v>
      </c>
    </row>
    <row r="33" spans="1:26" ht="18.75">
      <c r="A33" s="4">
        <f>'STUDENT DETAILS'!A32</f>
        <v>0</v>
      </c>
      <c r="B33" s="4">
        <f>'STUDENT DETAILS'!B32</f>
        <v>0</v>
      </c>
      <c r="C33" s="4">
        <f>'STUDENT DETAILS'!C32</f>
        <v>0</v>
      </c>
      <c r="D33" s="7"/>
      <c r="E33" s="7"/>
      <c r="F33" s="7"/>
      <c r="G33" s="23">
        <f t="shared" si="0"/>
        <v>0</v>
      </c>
      <c r="H33" s="7"/>
      <c r="I33" s="7"/>
      <c r="J33" s="7"/>
      <c r="K33" s="7"/>
      <c r="L33" s="23">
        <f t="shared" si="1"/>
        <v>0</v>
      </c>
      <c r="M33" s="7"/>
      <c r="N33" s="7"/>
      <c r="O33" s="7"/>
      <c r="P33" s="7"/>
      <c r="Q33" s="23">
        <f t="shared" si="2"/>
        <v>0</v>
      </c>
      <c r="R33" s="7">
        <f t="shared" si="3"/>
        <v>0</v>
      </c>
      <c r="S33" s="7"/>
      <c r="T33" s="22">
        <f t="shared" si="4"/>
        <v>0</v>
      </c>
      <c r="U33" s="7">
        <f t="shared" si="4"/>
        <v>0</v>
      </c>
      <c r="V33" s="24">
        <f t="shared" si="5"/>
        <v>0</v>
      </c>
      <c r="W33" s="7">
        <f>VLOOKUP(V33,'[1]GRADING SYSTEM'!$B$15:$D$24,2)</f>
        <v>9</v>
      </c>
      <c r="X33" s="7">
        <f t="shared" si="6"/>
        <v>3</v>
      </c>
      <c r="Y33" s="7" t="str">
        <f>VLOOKUP(V33,SETTINGS!$G$2:$I$11,3)</f>
        <v>Emerging (E )</v>
      </c>
      <c r="Z33" s="7" t="str">
        <f t="shared" si="7"/>
        <v>3rd</v>
      </c>
    </row>
    <row r="34" spans="1:26" ht="18.75">
      <c r="A34" s="4">
        <f>'STUDENT DETAILS'!A33</f>
        <v>0</v>
      </c>
      <c r="B34" s="4">
        <f>'STUDENT DETAILS'!B33</f>
        <v>0</v>
      </c>
      <c r="C34" s="4">
        <f>'STUDENT DETAILS'!C33</f>
        <v>0</v>
      </c>
      <c r="D34" s="7"/>
      <c r="E34" s="7"/>
      <c r="F34" s="7"/>
      <c r="G34" s="23">
        <f t="shared" si="0"/>
        <v>0</v>
      </c>
      <c r="H34" s="7"/>
      <c r="I34" s="7"/>
      <c r="J34" s="7"/>
      <c r="K34" s="7"/>
      <c r="L34" s="23">
        <f t="shared" si="1"/>
        <v>0</v>
      </c>
      <c r="M34" s="7"/>
      <c r="N34" s="7"/>
      <c r="O34" s="7"/>
      <c r="P34" s="7"/>
      <c r="Q34" s="23">
        <f t="shared" si="2"/>
        <v>0</v>
      </c>
      <c r="R34" s="7">
        <f t="shared" si="3"/>
        <v>0</v>
      </c>
      <c r="S34" s="7"/>
      <c r="T34" s="22">
        <f t="shared" si="4"/>
        <v>0</v>
      </c>
      <c r="U34" s="7">
        <f t="shared" si="4"/>
        <v>0</v>
      </c>
      <c r="V34" s="24">
        <f t="shared" si="5"/>
        <v>0</v>
      </c>
      <c r="W34" s="7">
        <f>VLOOKUP(V34,'[1]GRADING SYSTEM'!$B$15:$D$24,2)</f>
        <v>9</v>
      </c>
      <c r="X34" s="7">
        <f t="shared" si="6"/>
        <v>3</v>
      </c>
      <c r="Y34" s="7" t="str">
        <f>VLOOKUP(V34,SETTINGS!$G$2:$I$11,3)</f>
        <v>Emerging (E )</v>
      </c>
      <c r="Z34" s="7" t="str">
        <f t="shared" si="7"/>
        <v>3rd</v>
      </c>
    </row>
    <row r="35" spans="1:26" ht="18.75">
      <c r="A35" s="4">
        <f>'STUDENT DETAILS'!A34</f>
        <v>0</v>
      </c>
      <c r="B35" s="4">
        <f>'STUDENT DETAILS'!B34</f>
        <v>0</v>
      </c>
      <c r="C35" s="4">
        <f>'STUDENT DETAILS'!C34</f>
        <v>0</v>
      </c>
      <c r="D35" s="7"/>
      <c r="E35" s="7"/>
      <c r="F35" s="7"/>
      <c r="G35" s="23">
        <f t="shared" si="0"/>
        <v>0</v>
      </c>
      <c r="H35" s="7"/>
      <c r="I35" s="7"/>
      <c r="J35" s="7"/>
      <c r="K35" s="7"/>
      <c r="L35" s="23">
        <f t="shared" si="1"/>
        <v>0</v>
      </c>
      <c r="M35" s="7"/>
      <c r="N35" s="7"/>
      <c r="O35" s="7"/>
      <c r="P35" s="7"/>
      <c r="Q35" s="23">
        <f t="shared" si="2"/>
        <v>0</v>
      </c>
      <c r="R35" s="7">
        <f t="shared" si="3"/>
        <v>0</v>
      </c>
      <c r="S35" s="7"/>
      <c r="T35" s="22">
        <f t="shared" si="4"/>
        <v>0</v>
      </c>
      <c r="U35" s="7">
        <f t="shared" si="4"/>
        <v>0</v>
      </c>
      <c r="V35" s="24">
        <f t="shared" si="5"/>
        <v>0</v>
      </c>
      <c r="W35" s="7">
        <f>VLOOKUP(V35,'[1]GRADING SYSTEM'!$B$15:$D$24,2)</f>
        <v>9</v>
      </c>
      <c r="X35" s="7">
        <f t="shared" si="6"/>
        <v>3</v>
      </c>
      <c r="Y35" s="7" t="str">
        <f>VLOOKUP(V35,SETTINGS!$G$2:$I$11,3)</f>
        <v>Emerging (E )</v>
      </c>
      <c r="Z35" s="7" t="str">
        <f t="shared" si="7"/>
        <v>3rd</v>
      </c>
    </row>
    <row r="36" spans="1:26" ht="18.75">
      <c r="A36" s="4">
        <f>'STUDENT DETAILS'!A35</f>
        <v>0</v>
      </c>
      <c r="B36" s="4">
        <f>'STUDENT DETAILS'!B35</f>
        <v>0</v>
      </c>
      <c r="C36" s="4">
        <f>'STUDENT DETAILS'!C35</f>
        <v>0</v>
      </c>
      <c r="D36" s="7"/>
      <c r="E36" s="7"/>
      <c r="F36" s="7"/>
      <c r="G36" s="23">
        <f t="shared" si="0"/>
        <v>0</v>
      </c>
      <c r="H36" s="7"/>
      <c r="I36" s="7"/>
      <c r="J36" s="7"/>
      <c r="K36" s="7"/>
      <c r="L36" s="23">
        <f t="shared" si="1"/>
        <v>0</v>
      </c>
      <c r="M36" s="7"/>
      <c r="N36" s="7"/>
      <c r="O36" s="7"/>
      <c r="P36" s="7"/>
      <c r="Q36" s="23">
        <f t="shared" si="2"/>
        <v>0</v>
      </c>
      <c r="R36" s="7">
        <f t="shared" si="3"/>
        <v>0</v>
      </c>
      <c r="S36" s="7"/>
      <c r="T36" s="22">
        <f t="shared" si="4"/>
        <v>0</v>
      </c>
      <c r="U36" s="7">
        <f t="shared" si="4"/>
        <v>0</v>
      </c>
      <c r="V36" s="24">
        <f t="shared" si="5"/>
        <v>0</v>
      </c>
      <c r="W36" s="7">
        <f>VLOOKUP(V36,'[1]GRADING SYSTEM'!$B$15:$D$24,2)</f>
        <v>9</v>
      </c>
      <c r="X36" s="7">
        <f t="shared" si="6"/>
        <v>3</v>
      </c>
      <c r="Y36" s="7" t="str">
        <f>VLOOKUP(V36,SETTINGS!$G$2:$I$11,3)</f>
        <v>Emerging (E )</v>
      </c>
      <c r="Z36" s="7" t="str">
        <f t="shared" si="7"/>
        <v>3rd</v>
      </c>
    </row>
    <row r="37" spans="1:26" ht="18.75">
      <c r="A37" s="4">
        <f>'STUDENT DETAILS'!A36</f>
        <v>0</v>
      </c>
      <c r="B37" s="4">
        <f>'STUDENT DETAILS'!B36</f>
        <v>0</v>
      </c>
      <c r="C37" s="4">
        <f>'STUDENT DETAILS'!C36</f>
        <v>0</v>
      </c>
      <c r="D37" s="7"/>
      <c r="E37" s="7"/>
      <c r="F37" s="7"/>
      <c r="G37" s="23">
        <f t="shared" si="0"/>
        <v>0</v>
      </c>
      <c r="H37" s="7"/>
      <c r="I37" s="7"/>
      <c r="J37" s="7"/>
      <c r="K37" s="7"/>
      <c r="L37" s="23">
        <f t="shared" si="1"/>
        <v>0</v>
      </c>
      <c r="M37" s="7"/>
      <c r="N37" s="7"/>
      <c r="O37" s="7"/>
      <c r="P37" s="7"/>
      <c r="Q37" s="23">
        <f t="shared" si="2"/>
        <v>0</v>
      </c>
      <c r="R37" s="7">
        <f t="shared" si="3"/>
        <v>0</v>
      </c>
      <c r="S37" s="7"/>
      <c r="T37" s="22">
        <f t="shared" si="4"/>
        <v>0</v>
      </c>
      <c r="U37" s="7">
        <f t="shared" si="4"/>
        <v>0</v>
      </c>
      <c r="V37" s="24">
        <f t="shared" si="5"/>
        <v>0</v>
      </c>
      <c r="W37" s="7">
        <f>VLOOKUP(V37,'[1]GRADING SYSTEM'!$B$15:$D$24,2)</f>
        <v>9</v>
      </c>
      <c r="X37" s="7">
        <f t="shared" si="6"/>
        <v>3</v>
      </c>
      <c r="Y37" s="7" t="str">
        <f>VLOOKUP(V37,SETTINGS!$G$2:$I$11,3)</f>
        <v>Emerging (E )</v>
      </c>
      <c r="Z37" s="7" t="str">
        <f t="shared" si="7"/>
        <v>3rd</v>
      </c>
    </row>
    <row r="38" spans="1:26" ht="18.75">
      <c r="A38" s="4">
        <f>'STUDENT DETAILS'!A37</f>
        <v>0</v>
      </c>
      <c r="B38" s="4">
        <f>'STUDENT DETAILS'!B37</f>
        <v>0</v>
      </c>
      <c r="C38" s="4">
        <f>'STUDENT DETAILS'!C37</f>
        <v>0</v>
      </c>
      <c r="D38" s="7"/>
      <c r="E38" s="7"/>
      <c r="F38" s="7"/>
      <c r="G38" s="23">
        <f t="shared" si="0"/>
        <v>0</v>
      </c>
      <c r="H38" s="7"/>
      <c r="I38" s="7"/>
      <c r="J38" s="7"/>
      <c r="K38" s="7"/>
      <c r="L38" s="23">
        <f t="shared" si="1"/>
        <v>0</v>
      </c>
      <c r="M38" s="7"/>
      <c r="N38" s="7"/>
      <c r="O38" s="7"/>
      <c r="P38" s="7"/>
      <c r="Q38" s="23">
        <f t="shared" si="2"/>
        <v>0</v>
      </c>
      <c r="R38" s="7">
        <f t="shared" si="3"/>
        <v>0</v>
      </c>
      <c r="S38" s="7"/>
      <c r="T38" s="22">
        <f t="shared" si="4"/>
        <v>0</v>
      </c>
      <c r="U38" s="7">
        <f t="shared" si="4"/>
        <v>0</v>
      </c>
      <c r="V38" s="24">
        <f t="shared" si="5"/>
        <v>0</v>
      </c>
      <c r="W38" s="7">
        <f>VLOOKUP(V38,'[1]GRADING SYSTEM'!$B$15:$D$24,2)</f>
        <v>9</v>
      </c>
      <c r="X38" s="7">
        <f t="shared" si="6"/>
        <v>3</v>
      </c>
      <c r="Y38" s="7" t="str">
        <f>VLOOKUP(V38,SETTINGS!$G$2:$I$11,3)</f>
        <v>Emerging (E )</v>
      </c>
      <c r="Z38" s="7" t="str">
        <f t="shared" si="7"/>
        <v>3rd</v>
      </c>
    </row>
    <row r="39" spans="1:26" ht="18.75">
      <c r="A39" s="4">
        <f>'STUDENT DETAILS'!A38</f>
        <v>0</v>
      </c>
      <c r="B39" s="4">
        <f>'STUDENT DETAILS'!B38</f>
        <v>0</v>
      </c>
      <c r="C39" s="4">
        <f>'STUDENT DETAILS'!C38</f>
        <v>0</v>
      </c>
      <c r="D39" s="7"/>
      <c r="E39" s="7"/>
      <c r="F39" s="7"/>
      <c r="G39" s="23">
        <f t="shared" si="0"/>
        <v>0</v>
      </c>
      <c r="H39" s="7"/>
      <c r="I39" s="7"/>
      <c r="J39" s="7"/>
      <c r="K39" s="7"/>
      <c r="L39" s="23">
        <f t="shared" si="1"/>
        <v>0</v>
      </c>
      <c r="M39" s="7"/>
      <c r="N39" s="7"/>
      <c r="O39" s="7"/>
      <c r="P39" s="7"/>
      <c r="Q39" s="23">
        <f t="shared" si="2"/>
        <v>0</v>
      </c>
      <c r="R39" s="7">
        <f t="shared" si="3"/>
        <v>0</v>
      </c>
      <c r="S39" s="7"/>
      <c r="T39" s="22">
        <f t="shared" si="4"/>
        <v>0</v>
      </c>
      <c r="U39" s="7">
        <f t="shared" si="4"/>
        <v>0</v>
      </c>
      <c r="V39" s="24">
        <f t="shared" si="5"/>
        <v>0</v>
      </c>
      <c r="W39" s="7">
        <f>VLOOKUP(V39,'[1]GRADING SYSTEM'!$B$15:$D$24,2)</f>
        <v>9</v>
      </c>
      <c r="X39" s="7">
        <f t="shared" si="6"/>
        <v>3</v>
      </c>
      <c r="Y39" s="7" t="str">
        <f>VLOOKUP(V39,SETTINGS!$G$2:$I$11,3)</f>
        <v>Emerging (E )</v>
      </c>
      <c r="Z39" s="7" t="str">
        <f t="shared" si="7"/>
        <v>3rd</v>
      </c>
    </row>
    <row r="40" spans="1:26" ht="18.75">
      <c r="A40" s="4">
        <f>'STUDENT DETAILS'!A39</f>
        <v>0</v>
      </c>
      <c r="B40" s="4">
        <f>'STUDENT DETAILS'!B39</f>
        <v>0</v>
      </c>
      <c r="C40" s="4">
        <f>'STUDENT DETAILS'!C39</f>
        <v>0</v>
      </c>
      <c r="D40" s="7"/>
      <c r="E40" s="7"/>
      <c r="F40" s="7"/>
      <c r="G40" s="23">
        <f t="shared" si="0"/>
        <v>0</v>
      </c>
      <c r="H40" s="7"/>
      <c r="I40" s="7"/>
      <c r="J40" s="7"/>
      <c r="K40" s="7"/>
      <c r="L40" s="23">
        <f t="shared" si="1"/>
        <v>0</v>
      </c>
      <c r="M40" s="7"/>
      <c r="N40" s="7"/>
      <c r="O40" s="7"/>
      <c r="P40" s="7"/>
      <c r="Q40" s="23">
        <f t="shared" si="2"/>
        <v>0</v>
      </c>
      <c r="R40" s="7">
        <f t="shared" si="3"/>
        <v>0</v>
      </c>
      <c r="S40" s="7"/>
      <c r="T40" s="22">
        <f t="shared" si="4"/>
        <v>0</v>
      </c>
      <c r="U40" s="7">
        <f t="shared" si="4"/>
        <v>0</v>
      </c>
      <c r="V40" s="24">
        <f t="shared" si="5"/>
        <v>0</v>
      </c>
      <c r="W40" s="7">
        <f>VLOOKUP(V40,'[1]GRADING SYSTEM'!$B$15:$D$24,2)</f>
        <v>9</v>
      </c>
      <c r="X40" s="7">
        <f t="shared" si="6"/>
        <v>3</v>
      </c>
      <c r="Y40" s="7" t="str">
        <f>VLOOKUP(V40,SETTINGS!$G$2:$I$11,3)</f>
        <v>Emerging (E )</v>
      </c>
      <c r="Z40" s="7" t="str">
        <f t="shared" si="7"/>
        <v>3rd</v>
      </c>
    </row>
    <row r="41" spans="1:26" ht="18.75">
      <c r="A41" s="4">
        <f>'STUDENT DETAILS'!A40</f>
        <v>0</v>
      </c>
      <c r="B41" s="4">
        <f>'STUDENT DETAILS'!B40</f>
        <v>0</v>
      </c>
      <c r="C41" s="4">
        <f>'STUDENT DETAILS'!C40</f>
        <v>0</v>
      </c>
      <c r="D41" s="7"/>
      <c r="E41" s="7"/>
      <c r="F41" s="7"/>
      <c r="G41" s="23">
        <f t="shared" si="0"/>
        <v>0</v>
      </c>
      <c r="H41" s="7"/>
      <c r="I41" s="7"/>
      <c r="J41" s="7"/>
      <c r="K41" s="7"/>
      <c r="L41" s="23">
        <f t="shared" si="1"/>
        <v>0</v>
      </c>
      <c r="M41" s="7"/>
      <c r="N41" s="7"/>
      <c r="O41" s="7"/>
      <c r="P41" s="7"/>
      <c r="Q41" s="23">
        <f t="shared" si="2"/>
        <v>0</v>
      </c>
      <c r="R41" s="7">
        <f t="shared" si="3"/>
        <v>0</v>
      </c>
      <c r="S41" s="7"/>
      <c r="T41" s="22">
        <f t="shared" si="4"/>
        <v>0</v>
      </c>
      <c r="U41" s="7">
        <f t="shared" si="4"/>
        <v>0</v>
      </c>
      <c r="V41" s="24">
        <f t="shared" si="5"/>
        <v>0</v>
      </c>
      <c r="W41" s="7">
        <f>VLOOKUP(V41,'[1]GRADING SYSTEM'!$B$15:$D$24,2)</f>
        <v>9</v>
      </c>
      <c r="X41" s="7">
        <f t="shared" si="6"/>
        <v>3</v>
      </c>
      <c r="Y41" s="7" t="str">
        <f>VLOOKUP(V41,SETTINGS!$G$2:$I$11,3)</f>
        <v>Emerging (E )</v>
      </c>
      <c r="Z41" s="7" t="str">
        <f t="shared" si="7"/>
        <v>3rd</v>
      </c>
    </row>
    <row r="42" spans="1:26" ht="18.75">
      <c r="A42" s="4">
        <f>'STUDENT DETAILS'!A41</f>
        <v>0</v>
      </c>
      <c r="B42" s="4">
        <f>'STUDENT DETAILS'!B41</f>
        <v>0</v>
      </c>
      <c r="C42" s="4">
        <f>'STUDENT DETAILS'!C41</f>
        <v>0</v>
      </c>
      <c r="D42" s="7"/>
      <c r="E42" s="7"/>
      <c r="F42" s="7"/>
      <c r="G42" s="23">
        <f t="shared" si="0"/>
        <v>0</v>
      </c>
      <c r="H42" s="7"/>
      <c r="I42" s="7"/>
      <c r="J42" s="7"/>
      <c r="K42" s="7"/>
      <c r="L42" s="23">
        <f t="shared" si="1"/>
        <v>0</v>
      </c>
      <c r="M42" s="7"/>
      <c r="N42" s="7"/>
      <c r="O42" s="7"/>
      <c r="P42" s="7"/>
      <c r="Q42" s="23">
        <f t="shared" si="2"/>
        <v>0</v>
      </c>
      <c r="R42" s="7">
        <f t="shared" si="3"/>
        <v>0</v>
      </c>
      <c r="S42" s="7"/>
      <c r="T42" s="22">
        <f t="shared" si="4"/>
        <v>0</v>
      </c>
      <c r="U42" s="7">
        <f t="shared" si="4"/>
        <v>0</v>
      </c>
      <c r="V42" s="24">
        <f t="shared" si="5"/>
        <v>0</v>
      </c>
      <c r="W42" s="7">
        <f>VLOOKUP(V42,'[1]GRADING SYSTEM'!$B$15:$D$24,2)</f>
        <v>9</v>
      </c>
      <c r="X42" s="7">
        <f t="shared" si="6"/>
        <v>3</v>
      </c>
      <c r="Y42" s="7" t="str">
        <f>VLOOKUP(V42,SETTINGS!$G$2:$I$11,3)</f>
        <v>Emerging (E )</v>
      </c>
      <c r="Z42" s="7" t="str">
        <f t="shared" si="7"/>
        <v>3rd</v>
      </c>
    </row>
    <row r="43" spans="1:26" ht="18.75">
      <c r="A43" s="4">
        <f>'STUDENT DETAILS'!A42</f>
        <v>0</v>
      </c>
      <c r="B43" s="4">
        <f>'STUDENT DETAILS'!B42</f>
        <v>0</v>
      </c>
      <c r="C43" s="4">
        <f>'STUDENT DETAILS'!C42</f>
        <v>0</v>
      </c>
      <c r="D43" s="7"/>
      <c r="E43" s="7"/>
      <c r="F43" s="7"/>
      <c r="G43" s="23">
        <f t="shared" si="0"/>
        <v>0</v>
      </c>
      <c r="H43" s="7"/>
      <c r="I43" s="7"/>
      <c r="J43" s="7"/>
      <c r="K43" s="7"/>
      <c r="L43" s="23">
        <f t="shared" si="1"/>
        <v>0</v>
      </c>
      <c r="M43" s="7"/>
      <c r="N43" s="7"/>
      <c r="O43" s="7"/>
      <c r="P43" s="7"/>
      <c r="Q43" s="23">
        <f t="shared" si="2"/>
        <v>0</v>
      </c>
      <c r="R43" s="7">
        <f t="shared" si="3"/>
        <v>0</v>
      </c>
      <c r="S43" s="7"/>
      <c r="T43" s="22">
        <f t="shared" si="4"/>
        <v>0</v>
      </c>
      <c r="U43" s="7">
        <f t="shared" si="4"/>
        <v>0</v>
      </c>
      <c r="V43" s="24">
        <f t="shared" si="5"/>
        <v>0</v>
      </c>
      <c r="W43" s="7">
        <f>VLOOKUP(V43,'[1]GRADING SYSTEM'!$B$15:$D$24,2)</f>
        <v>9</v>
      </c>
      <c r="X43" s="7">
        <f t="shared" si="6"/>
        <v>3</v>
      </c>
      <c r="Y43" s="7" t="str">
        <f>VLOOKUP(V43,SETTINGS!$G$2:$I$11,3)</f>
        <v>Emerging (E )</v>
      </c>
      <c r="Z43" s="7" t="str">
        <f t="shared" si="7"/>
        <v>3rd</v>
      </c>
    </row>
    <row r="44" spans="1:26" ht="18.75">
      <c r="A44" s="4">
        <f>'STUDENT DETAILS'!A43</f>
        <v>0</v>
      </c>
      <c r="B44" s="4">
        <f>'STUDENT DETAILS'!B43</f>
        <v>0</v>
      </c>
      <c r="C44" s="4">
        <f>'STUDENT DETAILS'!C43</f>
        <v>0</v>
      </c>
      <c r="D44" s="7"/>
      <c r="E44" s="7"/>
      <c r="F44" s="7"/>
      <c r="G44" s="23">
        <f t="shared" si="0"/>
        <v>0</v>
      </c>
      <c r="H44" s="7"/>
      <c r="I44" s="7"/>
      <c r="J44" s="7"/>
      <c r="K44" s="7"/>
      <c r="L44" s="23">
        <f t="shared" si="1"/>
        <v>0</v>
      </c>
      <c r="M44" s="7"/>
      <c r="N44" s="7"/>
      <c r="O44" s="7"/>
      <c r="P44" s="7"/>
      <c r="Q44" s="23">
        <f t="shared" si="2"/>
        <v>0</v>
      </c>
      <c r="R44" s="7">
        <f t="shared" si="3"/>
        <v>0</v>
      </c>
      <c r="S44" s="7"/>
      <c r="T44" s="22">
        <f t="shared" si="4"/>
        <v>0</v>
      </c>
      <c r="U44" s="7">
        <f t="shared" si="4"/>
        <v>0</v>
      </c>
      <c r="V44" s="24">
        <f t="shared" si="5"/>
        <v>0</v>
      </c>
      <c r="W44" s="7">
        <f>VLOOKUP(V44,'[1]GRADING SYSTEM'!$B$15:$D$24,2)</f>
        <v>9</v>
      </c>
      <c r="X44" s="7">
        <f t="shared" si="6"/>
        <v>3</v>
      </c>
      <c r="Y44" s="7" t="str">
        <f>VLOOKUP(V44,SETTINGS!$G$2:$I$11,3)</f>
        <v>Emerging (E )</v>
      </c>
      <c r="Z44" s="7" t="str">
        <f t="shared" si="7"/>
        <v>3rd</v>
      </c>
    </row>
    <row r="45" spans="1:26" ht="18.75">
      <c r="A45" s="4">
        <f>'STUDENT DETAILS'!A44</f>
        <v>0</v>
      </c>
      <c r="B45" s="4">
        <f>'STUDENT DETAILS'!B44</f>
        <v>0</v>
      </c>
      <c r="C45" s="4">
        <f>'STUDENT DETAILS'!C44</f>
        <v>0</v>
      </c>
      <c r="D45" s="7"/>
      <c r="E45" s="7"/>
      <c r="F45" s="7"/>
      <c r="G45" s="23">
        <f t="shared" si="0"/>
        <v>0</v>
      </c>
      <c r="H45" s="7"/>
      <c r="I45" s="7"/>
      <c r="J45" s="7"/>
      <c r="K45" s="7"/>
      <c r="L45" s="23">
        <f t="shared" si="1"/>
        <v>0</v>
      </c>
      <c r="M45" s="7"/>
      <c r="N45" s="7"/>
      <c r="O45" s="7"/>
      <c r="P45" s="7"/>
      <c r="Q45" s="23">
        <f t="shared" si="2"/>
        <v>0</v>
      </c>
      <c r="R45" s="7">
        <f t="shared" si="3"/>
        <v>0</v>
      </c>
      <c r="S45" s="7"/>
      <c r="T45" s="22">
        <f t="shared" si="4"/>
        <v>0</v>
      </c>
      <c r="U45" s="7">
        <f t="shared" si="4"/>
        <v>0</v>
      </c>
      <c r="V45" s="24">
        <f t="shared" si="5"/>
        <v>0</v>
      </c>
      <c r="W45" s="7">
        <f>VLOOKUP(V45,'[1]GRADING SYSTEM'!$B$15:$D$24,2)</f>
        <v>9</v>
      </c>
      <c r="X45" s="7">
        <f t="shared" si="6"/>
        <v>3</v>
      </c>
      <c r="Y45" s="7" t="str">
        <f>VLOOKUP(V45,SETTINGS!$G$2:$I$11,3)</f>
        <v>Emerging (E )</v>
      </c>
      <c r="Z45" s="7" t="str">
        <f t="shared" si="7"/>
        <v>3rd</v>
      </c>
    </row>
    <row r="46" spans="1:26" ht="18.75">
      <c r="A46" s="4">
        <f>'STUDENT DETAILS'!A45</f>
        <v>0</v>
      </c>
      <c r="B46" s="4">
        <f>'STUDENT DETAILS'!B45</f>
        <v>0</v>
      </c>
      <c r="C46" s="4">
        <f>'STUDENT DETAILS'!C45</f>
        <v>0</v>
      </c>
      <c r="D46" s="7"/>
      <c r="E46" s="7"/>
      <c r="F46" s="7"/>
      <c r="G46" s="23">
        <f t="shared" si="0"/>
        <v>0</v>
      </c>
      <c r="H46" s="7"/>
      <c r="I46" s="7"/>
      <c r="J46" s="7"/>
      <c r="K46" s="7"/>
      <c r="L46" s="23">
        <f t="shared" si="1"/>
        <v>0</v>
      </c>
      <c r="M46" s="7"/>
      <c r="N46" s="7"/>
      <c r="O46" s="7"/>
      <c r="P46" s="7"/>
      <c r="Q46" s="23">
        <f t="shared" si="2"/>
        <v>0</v>
      </c>
      <c r="R46" s="7">
        <f t="shared" si="3"/>
        <v>0</v>
      </c>
      <c r="S46" s="7"/>
      <c r="T46" s="22">
        <f t="shared" si="4"/>
        <v>0</v>
      </c>
      <c r="U46" s="7">
        <f t="shared" si="4"/>
        <v>0</v>
      </c>
      <c r="V46" s="24">
        <f t="shared" si="5"/>
        <v>0</v>
      </c>
      <c r="W46" s="7">
        <f>VLOOKUP(V46,'[1]GRADING SYSTEM'!$B$15:$D$24,2)</f>
        <v>9</v>
      </c>
      <c r="X46" s="7">
        <f t="shared" si="6"/>
        <v>3</v>
      </c>
      <c r="Y46" s="7" t="str">
        <f>VLOOKUP(V46,SETTINGS!$G$2:$I$11,3)</f>
        <v>Emerging (E )</v>
      </c>
      <c r="Z46" s="7" t="str">
        <f t="shared" si="7"/>
        <v>3rd</v>
      </c>
    </row>
    <row r="47" spans="1:26" ht="18.75">
      <c r="A47" s="4">
        <f>'STUDENT DETAILS'!A46</f>
        <v>0</v>
      </c>
      <c r="B47" s="4">
        <f>'STUDENT DETAILS'!B46</f>
        <v>0</v>
      </c>
      <c r="C47" s="4">
        <f>'STUDENT DETAILS'!C46</f>
        <v>0</v>
      </c>
      <c r="D47" s="7"/>
      <c r="E47" s="7"/>
      <c r="F47" s="7"/>
      <c r="G47" s="23">
        <f t="shared" si="0"/>
        <v>0</v>
      </c>
      <c r="H47" s="7"/>
      <c r="I47" s="7"/>
      <c r="J47" s="7"/>
      <c r="K47" s="7"/>
      <c r="L47" s="23">
        <f t="shared" si="1"/>
        <v>0</v>
      </c>
      <c r="M47" s="7"/>
      <c r="N47" s="7"/>
      <c r="O47" s="7"/>
      <c r="P47" s="7"/>
      <c r="Q47" s="23">
        <f t="shared" si="2"/>
        <v>0</v>
      </c>
      <c r="R47" s="7">
        <f t="shared" si="3"/>
        <v>0</v>
      </c>
      <c r="S47" s="7"/>
      <c r="T47" s="22">
        <f t="shared" si="4"/>
        <v>0</v>
      </c>
      <c r="U47" s="7">
        <f t="shared" si="4"/>
        <v>0</v>
      </c>
      <c r="V47" s="24">
        <f t="shared" si="5"/>
        <v>0</v>
      </c>
      <c r="W47" s="7">
        <f>VLOOKUP(V47,'[1]GRADING SYSTEM'!$B$15:$D$24,2)</f>
        <v>9</v>
      </c>
      <c r="X47" s="7">
        <f t="shared" si="6"/>
        <v>3</v>
      </c>
      <c r="Y47" s="7" t="str">
        <f>VLOOKUP(V47,SETTINGS!$G$2:$I$11,3)</f>
        <v>Emerging (E )</v>
      </c>
      <c r="Z47" s="7" t="str">
        <f t="shared" si="7"/>
        <v>3rd</v>
      </c>
    </row>
    <row r="48" spans="1:26" ht="18.75">
      <c r="A48" s="4">
        <f>'STUDENT DETAILS'!A47</f>
        <v>0</v>
      </c>
      <c r="B48" s="4">
        <f>'STUDENT DETAILS'!B47</f>
        <v>0</v>
      </c>
      <c r="C48" s="4">
        <f>'STUDENT DETAILS'!C47</f>
        <v>0</v>
      </c>
      <c r="D48" s="7"/>
      <c r="E48" s="7"/>
      <c r="F48" s="7"/>
      <c r="G48" s="23">
        <f t="shared" si="0"/>
        <v>0</v>
      </c>
      <c r="H48" s="7"/>
      <c r="I48" s="7"/>
      <c r="J48" s="7"/>
      <c r="K48" s="7"/>
      <c r="L48" s="23">
        <f t="shared" si="1"/>
        <v>0</v>
      </c>
      <c r="M48" s="7"/>
      <c r="N48" s="7"/>
      <c r="O48" s="7"/>
      <c r="P48" s="7"/>
      <c r="Q48" s="23">
        <f t="shared" si="2"/>
        <v>0</v>
      </c>
      <c r="R48" s="7">
        <f t="shared" si="3"/>
        <v>0</v>
      </c>
      <c r="S48" s="7"/>
      <c r="T48" s="22">
        <f t="shared" si="4"/>
        <v>0</v>
      </c>
      <c r="U48" s="7">
        <f t="shared" si="4"/>
        <v>0</v>
      </c>
      <c r="V48" s="24">
        <f t="shared" si="5"/>
        <v>0</v>
      </c>
      <c r="W48" s="7">
        <f>VLOOKUP(V48,'[1]GRADING SYSTEM'!$B$15:$D$24,2)</f>
        <v>9</v>
      </c>
      <c r="X48" s="7">
        <f t="shared" si="6"/>
        <v>3</v>
      </c>
      <c r="Y48" s="7" t="str">
        <f>VLOOKUP(V48,SETTINGS!$G$2:$I$11,3)</f>
        <v>Emerging (E )</v>
      </c>
      <c r="Z48" s="7" t="str">
        <f t="shared" si="7"/>
        <v>3rd</v>
      </c>
    </row>
    <row r="49" spans="1:26" ht="18.75">
      <c r="A49" s="4">
        <f>'STUDENT DETAILS'!A48</f>
        <v>0</v>
      </c>
      <c r="B49" s="4">
        <f>'STUDENT DETAILS'!B48</f>
        <v>0</v>
      </c>
      <c r="C49" s="4">
        <f>'STUDENT DETAILS'!C48</f>
        <v>0</v>
      </c>
      <c r="D49" s="7"/>
      <c r="E49" s="7"/>
      <c r="F49" s="7"/>
      <c r="G49" s="23">
        <f t="shared" si="0"/>
        <v>0</v>
      </c>
      <c r="H49" s="7"/>
      <c r="I49" s="7"/>
      <c r="J49" s="7"/>
      <c r="K49" s="7"/>
      <c r="L49" s="23">
        <f t="shared" si="1"/>
        <v>0</v>
      </c>
      <c r="M49" s="7"/>
      <c r="N49" s="7"/>
      <c r="O49" s="7"/>
      <c r="P49" s="7"/>
      <c r="Q49" s="23">
        <f t="shared" si="2"/>
        <v>0</v>
      </c>
      <c r="R49" s="7">
        <f t="shared" si="3"/>
        <v>0</v>
      </c>
      <c r="S49" s="7"/>
      <c r="T49" s="22">
        <f t="shared" si="4"/>
        <v>0</v>
      </c>
      <c r="U49" s="7">
        <f t="shared" si="4"/>
        <v>0</v>
      </c>
      <c r="V49" s="24">
        <f t="shared" si="5"/>
        <v>0</v>
      </c>
      <c r="W49" s="7">
        <f>VLOOKUP(V49,'[1]GRADING SYSTEM'!$B$15:$D$24,2)</f>
        <v>9</v>
      </c>
      <c r="X49" s="7">
        <f t="shared" si="6"/>
        <v>3</v>
      </c>
      <c r="Y49" s="7" t="str">
        <f>VLOOKUP(V49,SETTINGS!$G$2:$I$11,3)</f>
        <v>Emerging (E )</v>
      </c>
      <c r="Z49" s="7" t="str">
        <f t="shared" si="7"/>
        <v>3rd</v>
      </c>
    </row>
    <row r="50" spans="1:26" ht="18.75">
      <c r="A50" s="4">
        <f>'STUDENT DETAILS'!A49</f>
        <v>0</v>
      </c>
      <c r="B50" s="4">
        <f>'STUDENT DETAILS'!B49</f>
        <v>0</v>
      </c>
      <c r="C50" s="4">
        <f>'STUDENT DETAILS'!C49</f>
        <v>0</v>
      </c>
      <c r="D50" s="7"/>
      <c r="E50" s="7"/>
      <c r="F50" s="7"/>
      <c r="G50" s="23">
        <f t="shared" si="0"/>
        <v>0</v>
      </c>
      <c r="H50" s="7"/>
      <c r="I50" s="7"/>
      <c r="J50" s="7"/>
      <c r="K50" s="7"/>
      <c r="L50" s="23">
        <f t="shared" si="1"/>
        <v>0</v>
      </c>
      <c r="M50" s="7"/>
      <c r="N50" s="7"/>
      <c r="O50" s="7"/>
      <c r="P50" s="7"/>
      <c r="Q50" s="23">
        <f t="shared" si="2"/>
        <v>0</v>
      </c>
      <c r="R50" s="7">
        <f t="shared" si="3"/>
        <v>0</v>
      </c>
      <c r="S50" s="7"/>
      <c r="T50" s="22">
        <f t="shared" si="4"/>
        <v>0</v>
      </c>
      <c r="U50" s="7">
        <f t="shared" si="4"/>
        <v>0</v>
      </c>
      <c r="V50" s="24">
        <f t="shared" si="5"/>
        <v>0</v>
      </c>
      <c r="W50" s="7">
        <f>VLOOKUP(V50,'[1]GRADING SYSTEM'!$B$15:$D$24,2)</f>
        <v>9</v>
      </c>
      <c r="X50" s="7">
        <f t="shared" si="6"/>
        <v>3</v>
      </c>
      <c r="Y50" s="7" t="str">
        <f>VLOOKUP(V50,SETTINGS!$G$2:$I$11,3)</f>
        <v>Emerging (E )</v>
      </c>
      <c r="Z50" s="7" t="str">
        <f t="shared" si="7"/>
        <v>3rd</v>
      </c>
    </row>
    <row r="51" spans="1:26" ht="18.75">
      <c r="A51" s="4">
        <f>'STUDENT DETAILS'!A50</f>
        <v>0</v>
      </c>
      <c r="B51" s="4">
        <f>'STUDENT DETAILS'!B50</f>
        <v>0</v>
      </c>
      <c r="C51" s="4">
        <f>'STUDENT DETAILS'!C50</f>
        <v>0</v>
      </c>
      <c r="D51" s="7"/>
      <c r="E51" s="7"/>
      <c r="F51" s="7"/>
      <c r="G51" s="23">
        <f t="shared" si="0"/>
        <v>0</v>
      </c>
      <c r="H51" s="7"/>
      <c r="I51" s="7"/>
      <c r="J51" s="7"/>
      <c r="K51" s="7"/>
      <c r="L51" s="23">
        <f t="shared" si="1"/>
        <v>0</v>
      </c>
      <c r="M51" s="7"/>
      <c r="N51" s="7"/>
      <c r="O51" s="7"/>
      <c r="P51" s="7"/>
      <c r="Q51" s="23">
        <f t="shared" si="2"/>
        <v>0</v>
      </c>
      <c r="R51" s="7">
        <f t="shared" si="3"/>
        <v>0</v>
      </c>
      <c r="S51" s="7"/>
      <c r="T51" s="22">
        <f t="shared" si="4"/>
        <v>0</v>
      </c>
      <c r="U51" s="7">
        <f t="shared" si="4"/>
        <v>0</v>
      </c>
      <c r="V51" s="24">
        <f t="shared" si="5"/>
        <v>0</v>
      </c>
      <c r="W51" s="7">
        <f>VLOOKUP(V51,'[1]GRADING SYSTEM'!$B$15:$D$24,2)</f>
        <v>9</v>
      </c>
      <c r="X51" s="7">
        <f t="shared" si="6"/>
        <v>3</v>
      </c>
      <c r="Y51" s="7" t="str">
        <f>VLOOKUP(V51,SETTINGS!$G$2:$I$11,3)</f>
        <v>Emerging (E )</v>
      </c>
      <c r="Z51" s="7" t="str">
        <f t="shared" si="7"/>
        <v>3rd</v>
      </c>
    </row>
    <row r="52" spans="1:26" ht="18.75">
      <c r="A52" s="4">
        <f>'STUDENT DETAILS'!A51</f>
        <v>0</v>
      </c>
      <c r="B52" s="4">
        <f>'STUDENT DETAILS'!B51</f>
        <v>0</v>
      </c>
      <c r="C52" s="4">
        <f>'STUDENT DETAILS'!C51</f>
        <v>0</v>
      </c>
      <c r="D52" s="7"/>
      <c r="E52" s="7"/>
      <c r="F52" s="7"/>
      <c r="G52" s="23">
        <f t="shared" si="0"/>
        <v>0</v>
      </c>
      <c r="H52" s="7"/>
      <c r="I52" s="7"/>
      <c r="J52" s="7"/>
      <c r="K52" s="7"/>
      <c r="L52" s="23">
        <f t="shared" si="1"/>
        <v>0</v>
      </c>
      <c r="M52" s="7"/>
      <c r="N52" s="7"/>
      <c r="O52" s="7"/>
      <c r="P52" s="7"/>
      <c r="Q52" s="23">
        <f t="shared" si="2"/>
        <v>0</v>
      </c>
      <c r="R52" s="7">
        <f t="shared" si="3"/>
        <v>0</v>
      </c>
      <c r="S52" s="7"/>
      <c r="T52" s="22">
        <f t="shared" si="4"/>
        <v>0</v>
      </c>
      <c r="U52" s="7">
        <f t="shared" si="4"/>
        <v>0</v>
      </c>
      <c r="V52" s="24">
        <f t="shared" si="5"/>
        <v>0</v>
      </c>
      <c r="W52" s="7">
        <f>VLOOKUP(V52,'[1]GRADING SYSTEM'!$B$15:$D$24,2)</f>
        <v>9</v>
      </c>
      <c r="X52" s="7">
        <f t="shared" si="6"/>
        <v>3</v>
      </c>
      <c r="Y52" s="7" t="str">
        <f>VLOOKUP(V52,SETTINGS!$G$2:$I$11,3)</f>
        <v>Emerging (E )</v>
      </c>
      <c r="Z52" s="7" t="str">
        <f t="shared" si="7"/>
        <v>3rd</v>
      </c>
    </row>
    <row r="53" spans="1:26" ht="18.75">
      <c r="A53" s="4">
        <f>'STUDENT DETAILS'!A52</f>
        <v>0</v>
      </c>
      <c r="B53" s="4">
        <f>'STUDENT DETAILS'!B52</f>
        <v>0</v>
      </c>
      <c r="C53" s="4">
        <f>'STUDENT DETAILS'!C52</f>
        <v>0</v>
      </c>
      <c r="D53" s="7"/>
      <c r="E53" s="7"/>
      <c r="F53" s="7"/>
      <c r="G53" s="23">
        <f t="shared" si="0"/>
        <v>0</v>
      </c>
      <c r="H53" s="7"/>
      <c r="I53" s="7"/>
      <c r="J53" s="7"/>
      <c r="K53" s="7"/>
      <c r="L53" s="23">
        <f t="shared" si="1"/>
        <v>0</v>
      </c>
      <c r="M53" s="7"/>
      <c r="N53" s="7"/>
      <c r="O53" s="7"/>
      <c r="P53" s="7"/>
      <c r="Q53" s="23">
        <f t="shared" si="2"/>
        <v>0</v>
      </c>
      <c r="R53" s="7">
        <f t="shared" si="3"/>
        <v>0</v>
      </c>
      <c r="S53" s="7"/>
      <c r="T53" s="22">
        <f t="shared" si="4"/>
        <v>0</v>
      </c>
      <c r="U53" s="7">
        <f t="shared" si="4"/>
        <v>0</v>
      </c>
      <c r="V53" s="24">
        <f t="shared" si="5"/>
        <v>0</v>
      </c>
      <c r="W53" s="7">
        <f>VLOOKUP(V53,'[1]GRADING SYSTEM'!$B$15:$D$24,2)</f>
        <v>9</v>
      </c>
      <c r="X53" s="7">
        <f t="shared" si="6"/>
        <v>3</v>
      </c>
      <c r="Y53" s="7" t="str">
        <f>VLOOKUP(V53,SETTINGS!$G$2:$I$11,3)</f>
        <v>Emerging (E )</v>
      </c>
      <c r="Z53" s="7" t="str">
        <f t="shared" si="7"/>
        <v>3rd</v>
      </c>
    </row>
    <row r="54" spans="1:26" ht="18.75">
      <c r="A54" s="4">
        <f>'STUDENT DETAILS'!A53</f>
        <v>0</v>
      </c>
      <c r="B54" s="4">
        <f>'STUDENT DETAILS'!B53</f>
        <v>0</v>
      </c>
      <c r="C54" s="4">
        <f>'STUDENT DETAILS'!C53</f>
        <v>0</v>
      </c>
      <c r="D54" s="7"/>
      <c r="E54" s="7"/>
      <c r="F54" s="7"/>
      <c r="G54" s="23">
        <f t="shared" si="0"/>
        <v>0</v>
      </c>
      <c r="H54" s="7"/>
      <c r="I54" s="7"/>
      <c r="J54" s="7"/>
      <c r="K54" s="7"/>
      <c r="L54" s="23">
        <f t="shared" si="1"/>
        <v>0</v>
      </c>
      <c r="M54" s="7"/>
      <c r="N54" s="7"/>
      <c r="O54" s="7"/>
      <c r="P54" s="7"/>
      <c r="Q54" s="23">
        <f t="shared" si="2"/>
        <v>0</v>
      </c>
      <c r="R54" s="7">
        <f t="shared" si="3"/>
        <v>0</v>
      </c>
      <c r="S54" s="7"/>
      <c r="T54" s="22">
        <f t="shared" si="4"/>
        <v>0</v>
      </c>
      <c r="U54" s="7">
        <f t="shared" si="4"/>
        <v>0</v>
      </c>
      <c r="V54" s="24">
        <f t="shared" si="5"/>
        <v>0</v>
      </c>
      <c r="W54" s="7">
        <f>VLOOKUP(V54,'[1]GRADING SYSTEM'!$B$15:$D$24,2)</f>
        <v>9</v>
      </c>
      <c r="X54" s="7">
        <f t="shared" si="6"/>
        <v>3</v>
      </c>
      <c r="Y54" s="7" t="str">
        <f>VLOOKUP(V54,SETTINGS!$G$2:$I$11,3)</f>
        <v>Emerging (E )</v>
      </c>
      <c r="Z54" s="7" t="str">
        <f t="shared" si="7"/>
        <v>3rd</v>
      </c>
    </row>
    <row r="55" spans="1:26" ht="18.75">
      <c r="A55" s="4">
        <f>'STUDENT DETAILS'!A54</f>
        <v>0</v>
      </c>
      <c r="B55" s="4">
        <f>'STUDENT DETAILS'!B54</f>
        <v>0</v>
      </c>
      <c r="C55" s="4">
        <f>'STUDENT DETAILS'!C54</f>
        <v>0</v>
      </c>
      <c r="D55" s="7"/>
      <c r="E55" s="7"/>
      <c r="F55" s="7"/>
      <c r="G55" s="23">
        <f t="shared" si="0"/>
        <v>0</v>
      </c>
      <c r="H55" s="7"/>
      <c r="I55" s="7"/>
      <c r="J55" s="7"/>
      <c r="K55" s="7"/>
      <c r="L55" s="23">
        <f t="shared" si="1"/>
        <v>0</v>
      </c>
      <c r="M55" s="7"/>
      <c r="N55" s="7"/>
      <c r="O55" s="7"/>
      <c r="P55" s="7"/>
      <c r="Q55" s="23">
        <f t="shared" si="2"/>
        <v>0</v>
      </c>
      <c r="R55" s="7">
        <f t="shared" si="3"/>
        <v>0</v>
      </c>
      <c r="S55" s="7"/>
      <c r="T55" s="22">
        <f t="shared" si="4"/>
        <v>0</v>
      </c>
      <c r="U55" s="7">
        <f t="shared" si="4"/>
        <v>0</v>
      </c>
      <c r="V55" s="24">
        <f t="shared" si="5"/>
        <v>0</v>
      </c>
      <c r="W55" s="7">
        <f>VLOOKUP(V55,'[1]GRADING SYSTEM'!$B$15:$D$24,2)</f>
        <v>9</v>
      </c>
      <c r="X55" s="7">
        <f t="shared" si="6"/>
        <v>3</v>
      </c>
      <c r="Y55" s="7" t="str">
        <f>VLOOKUP(V55,SETTINGS!$G$2:$I$11,3)</f>
        <v>Emerging (E )</v>
      </c>
      <c r="Z55" s="7" t="str">
        <f t="shared" si="7"/>
        <v>3rd</v>
      </c>
    </row>
    <row r="56" spans="1:26" ht="18.75">
      <c r="A56" s="4">
        <f>'STUDENT DETAILS'!A55</f>
        <v>0</v>
      </c>
      <c r="B56" s="4">
        <f>'STUDENT DETAILS'!B55</f>
        <v>0</v>
      </c>
      <c r="C56" s="4">
        <f>'STUDENT DETAILS'!C55</f>
        <v>0</v>
      </c>
      <c r="D56" s="7"/>
      <c r="E56" s="7"/>
      <c r="F56" s="7"/>
      <c r="G56" s="23">
        <f t="shared" si="0"/>
        <v>0</v>
      </c>
      <c r="H56" s="7"/>
      <c r="I56" s="7"/>
      <c r="J56" s="7"/>
      <c r="K56" s="7"/>
      <c r="L56" s="23">
        <f t="shared" si="1"/>
        <v>0</v>
      </c>
      <c r="M56" s="7"/>
      <c r="N56" s="7"/>
      <c r="O56" s="7"/>
      <c r="P56" s="7"/>
      <c r="Q56" s="23">
        <f t="shared" si="2"/>
        <v>0</v>
      </c>
      <c r="R56" s="7">
        <f t="shared" si="3"/>
        <v>0</v>
      </c>
      <c r="S56" s="7"/>
      <c r="T56" s="22">
        <f t="shared" si="4"/>
        <v>0</v>
      </c>
      <c r="U56" s="7">
        <f t="shared" si="4"/>
        <v>0</v>
      </c>
      <c r="V56" s="24">
        <f t="shared" si="5"/>
        <v>0</v>
      </c>
      <c r="W56" s="7">
        <f>VLOOKUP(V56,'[1]GRADING SYSTEM'!$B$15:$D$24,2)</f>
        <v>9</v>
      </c>
      <c r="X56" s="7">
        <f t="shared" si="6"/>
        <v>3</v>
      </c>
      <c r="Y56" s="7" t="str">
        <f>VLOOKUP(V56,SETTINGS!$G$2:$I$11,3)</f>
        <v>Emerging (E )</v>
      </c>
      <c r="Z56" s="7" t="str">
        <f t="shared" si="7"/>
        <v>3rd</v>
      </c>
    </row>
    <row r="57" spans="1:26" ht="18.75">
      <c r="A57" s="4">
        <f>'STUDENT DETAILS'!A56</f>
        <v>0</v>
      </c>
      <c r="B57" s="4">
        <f>'STUDENT DETAILS'!B56</f>
        <v>0</v>
      </c>
      <c r="C57" s="4">
        <f>'STUDENT DETAILS'!C56</f>
        <v>0</v>
      </c>
      <c r="D57" s="7"/>
      <c r="E57" s="7"/>
      <c r="F57" s="7"/>
      <c r="G57" s="23">
        <f t="shared" si="0"/>
        <v>0</v>
      </c>
      <c r="H57" s="7"/>
      <c r="I57" s="7"/>
      <c r="J57" s="7"/>
      <c r="K57" s="7"/>
      <c r="L57" s="23">
        <f t="shared" si="1"/>
        <v>0</v>
      </c>
      <c r="M57" s="7"/>
      <c r="N57" s="7"/>
      <c r="O57" s="7"/>
      <c r="P57" s="7"/>
      <c r="Q57" s="23">
        <f t="shared" si="2"/>
        <v>0</v>
      </c>
      <c r="R57" s="7">
        <f t="shared" si="3"/>
        <v>0</v>
      </c>
      <c r="S57" s="7"/>
      <c r="T57" s="22">
        <f t="shared" si="4"/>
        <v>0</v>
      </c>
      <c r="U57" s="7">
        <f t="shared" si="4"/>
        <v>0</v>
      </c>
      <c r="V57" s="24">
        <f t="shared" si="5"/>
        <v>0</v>
      </c>
      <c r="W57" s="7">
        <f>VLOOKUP(V57,'[1]GRADING SYSTEM'!$B$15:$D$24,2)</f>
        <v>9</v>
      </c>
      <c r="X57" s="7">
        <f t="shared" si="6"/>
        <v>3</v>
      </c>
      <c r="Y57" s="7" t="str">
        <f>VLOOKUP(V57,SETTINGS!$G$2:$I$11,3)</f>
        <v>Emerging (E )</v>
      </c>
      <c r="Z57" s="7" t="str">
        <f t="shared" si="7"/>
        <v>3rd</v>
      </c>
    </row>
    <row r="58" spans="1:26" ht="18.75">
      <c r="A58" s="4">
        <f>'STUDENT DETAILS'!A57</f>
        <v>0</v>
      </c>
      <c r="B58" s="4">
        <f>'STUDENT DETAILS'!B57</f>
        <v>0</v>
      </c>
      <c r="C58" s="4">
        <f>'STUDENT DETAILS'!C57</f>
        <v>0</v>
      </c>
      <c r="D58" s="7"/>
      <c r="E58" s="7"/>
      <c r="F58" s="7"/>
      <c r="G58" s="23">
        <f t="shared" si="0"/>
        <v>0</v>
      </c>
      <c r="H58" s="7"/>
      <c r="I58" s="7"/>
      <c r="J58" s="7"/>
      <c r="K58" s="7"/>
      <c r="L58" s="23">
        <f t="shared" si="1"/>
        <v>0</v>
      </c>
      <c r="M58" s="7"/>
      <c r="N58" s="7"/>
      <c r="O58" s="7"/>
      <c r="P58" s="7"/>
      <c r="Q58" s="23">
        <f t="shared" si="2"/>
        <v>0</v>
      </c>
      <c r="R58" s="7">
        <f t="shared" si="3"/>
        <v>0</v>
      </c>
      <c r="S58" s="7"/>
      <c r="T58" s="22">
        <f t="shared" si="4"/>
        <v>0</v>
      </c>
      <c r="U58" s="7">
        <f t="shared" si="4"/>
        <v>0</v>
      </c>
      <c r="V58" s="24">
        <f t="shared" si="5"/>
        <v>0</v>
      </c>
      <c r="W58" s="7">
        <f>VLOOKUP(V58,'[1]GRADING SYSTEM'!$B$15:$D$24,2)</f>
        <v>9</v>
      </c>
      <c r="X58" s="7">
        <f t="shared" si="6"/>
        <v>3</v>
      </c>
      <c r="Y58" s="7" t="str">
        <f>VLOOKUP(V58,SETTINGS!$G$2:$I$11,3)</f>
        <v>Emerging (E )</v>
      </c>
      <c r="Z58" s="7" t="str">
        <f t="shared" si="7"/>
        <v>3rd</v>
      </c>
    </row>
    <row r="59" spans="1:26" ht="18.75">
      <c r="A59" s="4">
        <f>'STUDENT DETAILS'!A58</f>
        <v>0</v>
      </c>
      <c r="B59" s="4">
        <f>'STUDENT DETAILS'!B58</f>
        <v>0</v>
      </c>
      <c r="C59" s="4">
        <f>'STUDENT DETAILS'!C58</f>
        <v>0</v>
      </c>
      <c r="D59" s="7"/>
      <c r="E59" s="7"/>
      <c r="F59" s="7"/>
      <c r="G59" s="23">
        <f t="shared" si="0"/>
        <v>0</v>
      </c>
      <c r="H59" s="7"/>
      <c r="I59" s="7"/>
      <c r="J59" s="7"/>
      <c r="K59" s="7"/>
      <c r="L59" s="23">
        <f t="shared" si="1"/>
        <v>0</v>
      </c>
      <c r="M59" s="7"/>
      <c r="N59" s="7"/>
      <c r="O59" s="7"/>
      <c r="P59" s="7"/>
      <c r="Q59" s="23">
        <f t="shared" si="2"/>
        <v>0</v>
      </c>
      <c r="R59" s="7">
        <f t="shared" si="3"/>
        <v>0</v>
      </c>
      <c r="S59" s="7"/>
      <c r="T59" s="22">
        <f t="shared" si="4"/>
        <v>0</v>
      </c>
      <c r="U59" s="7">
        <f t="shared" si="4"/>
        <v>0</v>
      </c>
      <c r="V59" s="24">
        <f t="shared" si="5"/>
        <v>0</v>
      </c>
      <c r="W59" s="7">
        <f>VLOOKUP(V59,'[1]GRADING SYSTEM'!$B$15:$D$24,2)</f>
        <v>9</v>
      </c>
      <c r="X59" s="7">
        <f t="shared" si="6"/>
        <v>3</v>
      </c>
      <c r="Y59" s="7" t="str">
        <f>VLOOKUP(V59,SETTINGS!$G$2:$I$11,3)</f>
        <v>Emerging (E )</v>
      </c>
      <c r="Z59" s="7" t="str">
        <f t="shared" si="7"/>
        <v>3rd</v>
      </c>
    </row>
    <row r="60" spans="1:26" ht="18.75">
      <c r="A60" s="4">
        <f>'STUDENT DETAILS'!A59</f>
        <v>0</v>
      </c>
      <c r="B60" s="4">
        <f>'STUDENT DETAILS'!B59</f>
        <v>0</v>
      </c>
      <c r="C60" s="4">
        <f>'STUDENT DETAILS'!C59</f>
        <v>0</v>
      </c>
      <c r="D60" s="7"/>
      <c r="E60" s="7"/>
      <c r="F60" s="7"/>
      <c r="G60" s="23">
        <f t="shared" si="0"/>
        <v>0</v>
      </c>
      <c r="H60" s="7"/>
      <c r="I60" s="7"/>
      <c r="J60" s="7"/>
      <c r="K60" s="7"/>
      <c r="L60" s="23">
        <f t="shared" si="1"/>
        <v>0</v>
      </c>
      <c r="M60" s="7"/>
      <c r="N60" s="7"/>
      <c r="O60" s="7"/>
      <c r="P60" s="7"/>
      <c r="Q60" s="23">
        <f t="shared" si="2"/>
        <v>0</v>
      </c>
      <c r="R60" s="7">
        <f t="shared" si="3"/>
        <v>0</v>
      </c>
      <c r="S60" s="7"/>
      <c r="T60" s="22">
        <f t="shared" si="4"/>
        <v>0</v>
      </c>
      <c r="U60" s="7">
        <f t="shared" si="4"/>
        <v>0</v>
      </c>
      <c r="V60" s="24">
        <f t="shared" si="5"/>
        <v>0</v>
      </c>
      <c r="W60" s="7">
        <f>VLOOKUP(V60,'[1]GRADING SYSTEM'!$B$15:$D$24,2)</f>
        <v>9</v>
      </c>
      <c r="X60" s="7">
        <f t="shared" si="6"/>
        <v>3</v>
      </c>
      <c r="Y60" s="7" t="str">
        <f>VLOOKUP(V60,SETTINGS!$G$2:$I$11,3)</f>
        <v>Emerging (E )</v>
      </c>
      <c r="Z60" s="7" t="str">
        <f t="shared" si="7"/>
        <v>3rd</v>
      </c>
    </row>
    <row r="61" spans="1:26" ht="18.75">
      <c r="A61" s="4">
        <f>'STUDENT DETAILS'!A60</f>
        <v>0</v>
      </c>
      <c r="B61" s="4">
        <f>'STUDENT DETAILS'!B60</f>
        <v>0</v>
      </c>
      <c r="C61" s="4">
        <f>'STUDENT DETAILS'!C60</f>
        <v>0</v>
      </c>
      <c r="D61" s="7"/>
      <c r="E61" s="7"/>
      <c r="F61" s="7"/>
      <c r="G61" s="23">
        <f t="shared" si="0"/>
        <v>0</v>
      </c>
      <c r="H61" s="7"/>
      <c r="I61" s="7"/>
      <c r="J61" s="7"/>
      <c r="K61" s="7"/>
      <c r="L61" s="23">
        <f t="shared" si="1"/>
        <v>0</v>
      </c>
      <c r="M61" s="7"/>
      <c r="N61" s="7"/>
      <c r="O61" s="7"/>
      <c r="P61" s="7"/>
      <c r="Q61" s="23">
        <f t="shared" si="2"/>
        <v>0</v>
      </c>
      <c r="R61" s="7">
        <f t="shared" si="3"/>
        <v>0</v>
      </c>
      <c r="S61" s="7"/>
      <c r="T61" s="22">
        <f t="shared" si="4"/>
        <v>0</v>
      </c>
      <c r="U61" s="7">
        <f t="shared" si="4"/>
        <v>0</v>
      </c>
      <c r="V61" s="24">
        <f t="shared" si="5"/>
        <v>0</v>
      </c>
      <c r="W61" s="7">
        <f>VLOOKUP(V61,'[1]GRADING SYSTEM'!$B$15:$D$24,2)</f>
        <v>9</v>
      </c>
      <c r="X61" s="7">
        <f t="shared" si="6"/>
        <v>3</v>
      </c>
      <c r="Y61" s="7" t="str">
        <f>VLOOKUP(V61,SETTINGS!$G$2:$I$11,3)</f>
        <v>Emerging (E )</v>
      </c>
      <c r="Z61" s="7" t="str">
        <f t="shared" si="7"/>
        <v>3rd</v>
      </c>
    </row>
    <row r="62" spans="1:26" ht="18.75">
      <c r="A62" s="4">
        <f>'STUDENT DETAILS'!A61</f>
        <v>0</v>
      </c>
      <c r="B62" s="4">
        <f>'STUDENT DETAILS'!B61</f>
        <v>0</v>
      </c>
      <c r="C62" s="4">
        <f>'STUDENT DETAILS'!C61</f>
        <v>0</v>
      </c>
      <c r="D62" s="7"/>
      <c r="E62" s="7"/>
      <c r="F62" s="7"/>
      <c r="G62" s="23">
        <f t="shared" si="0"/>
        <v>0</v>
      </c>
      <c r="H62" s="7"/>
      <c r="I62" s="7"/>
      <c r="J62" s="7"/>
      <c r="K62" s="7"/>
      <c r="L62" s="23">
        <f t="shared" si="1"/>
        <v>0</v>
      </c>
      <c r="M62" s="7"/>
      <c r="N62" s="7"/>
      <c r="O62" s="7"/>
      <c r="P62" s="7"/>
      <c r="Q62" s="23">
        <f t="shared" si="2"/>
        <v>0</v>
      </c>
      <c r="R62" s="7">
        <f t="shared" si="3"/>
        <v>0</v>
      </c>
      <c r="S62" s="7"/>
      <c r="T62" s="22">
        <f t="shared" si="4"/>
        <v>0</v>
      </c>
      <c r="U62" s="7">
        <f t="shared" si="4"/>
        <v>0</v>
      </c>
      <c r="V62" s="24">
        <f t="shared" si="5"/>
        <v>0</v>
      </c>
      <c r="W62" s="7">
        <f>VLOOKUP(V62,'[1]GRADING SYSTEM'!$B$15:$D$24,2)</f>
        <v>9</v>
      </c>
      <c r="X62" s="7">
        <f t="shared" si="6"/>
        <v>3</v>
      </c>
      <c r="Y62" s="7" t="str">
        <f>VLOOKUP(V62,SETTINGS!$G$2:$I$11,3)</f>
        <v>Emerging (E )</v>
      </c>
      <c r="Z62" s="7" t="str">
        <f t="shared" si="7"/>
        <v>3rd</v>
      </c>
    </row>
    <row r="63" spans="1:26" ht="18.75">
      <c r="A63" s="4">
        <f>'STUDENT DETAILS'!A62</f>
        <v>0</v>
      </c>
      <c r="B63" s="4">
        <f>'STUDENT DETAILS'!B62</f>
        <v>0</v>
      </c>
      <c r="C63" s="4">
        <f>'STUDENT DETAILS'!C62</f>
        <v>0</v>
      </c>
      <c r="D63" s="7"/>
      <c r="E63" s="7"/>
      <c r="F63" s="7"/>
      <c r="G63" s="23">
        <f t="shared" si="0"/>
        <v>0</v>
      </c>
      <c r="H63" s="7"/>
      <c r="I63" s="7"/>
      <c r="J63" s="7"/>
      <c r="K63" s="7"/>
      <c r="L63" s="23">
        <f t="shared" si="1"/>
        <v>0</v>
      </c>
      <c r="M63" s="7"/>
      <c r="N63" s="7"/>
      <c r="O63" s="7"/>
      <c r="P63" s="7"/>
      <c r="Q63" s="23">
        <f t="shared" si="2"/>
        <v>0</v>
      </c>
      <c r="R63" s="7">
        <f t="shared" si="3"/>
        <v>0</v>
      </c>
      <c r="S63" s="7"/>
      <c r="T63" s="22">
        <f t="shared" si="4"/>
        <v>0</v>
      </c>
      <c r="U63" s="7">
        <f t="shared" si="4"/>
        <v>0</v>
      </c>
      <c r="V63" s="24">
        <f t="shared" si="5"/>
        <v>0</v>
      </c>
      <c r="W63" s="7">
        <f>VLOOKUP(V63,'[1]GRADING SYSTEM'!$B$15:$D$24,2)</f>
        <v>9</v>
      </c>
      <c r="X63" s="7">
        <f t="shared" si="6"/>
        <v>3</v>
      </c>
      <c r="Y63" s="7" t="str">
        <f>VLOOKUP(V63,SETTINGS!$G$2:$I$11,3)</f>
        <v>Emerging (E )</v>
      </c>
      <c r="Z63" s="7" t="str">
        <f t="shared" si="7"/>
        <v>3rd</v>
      </c>
    </row>
    <row r="64" spans="1:26" ht="18.75">
      <c r="A64" s="4">
        <f>'STUDENT DETAILS'!A63</f>
        <v>0</v>
      </c>
      <c r="B64" s="4">
        <f>'STUDENT DETAILS'!B63</f>
        <v>0</v>
      </c>
      <c r="C64" s="4">
        <f>'STUDENT DETAILS'!C63</f>
        <v>0</v>
      </c>
      <c r="D64" s="7"/>
      <c r="E64" s="7"/>
      <c r="F64" s="7"/>
      <c r="G64" s="23">
        <f t="shared" si="0"/>
        <v>0</v>
      </c>
      <c r="H64" s="7"/>
      <c r="I64" s="7"/>
      <c r="J64" s="7"/>
      <c r="K64" s="7"/>
      <c r="L64" s="23">
        <f t="shared" si="1"/>
        <v>0</v>
      </c>
      <c r="M64" s="7"/>
      <c r="N64" s="7"/>
      <c r="O64" s="7"/>
      <c r="P64" s="7"/>
      <c r="Q64" s="23">
        <f t="shared" si="2"/>
        <v>0</v>
      </c>
      <c r="R64" s="7">
        <f t="shared" si="3"/>
        <v>0</v>
      </c>
      <c r="S64" s="7"/>
      <c r="T64" s="22">
        <f t="shared" si="4"/>
        <v>0</v>
      </c>
      <c r="U64" s="7">
        <f t="shared" si="4"/>
        <v>0</v>
      </c>
      <c r="V64" s="24">
        <f t="shared" si="5"/>
        <v>0</v>
      </c>
      <c r="W64" s="7">
        <f>VLOOKUP(V64,'[1]GRADING SYSTEM'!$B$15:$D$24,2)</f>
        <v>9</v>
      </c>
      <c r="X64" s="7">
        <f t="shared" si="6"/>
        <v>3</v>
      </c>
      <c r="Y64" s="7" t="str">
        <f>VLOOKUP(V64,SETTINGS!$G$2:$I$11,3)</f>
        <v>Emerging (E )</v>
      </c>
      <c r="Z64" s="7" t="str">
        <f t="shared" si="7"/>
        <v>3rd</v>
      </c>
    </row>
    <row r="65" spans="1:26" ht="18.75">
      <c r="A65" s="4">
        <f>'STUDENT DETAILS'!A64</f>
        <v>0</v>
      </c>
      <c r="B65" s="4">
        <f>'STUDENT DETAILS'!B64</f>
        <v>0</v>
      </c>
      <c r="C65" s="4">
        <f>'STUDENT DETAILS'!C64</f>
        <v>0</v>
      </c>
      <c r="D65" s="7"/>
      <c r="E65" s="7"/>
      <c r="F65" s="7"/>
      <c r="G65" s="23">
        <f t="shared" si="0"/>
        <v>0</v>
      </c>
      <c r="H65" s="7"/>
      <c r="I65" s="7"/>
      <c r="J65" s="7"/>
      <c r="K65" s="7"/>
      <c r="L65" s="23">
        <f t="shared" si="1"/>
        <v>0</v>
      </c>
      <c r="M65" s="7"/>
      <c r="N65" s="7"/>
      <c r="O65" s="7"/>
      <c r="P65" s="7"/>
      <c r="Q65" s="23">
        <f t="shared" si="2"/>
        <v>0</v>
      </c>
      <c r="R65" s="7">
        <f t="shared" si="3"/>
        <v>0</v>
      </c>
      <c r="S65" s="7"/>
      <c r="T65" s="22">
        <f t="shared" si="4"/>
        <v>0</v>
      </c>
      <c r="U65" s="7">
        <f t="shared" si="4"/>
        <v>0</v>
      </c>
      <c r="V65" s="24">
        <f t="shared" si="5"/>
        <v>0</v>
      </c>
      <c r="W65" s="7">
        <f>VLOOKUP(V65,'[1]GRADING SYSTEM'!$B$15:$D$24,2)</f>
        <v>9</v>
      </c>
      <c r="X65" s="7">
        <f t="shared" si="6"/>
        <v>3</v>
      </c>
      <c r="Y65" s="7" t="str">
        <f>VLOOKUP(V65,SETTINGS!$G$2:$I$11,3)</f>
        <v>Emerging (E )</v>
      </c>
      <c r="Z65" s="7" t="str">
        <f t="shared" si="7"/>
        <v>3rd</v>
      </c>
    </row>
    <row r="66" spans="1:26" ht="18.75">
      <c r="A66" s="4">
        <f>'STUDENT DETAILS'!A65</f>
        <v>0</v>
      </c>
      <c r="B66" s="4">
        <f>'STUDENT DETAILS'!B65</f>
        <v>0</v>
      </c>
      <c r="C66" s="4">
        <f>'STUDENT DETAILS'!C65</f>
        <v>0</v>
      </c>
      <c r="D66" s="7"/>
      <c r="E66" s="7"/>
      <c r="F66" s="7"/>
      <c r="G66" s="23">
        <f t="shared" si="0"/>
        <v>0</v>
      </c>
      <c r="H66" s="7"/>
      <c r="I66" s="7"/>
      <c r="J66" s="7"/>
      <c r="K66" s="7"/>
      <c r="L66" s="23">
        <f t="shared" si="1"/>
        <v>0</v>
      </c>
      <c r="M66" s="7"/>
      <c r="N66" s="7"/>
      <c r="O66" s="7"/>
      <c r="P66" s="7"/>
      <c r="Q66" s="23">
        <f t="shared" si="2"/>
        <v>0</v>
      </c>
      <c r="R66" s="7">
        <f t="shared" si="3"/>
        <v>0</v>
      </c>
      <c r="S66" s="7"/>
      <c r="T66" s="22">
        <f t="shared" si="4"/>
        <v>0</v>
      </c>
      <c r="U66" s="7">
        <f t="shared" si="4"/>
        <v>0</v>
      </c>
      <c r="V66" s="24">
        <f t="shared" si="5"/>
        <v>0</v>
      </c>
      <c r="W66" s="7">
        <f>VLOOKUP(V66,'[1]GRADING SYSTEM'!$B$15:$D$24,2)</f>
        <v>9</v>
      </c>
      <c r="X66" s="7">
        <f t="shared" si="6"/>
        <v>3</v>
      </c>
      <c r="Y66" s="7" t="str">
        <f>VLOOKUP(V66,SETTINGS!$G$2:$I$11,3)</f>
        <v>Emerging (E )</v>
      </c>
      <c r="Z66" s="7" t="str">
        <f t="shared" si="7"/>
        <v>3rd</v>
      </c>
    </row>
    <row r="67" spans="1:26" ht="18.75">
      <c r="A67" s="4">
        <f>'STUDENT DETAILS'!A66</f>
        <v>0</v>
      </c>
      <c r="B67" s="4">
        <f>'STUDENT DETAILS'!B66</f>
        <v>0</v>
      </c>
      <c r="C67" s="4">
        <f>'STUDENT DETAILS'!C66</f>
        <v>0</v>
      </c>
      <c r="D67" s="7"/>
      <c r="E67" s="7"/>
      <c r="F67" s="7"/>
      <c r="G67" s="23">
        <f t="shared" si="0"/>
        <v>0</v>
      </c>
      <c r="H67" s="7"/>
      <c r="I67" s="7"/>
      <c r="J67" s="7"/>
      <c r="K67" s="7"/>
      <c r="L67" s="23">
        <f t="shared" si="1"/>
        <v>0</v>
      </c>
      <c r="M67" s="7"/>
      <c r="N67" s="7"/>
      <c r="O67" s="7"/>
      <c r="P67" s="7"/>
      <c r="Q67" s="23">
        <f t="shared" si="2"/>
        <v>0</v>
      </c>
      <c r="R67" s="7">
        <f t="shared" si="3"/>
        <v>0</v>
      </c>
      <c r="S67" s="7"/>
      <c r="T67" s="22">
        <f t="shared" si="4"/>
        <v>0</v>
      </c>
      <c r="U67" s="7">
        <f t="shared" si="4"/>
        <v>0</v>
      </c>
      <c r="V67" s="24">
        <f t="shared" si="5"/>
        <v>0</v>
      </c>
      <c r="W67" s="7">
        <f>VLOOKUP(V67,'[1]GRADING SYSTEM'!$B$15:$D$24,2)</f>
        <v>9</v>
      </c>
      <c r="X67" s="7">
        <f t="shared" si="6"/>
        <v>3</v>
      </c>
      <c r="Y67" s="7" t="str">
        <f>VLOOKUP(V67,SETTINGS!$G$2:$I$11,3)</f>
        <v>Emerging (E )</v>
      </c>
      <c r="Z67" s="7" t="str">
        <f t="shared" si="7"/>
        <v>3rd</v>
      </c>
    </row>
    <row r="68" spans="1:26" ht="18.75">
      <c r="A68" s="4">
        <f>'STUDENT DETAILS'!A67</f>
        <v>0</v>
      </c>
      <c r="B68" s="4">
        <f>'STUDENT DETAILS'!B67</f>
        <v>0</v>
      </c>
      <c r="C68" s="4">
        <f>'STUDENT DETAILS'!C67</f>
        <v>0</v>
      </c>
      <c r="D68" s="7"/>
      <c r="E68" s="7"/>
      <c r="F68" s="7"/>
      <c r="G68" s="23">
        <f t="shared" ref="G68:G102" si="8">D68+E68+F68</f>
        <v>0</v>
      </c>
      <c r="H68" s="7"/>
      <c r="I68" s="7"/>
      <c r="J68" s="7"/>
      <c r="K68" s="7"/>
      <c r="L68" s="23">
        <f t="shared" ref="L68:L102" si="9">H68+I68+J68+K68</f>
        <v>0</v>
      </c>
      <c r="M68" s="7"/>
      <c r="N68" s="7"/>
      <c r="O68" s="7"/>
      <c r="P68" s="7"/>
      <c r="Q68" s="23">
        <f t="shared" ref="Q68:Q102" si="10">M68+N68+O68+P68</f>
        <v>0</v>
      </c>
      <c r="R68" s="7">
        <f t="shared" ref="R68:R102" si="11">G68+L68+Q68</f>
        <v>0</v>
      </c>
      <c r="S68" s="7"/>
      <c r="T68" s="22">
        <f t="shared" ref="T68:U102" si="12">0.5*R68</f>
        <v>0</v>
      </c>
      <c r="U68" s="7">
        <f t="shared" si="12"/>
        <v>0</v>
      </c>
      <c r="V68" s="24">
        <f t="shared" ref="V68:V102" si="13">T68+U68</f>
        <v>0</v>
      </c>
      <c r="W68" s="7">
        <f>VLOOKUP(V68,'[1]GRADING SYSTEM'!$B$15:$D$24,2)</f>
        <v>9</v>
      </c>
      <c r="X68" s="7">
        <f t="shared" ref="X68:X102" si="14">RANK(V68,$V$3:$V$102)</f>
        <v>3</v>
      </c>
      <c r="Y68" s="7" t="str">
        <f>VLOOKUP(V68,SETTINGS!$G$2:$I$11,3)</f>
        <v>Emerging (E )</v>
      </c>
      <c r="Z68" s="7" t="str">
        <f t="shared" ref="Z68:Z102" si="15">X68&amp;IF(AND(MOD(ABS(X68),100)&gt;=10,MOD(ABS(X68),100)&lt;=14),"th",CHOOSE(MOD(ABS(X68),10)+1,"th","st","nd","rd","th","th","th","th","th","th"))</f>
        <v>3rd</v>
      </c>
    </row>
    <row r="69" spans="1:26" ht="18.75">
      <c r="A69" s="4">
        <f>'STUDENT DETAILS'!A68</f>
        <v>0</v>
      </c>
      <c r="B69" s="4">
        <f>'STUDENT DETAILS'!B68</f>
        <v>0</v>
      </c>
      <c r="C69" s="4">
        <f>'STUDENT DETAILS'!C68</f>
        <v>0</v>
      </c>
      <c r="D69" s="7"/>
      <c r="E69" s="7"/>
      <c r="F69" s="7"/>
      <c r="G69" s="23">
        <f t="shared" si="8"/>
        <v>0</v>
      </c>
      <c r="H69" s="7"/>
      <c r="I69" s="7"/>
      <c r="J69" s="7"/>
      <c r="K69" s="7"/>
      <c r="L69" s="23">
        <f t="shared" si="9"/>
        <v>0</v>
      </c>
      <c r="M69" s="7"/>
      <c r="N69" s="7"/>
      <c r="O69" s="7"/>
      <c r="P69" s="7"/>
      <c r="Q69" s="23">
        <f t="shared" si="10"/>
        <v>0</v>
      </c>
      <c r="R69" s="7">
        <f t="shared" si="11"/>
        <v>0</v>
      </c>
      <c r="S69" s="7"/>
      <c r="T69" s="22">
        <f t="shared" si="12"/>
        <v>0</v>
      </c>
      <c r="U69" s="7">
        <f t="shared" si="12"/>
        <v>0</v>
      </c>
      <c r="V69" s="24">
        <f t="shared" si="13"/>
        <v>0</v>
      </c>
      <c r="W69" s="7">
        <f>VLOOKUP(V69,'[1]GRADING SYSTEM'!$B$15:$D$24,2)</f>
        <v>9</v>
      </c>
      <c r="X69" s="7">
        <f t="shared" si="14"/>
        <v>3</v>
      </c>
      <c r="Y69" s="7" t="str">
        <f>VLOOKUP(V69,SETTINGS!$G$2:$I$11,3)</f>
        <v>Emerging (E )</v>
      </c>
      <c r="Z69" s="7" t="str">
        <f t="shared" si="15"/>
        <v>3rd</v>
      </c>
    </row>
    <row r="70" spans="1:26" ht="18.75">
      <c r="A70" s="4">
        <f>'STUDENT DETAILS'!A69</f>
        <v>0</v>
      </c>
      <c r="B70" s="4">
        <f>'STUDENT DETAILS'!B69</f>
        <v>0</v>
      </c>
      <c r="C70" s="4">
        <f>'STUDENT DETAILS'!C69</f>
        <v>0</v>
      </c>
      <c r="D70" s="7"/>
      <c r="E70" s="7"/>
      <c r="F70" s="7"/>
      <c r="G70" s="23">
        <f t="shared" si="8"/>
        <v>0</v>
      </c>
      <c r="H70" s="7"/>
      <c r="I70" s="7"/>
      <c r="J70" s="7"/>
      <c r="K70" s="7"/>
      <c r="L70" s="23">
        <f t="shared" si="9"/>
        <v>0</v>
      </c>
      <c r="M70" s="7"/>
      <c r="N70" s="7"/>
      <c r="O70" s="7"/>
      <c r="P70" s="7"/>
      <c r="Q70" s="23">
        <f t="shared" si="10"/>
        <v>0</v>
      </c>
      <c r="R70" s="7">
        <f t="shared" si="11"/>
        <v>0</v>
      </c>
      <c r="S70" s="7"/>
      <c r="T70" s="22">
        <f t="shared" si="12"/>
        <v>0</v>
      </c>
      <c r="U70" s="7">
        <f t="shared" si="12"/>
        <v>0</v>
      </c>
      <c r="V70" s="24">
        <f t="shared" si="13"/>
        <v>0</v>
      </c>
      <c r="W70" s="7">
        <f>VLOOKUP(V70,'[1]GRADING SYSTEM'!$B$15:$D$24,2)</f>
        <v>9</v>
      </c>
      <c r="X70" s="7">
        <f t="shared" si="14"/>
        <v>3</v>
      </c>
      <c r="Y70" s="7" t="str">
        <f>VLOOKUP(V70,SETTINGS!$G$2:$I$11,3)</f>
        <v>Emerging (E )</v>
      </c>
      <c r="Z70" s="7" t="str">
        <f t="shared" si="15"/>
        <v>3rd</v>
      </c>
    </row>
    <row r="71" spans="1:26" ht="18.75">
      <c r="A71" s="4">
        <f>'STUDENT DETAILS'!A70</f>
        <v>0</v>
      </c>
      <c r="B71" s="4">
        <f>'STUDENT DETAILS'!B70</f>
        <v>0</v>
      </c>
      <c r="C71" s="4">
        <f>'STUDENT DETAILS'!C70</f>
        <v>0</v>
      </c>
      <c r="D71" s="7"/>
      <c r="E71" s="7"/>
      <c r="F71" s="7"/>
      <c r="G71" s="23">
        <f t="shared" si="8"/>
        <v>0</v>
      </c>
      <c r="H71" s="7"/>
      <c r="I71" s="7"/>
      <c r="J71" s="7"/>
      <c r="K71" s="7"/>
      <c r="L71" s="23">
        <f t="shared" si="9"/>
        <v>0</v>
      </c>
      <c r="M71" s="7"/>
      <c r="N71" s="7"/>
      <c r="O71" s="7"/>
      <c r="P71" s="7"/>
      <c r="Q71" s="23">
        <f t="shared" si="10"/>
        <v>0</v>
      </c>
      <c r="R71" s="7">
        <f t="shared" si="11"/>
        <v>0</v>
      </c>
      <c r="S71" s="7"/>
      <c r="T71" s="22">
        <f t="shared" si="12"/>
        <v>0</v>
      </c>
      <c r="U71" s="7">
        <f t="shared" si="12"/>
        <v>0</v>
      </c>
      <c r="V71" s="24">
        <f t="shared" si="13"/>
        <v>0</v>
      </c>
      <c r="W71" s="7">
        <f>VLOOKUP(V71,'[1]GRADING SYSTEM'!$B$15:$D$24,2)</f>
        <v>9</v>
      </c>
      <c r="X71" s="7">
        <f t="shared" si="14"/>
        <v>3</v>
      </c>
      <c r="Y71" s="7" t="str">
        <f>VLOOKUP(V71,SETTINGS!$G$2:$I$11,3)</f>
        <v>Emerging (E )</v>
      </c>
      <c r="Z71" s="7" t="str">
        <f t="shared" si="15"/>
        <v>3rd</v>
      </c>
    </row>
    <row r="72" spans="1:26" ht="18.75">
      <c r="A72" s="4">
        <f>'STUDENT DETAILS'!A71</f>
        <v>0</v>
      </c>
      <c r="B72" s="4">
        <f>'STUDENT DETAILS'!B71</f>
        <v>0</v>
      </c>
      <c r="C72" s="4">
        <f>'STUDENT DETAILS'!C71</f>
        <v>0</v>
      </c>
      <c r="D72" s="7"/>
      <c r="E72" s="7"/>
      <c r="F72" s="7"/>
      <c r="G72" s="23">
        <f t="shared" si="8"/>
        <v>0</v>
      </c>
      <c r="H72" s="7"/>
      <c r="I72" s="7"/>
      <c r="J72" s="7"/>
      <c r="K72" s="7"/>
      <c r="L72" s="23">
        <f t="shared" si="9"/>
        <v>0</v>
      </c>
      <c r="M72" s="7"/>
      <c r="N72" s="7"/>
      <c r="O72" s="7"/>
      <c r="P72" s="7"/>
      <c r="Q72" s="23">
        <f t="shared" si="10"/>
        <v>0</v>
      </c>
      <c r="R72" s="7">
        <f t="shared" si="11"/>
        <v>0</v>
      </c>
      <c r="S72" s="7"/>
      <c r="T72" s="22">
        <f t="shared" si="12"/>
        <v>0</v>
      </c>
      <c r="U72" s="7">
        <f t="shared" si="12"/>
        <v>0</v>
      </c>
      <c r="V72" s="24">
        <f t="shared" si="13"/>
        <v>0</v>
      </c>
      <c r="W72" s="7">
        <f>VLOOKUP(V72,'[1]GRADING SYSTEM'!$B$15:$D$24,2)</f>
        <v>9</v>
      </c>
      <c r="X72" s="7">
        <f t="shared" si="14"/>
        <v>3</v>
      </c>
      <c r="Y72" s="7" t="str">
        <f>VLOOKUP(V72,SETTINGS!$G$2:$I$11,3)</f>
        <v>Emerging (E )</v>
      </c>
      <c r="Z72" s="7" t="str">
        <f t="shared" si="15"/>
        <v>3rd</v>
      </c>
    </row>
    <row r="73" spans="1:26" ht="18.75">
      <c r="A73" s="4">
        <f>'STUDENT DETAILS'!A72</f>
        <v>0</v>
      </c>
      <c r="B73" s="4">
        <f>'STUDENT DETAILS'!B72</f>
        <v>0</v>
      </c>
      <c r="C73" s="4">
        <f>'STUDENT DETAILS'!C72</f>
        <v>0</v>
      </c>
      <c r="D73" s="7"/>
      <c r="E73" s="7"/>
      <c r="F73" s="7"/>
      <c r="G73" s="23">
        <f t="shared" si="8"/>
        <v>0</v>
      </c>
      <c r="H73" s="7"/>
      <c r="I73" s="7"/>
      <c r="J73" s="7"/>
      <c r="K73" s="7"/>
      <c r="L73" s="23">
        <f t="shared" si="9"/>
        <v>0</v>
      </c>
      <c r="M73" s="7"/>
      <c r="N73" s="7"/>
      <c r="O73" s="7"/>
      <c r="P73" s="7"/>
      <c r="Q73" s="23">
        <f t="shared" si="10"/>
        <v>0</v>
      </c>
      <c r="R73" s="7">
        <f t="shared" si="11"/>
        <v>0</v>
      </c>
      <c r="S73" s="7"/>
      <c r="T73" s="22">
        <f t="shared" si="12"/>
        <v>0</v>
      </c>
      <c r="U73" s="7">
        <f t="shared" si="12"/>
        <v>0</v>
      </c>
      <c r="V73" s="24">
        <f t="shared" si="13"/>
        <v>0</v>
      </c>
      <c r="W73" s="7">
        <f>VLOOKUP(V73,'[1]GRADING SYSTEM'!$B$15:$D$24,2)</f>
        <v>9</v>
      </c>
      <c r="X73" s="7">
        <f t="shared" si="14"/>
        <v>3</v>
      </c>
      <c r="Y73" s="7" t="str">
        <f>VLOOKUP(V73,SETTINGS!$G$2:$I$11,3)</f>
        <v>Emerging (E )</v>
      </c>
      <c r="Z73" s="7" t="str">
        <f t="shared" si="15"/>
        <v>3rd</v>
      </c>
    </row>
    <row r="74" spans="1:26" ht="18.75">
      <c r="A74" s="4">
        <f>'STUDENT DETAILS'!A73</f>
        <v>0</v>
      </c>
      <c r="B74" s="4">
        <f>'STUDENT DETAILS'!B73</f>
        <v>0</v>
      </c>
      <c r="C74" s="4">
        <f>'STUDENT DETAILS'!C73</f>
        <v>0</v>
      </c>
      <c r="D74" s="7"/>
      <c r="E74" s="7"/>
      <c r="F74" s="7"/>
      <c r="G74" s="23">
        <f t="shared" si="8"/>
        <v>0</v>
      </c>
      <c r="H74" s="7"/>
      <c r="I74" s="7"/>
      <c r="J74" s="7"/>
      <c r="K74" s="7"/>
      <c r="L74" s="23">
        <f t="shared" si="9"/>
        <v>0</v>
      </c>
      <c r="M74" s="7"/>
      <c r="N74" s="7"/>
      <c r="O74" s="7"/>
      <c r="P74" s="7"/>
      <c r="Q74" s="23">
        <f t="shared" si="10"/>
        <v>0</v>
      </c>
      <c r="R74" s="7">
        <f t="shared" si="11"/>
        <v>0</v>
      </c>
      <c r="S74" s="7"/>
      <c r="T74" s="22">
        <f t="shared" si="12"/>
        <v>0</v>
      </c>
      <c r="U74" s="7">
        <f t="shared" si="12"/>
        <v>0</v>
      </c>
      <c r="V74" s="24">
        <f t="shared" si="13"/>
        <v>0</v>
      </c>
      <c r="W74" s="7">
        <f>VLOOKUP(V74,'[1]GRADING SYSTEM'!$B$15:$D$24,2)</f>
        <v>9</v>
      </c>
      <c r="X74" s="7">
        <f t="shared" si="14"/>
        <v>3</v>
      </c>
      <c r="Y74" s="7" t="str">
        <f>VLOOKUP(V74,SETTINGS!$G$2:$I$11,3)</f>
        <v>Emerging (E )</v>
      </c>
      <c r="Z74" s="7" t="str">
        <f t="shared" si="15"/>
        <v>3rd</v>
      </c>
    </row>
    <row r="75" spans="1:26" ht="18.75">
      <c r="A75" s="4">
        <f>'STUDENT DETAILS'!A74</f>
        <v>0</v>
      </c>
      <c r="B75" s="4">
        <f>'STUDENT DETAILS'!B74</f>
        <v>0</v>
      </c>
      <c r="C75" s="4">
        <f>'STUDENT DETAILS'!C74</f>
        <v>0</v>
      </c>
      <c r="D75" s="7"/>
      <c r="E75" s="7"/>
      <c r="F75" s="7"/>
      <c r="G75" s="23">
        <f t="shared" si="8"/>
        <v>0</v>
      </c>
      <c r="H75" s="7"/>
      <c r="I75" s="7"/>
      <c r="J75" s="7"/>
      <c r="K75" s="7"/>
      <c r="L75" s="23">
        <f t="shared" si="9"/>
        <v>0</v>
      </c>
      <c r="M75" s="7"/>
      <c r="N75" s="7"/>
      <c r="O75" s="7"/>
      <c r="P75" s="7"/>
      <c r="Q75" s="23">
        <f t="shared" si="10"/>
        <v>0</v>
      </c>
      <c r="R75" s="7">
        <f t="shared" si="11"/>
        <v>0</v>
      </c>
      <c r="S75" s="7"/>
      <c r="T75" s="22">
        <f t="shared" si="12"/>
        <v>0</v>
      </c>
      <c r="U75" s="7">
        <f t="shared" si="12"/>
        <v>0</v>
      </c>
      <c r="V75" s="24">
        <f t="shared" si="13"/>
        <v>0</v>
      </c>
      <c r="W75" s="7">
        <f>VLOOKUP(V75,'[1]GRADING SYSTEM'!$B$15:$D$24,2)</f>
        <v>9</v>
      </c>
      <c r="X75" s="7">
        <f t="shared" si="14"/>
        <v>3</v>
      </c>
      <c r="Y75" s="7" t="str">
        <f>VLOOKUP(V75,SETTINGS!$G$2:$I$11,3)</f>
        <v>Emerging (E )</v>
      </c>
      <c r="Z75" s="7" t="str">
        <f t="shared" si="15"/>
        <v>3rd</v>
      </c>
    </row>
    <row r="76" spans="1:26" ht="18.75">
      <c r="A76" s="4">
        <f>'STUDENT DETAILS'!A75</f>
        <v>0</v>
      </c>
      <c r="B76" s="4">
        <f>'STUDENT DETAILS'!B75</f>
        <v>0</v>
      </c>
      <c r="C76" s="4">
        <f>'STUDENT DETAILS'!C75</f>
        <v>0</v>
      </c>
      <c r="D76" s="7"/>
      <c r="E76" s="7"/>
      <c r="F76" s="7"/>
      <c r="G76" s="23">
        <f t="shared" si="8"/>
        <v>0</v>
      </c>
      <c r="H76" s="7"/>
      <c r="I76" s="7"/>
      <c r="J76" s="7"/>
      <c r="K76" s="7"/>
      <c r="L76" s="23">
        <f t="shared" si="9"/>
        <v>0</v>
      </c>
      <c r="M76" s="7"/>
      <c r="N76" s="7"/>
      <c r="O76" s="7"/>
      <c r="P76" s="7"/>
      <c r="Q76" s="23">
        <f t="shared" si="10"/>
        <v>0</v>
      </c>
      <c r="R76" s="7">
        <f t="shared" si="11"/>
        <v>0</v>
      </c>
      <c r="S76" s="7"/>
      <c r="T76" s="22">
        <f t="shared" si="12"/>
        <v>0</v>
      </c>
      <c r="U76" s="7">
        <f t="shared" si="12"/>
        <v>0</v>
      </c>
      <c r="V76" s="24">
        <f t="shared" si="13"/>
        <v>0</v>
      </c>
      <c r="W76" s="7">
        <f>VLOOKUP(V76,'[1]GRADING SYSTEM'!$B$15:$D$24,2)</f>
        <v>9</v>
      </c>
      <c r="X76" s="7">
        <f t="shared" si="14"/>
        <v>3</v>
      </c>
      <c r="Y76" s="7" t="str">
        <f>VLOOKUP(V76,SETTINGS!$G$2:$I$11,3)</f>
        <v>Emerging (E )</v>
      </c>
      <c r="Z76" s="7" t="str">
        <f t="shared" si="15"/>
        <v>3rd</v>
      </c>
    </row>
    <row r="77" spans="1:26" ht="18.75">
      <c r="A77" s="4">
        <f>'STUDENT DETAILS'!A76</f>
        <v>0</v>
      </c>
      <c r="B77" s="4">
        <f>'STUDENT DETAILS'!B76</f>
        <v>0</v>
      </c>
      <c r="C77" s="4">
        <f>'STUDENT DETAILS'!C76</f>
        <v>0</v>
      </c>
      <c r="D77" s="7"/>
      <c r="E77" s="7"/>
      <c r="F77" s="7"/>
      <c r="G77" s="23">
        <f t="shared" si="8"/>
        <v>0</v>
      </c>
      <c r="H77" s="7"/>
      <c r="I77" s="7"/>
      <c r="J77" s="7"/>
      <c r="K77" s="7"/>
      <c r="L77" s="23">
        <f t="shared" si="9"/>
        <v>0</v>
      </c>
      <c r="M77" s="7"/>
      <c r="N77" s="7"/>
      <c r="O77" s="7"/>
      <c r="P77" s="7"/>
      <c r="Q77" s="23">
        <f t="shared" si="10"/>
        <v>0</v>
      </c>
      <c r="R77" s="7">
        <f t="shared" si="11"/>
        <v>0</v>
      </c>
      <c r="S77" s="7"/>
      <c r="T77" s="22">
        <f t="shared" si="12"/>
        <v>0</v>
      </c>
      <c r="U77" s="7">
        <f t="shared" si="12"/>
        <v>0</v>
      </c>
      <c r="V77" s="24">
        <f t="shared" si="13"/>
        <v>0</v>
      </c>
      <c r="W77" s="7">
        <f>VLOOKUP(V77,'[1]GRADING SYSTEM'!$B$15:$D$24,2)</f>
        <v>9</v>
      </c>
      <c r="X77" s="7">
        <f t="shared" si="14"/>
        <v>3</v>
      </c>
      <c r="Y77" s="7" t="str">
        <f>VLOOKUP(V77,SETTINGS!$G$2:$I$11,3)</f>
        <v>Emerging (E )</v>
      </c>
      <c r="Z77" s="7" t="str">
        <f t="shared" si="15"/>
        <v>3rd</v>
      </c>
    </row>
    <row r="78" spans="1:26" ht="18.75">
      <c r="A78" s="4">
        <f>'STUDENT DETAILS'!A77</f>
        <v>0</v>
      </c>
      <c r="B78" s="4">
        <f>'STUDENT DETAILS'!B77</f>
        <v>0</v>
      </c>
      <c r="C78" s="4">
        <f>'STUDENT DETAILS'!C77</f>
        <v>0</v>
      </c>
      <c r="D78" s="7"/>
      <c r="E78" s="7"/>
      <c r="F78" s="7"/>
      <c r="G78" s="23">
        <f t="shared" si="8"/>
        <v>0</v>
      </c>
      <c r="H78" s="7"/>
      <c r="I78" s="7"/>
      <c r="J78" s="7"/>
      <c r="K78" s="7"/>
      <c r="L78" s="23">
        <f t="shared" si="9"/>
        <v>0</v>
      </c>
      <c r="M78" s="7"/>
      <c r="N78" s="7"/>
      <c r="O78" s="7"/>
      <c r="P78" s="7"/>
      <c r="Q78" s="23">
        <f t="shared" si="10"/>
        <v>0</v>
      </c>
      <c r="R78" s="7">
        <f t="shared" si="11"/>
        <v>0</v>
      </c>
      <c r="S78" s="7"/>
      <c r="T78" s="22">
        <f t="shared" si="12"/>
        <v>0</v>
      </c>
      <c r="U78" s="7">
        <f t="shared" si="12"/>
        <v>0</v>
      </c>
      <c r="V78" s="24">
        <f t="shared" si="13"/>
        <v>0</v>
      </c>
      <c r="W78" s="7">
        <f>VLOOKUP(V78,'[1]GRADING SYSTEM'!$B$15:$D$24,2)</f>
        <v>9</v>
      </c>
      <c r="X78" s="7">
        <f t="shared" si="14"/>
        <v>3</v>
      </c>
      <c r="Y78" s="7" t="str">
        <f>VLOOKUP(V78,SETTINGS!$G$2:$I$11,3)</f>
        <v>Emerging (E )</v>
      </c>
      <c r="Z78" s="7" t="str">
        <f t="shared" si="15"/>
        <v>3rd</v>
      </c>
    </row>
    <row r="79" spans="1:26" ht="18.75">
      <c r="A79" s="4">
        <f>'STUDENT DETAILS'!A78</f>
        <v>0</v>
      </c>
      <c r="B79" s="4">
        <f>'STUDENT DETAILS'!B78</f>
        <v>0</v>
      </c>
      <c r="C79" s="4">
        <f>'STUDENT DETAILS'!C78</f>
        <v>0</v>
      </c>
      <c r="D79" s="7"/>
      <c r="E79" s="7"/>
      <c r="F79" s="7"/>
      <c r="G79" s="23">
        <f t="shared" si="8"/>
        <v>0</v>
      </c>
      <c r="H79" s="7"/>
      <c r="I79" s="7"/>
      <c r="J79" s="7"/>
      <c r="K79" s="7"/>
      <c r="L79" s="23">
        <f t="shared" si="9"/>
        <v>0</v>
      </c>
      <c r="M79" s="7"/>
      <c r="N79" s="7"/>
      <c r="O79" s="7"/>
      <c r="P79" s="7"/>
      <c r="Q79" s="23">
        <f t="shared" si="10"/>
        <v>0</v>
      </c>
      <c r="R79" s="7">
        <f t="shared" si="11"/>
        <v>0</v>
      </c>
      <c r="S79" s="7"/>
      <c r="T79" s="22">
        <f t="shared" si="12"/>
        <v>0</v>
      </c>
      <c r="U79" s="7">
        <f t="shared" si="12"/>
        <v>0</v>
      </c>
      <c r="V79" s="24">
        <f t="shared" si="13"/>
        <v>0</v>
      </c>
      <c r="W79" s="7">
        <f>VLOOKUP(V79,'[1]GRADING SYSTEM'!$B$15:$D$24,2)</f>
        <v>9</v>
      </c>
      <c r="X79" s="7">
        <f t="shared" si="14"/>
        <v>3</v>
      </c>
      <c r="Y79" s="7" t="str">
        <f>VLOOKUP(V79,SETTINGS!$G$2:$I$11,3)</f>
        <v>Emerging (E )</v>
      </c>
      <c r="Z79" s="7" t="str">
        <f t="shared" si="15"/>
        <v>3rd</v>
      </c>
    </row>
    <row r="80" spans="1:26" ht="18.75">
      <c r="A80" s="4">
        <f>'STUDENT DETAILS'!A79</f>
        <v>0</v>
      </c>
      <c r="B80" s="4">
        <f>'STUDENT DETAILS'!B79</f>
        <v>0</v>
      </c>
      <c r="C80" s="4">
        <f>'STUDENT DETAILS'!C79</f>
        <v>0</v>
      </c>
      <c r="D80" s="7"/>
      <c r="E80" s="7"/>
      <c r="F80" s="7"/>
      <c r="G80" s="23">
        <f t="shared" si="8"/>
        <v>0</v>
      </c>
      <c r="H80" s="7"/>
      <c r="I80" s="7"/>
      <c r="J80" s="7"/>
      <c r="K80" s="7"/>
      <c r="L80" s="23">
        <f t="shared" si="9"/>
        <v>0</v>
      </c>
      <c r="M80" s="7"/>
      <c r="N80" s="7"/>
      <c r="O80" s="7"/>
      <c r="P80" s="7"/>
      <c r="Q80" s="23">
        <f t="shared" si="10"/>
        <v>0</v>
      </c>
      <c r="R80" s="7">
        <f t="shared" si="11"/>
        <v>0</v>
      </c>
      <c r="S80" s="7"/>
      <c r="T80" s="22">
        <f t="shared" si="12"/>
        <v>0</v>
      </c>
      <c r="U80" s="7">
        <f t="shared" si="12"/>
        <v>0</v>
      </c>
      <c r="V80" s="24">
        <f t="shared" si="13"/>
        <v>0</v>
      </c>
      <c r="W80" s="7">
        <f>VLOOKUP(V80,'[1]GRADING SYSTEM'!$B$15:$D$24,2)</f>
        <v>9</v>
      </c>
      <c r="X80" s="7">
        <f t="shared" si="14"/>
        <v>3</v>
      </c>
      <c r="Y80" s="7" t="str">
        <f>VLOOKUP(V80,SETTINGS!$G$2:$I$11,3)</f>
        <v>Emerging (E )</v>
      </c>
      <c r="Z80" s="7" t="str">
        <f t="shared" si="15"/>
        <v>3rd</v>
      </c>
    </row>
    <row r="81" spans="1:26" ht="18.75">
      <c r="A81" s="4">
        <f>'STUDENT DETAILS'!A80</f>
        <v>0</v>
      </c>
      <c r="B81" s="4">
        <f>'STUDENT DETAILS'!B80</f>
        <v>0</v>
      </c>
      <c r="C81" s="4">
        <f>'STUDENT DETAILS'!C80</f>
        <v>0</v>
      </c>
      <c r="D81" s="7"/>
      <c r="E81" s="7"/>
      <c r="F81" s="7"/>
      <c r="G81" s="23">
        <f t="shared" si="8"/>
        <v>0</v>
      </c>
      <c r="H81" s="7"/>
      <c r="I81" s="7"/>
      <c r="J81" s="7"/>
      <c r="K81" s="7"/>
      <c r="L81" s="23">
        <f t="shared" si="9"/>
        <v>0</v>
      </c>
      <c r="M81" s="7"/>
      <c r="N81" s="7"/>
      <c r="O81" s="7"/>
      <c r="P81" s="7"/>
      <c r="Q81" s="23">
        <f t="shared" si="10"/>
        <v>0</v>
      </c>
      <c r="R81" s="7">
        <f t="shared" si="11"/>
        <v>0</v>
      </c>
      <c r="S81" s="7"/>
      <c r="T81" s="22">
        <f t="shared" si="12"/>
        <v>0</v>
      </c>
      <c r="U81" s="7">
        <f t="shared" si="12"/>
        <v>0</v>
      </c>
      <c r="V81" s="24">
        <f t="shared" si="13"/>
        <v>0</v>
      </c>
      <c r="W81" s="7">
        <f>VLOOKUP(V81,'[1]GRADING SYSTEM'!$B$15:$D$24,2)</f>
        <v>9</v>
      </c>
      <c r="X81" s="7">
        <f t="shared" si="14"/>
        <v>3</v>
      </c>
      <c r="Y81" s="7" t="str">
        <f>VLOOKUP(V81,SETTINGS!$G$2:$I$11,3)</f>
        <v>Emerging (E )</v>
      </c>
      <c r="Z81" s="7" t="str">
        <f t="shared" si="15"/>
        <v>3rd</v>
      </c>
    </row>
    <row r="82" spans="1:26" ht="18.75">
      <c r="A82" s="4">
        <f>'STUDENT DETAILS'!A81</f>
        <v>0</v>
      </c>
      <c r="B82" s="4">
        <f>'STUDENT DETAILS'!B81</f>
        <v>0</v>
      </c>
      <c r="C82" s="4">
        <f>'STUDENT DETAILS'!C81</f>
        <v>0</v>
      </c>
      <c r="D82" s="7"/>
      <c r="E82" s="7"/>
      <c r="F82" s="7"/>
      <c r="G82" s="23">
        <f t="shared" si="8"/>
        <v>0</v>
      </c>
      <c r="H82" s="7"/>
      <c r="I82" s="7"/>
      <c r="J82" s="7"/>
      <c r="K82" s="7"/>
      <c r="L82" s="23">
        <f t="shared" si="9"/>
        <v>0</v>
      </c>
      <c r="M82" s="7"/>
      <c r="N82" s="7"/>
      <c r="O82" s="7"/>
      <c r="P82" s="7"/>
      <c r="Q82" s="23">
        <f t="shared" si="10"/>
        <v>0</v>
      </c>
      <c r="R82" s="7">
        <f t="shared" si="11"/>
        <v>0</v>
      </c>
      <c r="S82" s="7"/>
      <c r="T82" s="22">
        <f t="shared" si="12"/>
        <v>0</v>
      </c>
      <c r="U82" s="7">
        <f t="shared" si="12"/>
        <v>0</v>
      </c>
      <c r="V82" s="24">
        <f t="shared" si="13"/>
        <v>0</v>
      </c>
      <c r="W82" s="7">
        <f>VLOOKUP(V82,'[1]GRADING SYSTEM'!$B$15:$D$24,2)</f>
        <v>9</v>
      </c>
      <c r="X82" s="7">
        <f t="shared" si="14"/>
        <v>3</v>
      </c>
      <c r="Y82" s="7" t="str">
        <f>VLOOKUP(V82,SETTINGS!$G$2:$I$11,3)</f>
        <v>Emerging (E )</v>
      </c>
      <c r="Z82" s="7" t="str">
        <f t="shared" si="15"/>
        <v>3rd</v>
      </c>
    </row>
    <row r="83" spans="1:26" ht="18.75">
      <c r="A83" s="4">
        <f>'STUDENT DETAILS'!A82</f>
        <v>0</v>
      </c>
      <c r="B83" s="4">
        <f>'STUDENT DETAILS'!B82</f>
        <v>0</v>
      </c>
      <c r="C83" s="4">
        <f>'STUDENT DETAILS'!C82</f>
        <v>0</v>
      </c>
      <c r="D83" s="7"/>
      <c r="E83" s="7"/>
      <c r="F83" s="7"/>
      <c r="G83" s="23">
        <f t="shared" si="8"/>
        <v>0</v>
      </c>
      <c r="H83" s="7"/>
      <c r="I83" s="7"/>
      <c r="J83" s="7"/>
      <c r="K83" s="7"/>
      <c r="L83" s="23">
        <f t="shared" si="9"/>
        <v>0</v>
      </c>
      <c r="M83" s="7"/>
      <c r="N83" s="7"/>
      <c r="O83" s="7"/>
      <c r="P83" s="7"/>
      <c r="Q83" s="23">
        <f t="shared" si="10"/>
        <v>0</v>
      </c>
      <c r="R83" s="7">
        <f t="shared" si="11"/>
        <v>0</v>
      </c>
      <c r="S83" s="7"/>
      <c r="T83" s="22">
        <f t="shared" si="12"/>
        <v>0</v>
      </c>
      <c r="U83" s="7">
        <f t="shared" si="12"/>
        <v>0</v>
      </c>
      <c r="V83" s="24">
        <f t="shared" si="13"/>
        <v>0</v>
      </c>
      <c r="W83" s="7">
        <f>VLOOKUP(V83,'[1]GRADING SYSTEM'!$B$15:$D$24,2)</f>
        <v>9</v>
      </c>
      <c r="X83" s="7">
        <f t="shared" si="14"/>
        <v>3</v>
      </c>
      <c r="Y83" s="7" t="str">
        <f>VLOOKUP(V83,SETTINGS!$G$2:$I$11,3)</f>
        <v>Emerging (E )</v>
      </c>
      <c r="Z83" s="7" t="str">
        <f t="shared" si="15"/>
        <v>3rd</v>
      </c>
    </row>
    <row r="84" spans="1:26" ht="18.75">
      <c r="A84" s="4">
        <f>'STUDENT DETAILS'!A83</f>
        <v>0</v>
      </c>
      <c r="B84" s="4">
        <f>'STUDENT DETAILS'!B83</f>
        <v>0</v>
      </c>
      <c r="C84" s="4">
        <f>'STUDENT DETAILS'!C83</f>
        <v>0</v>
      </c>
      <c r="D84" s="7"/>
      <c r="E84" s="7"/>
      <c r="F84" s="7"/>
      <c r="G84" s="23">
        <f t="shared" si="8"/>
        <v>0</v>
      </c>
      <c r="H84" s="7"/>
      <c r="I84" s="7"/>
      <c r="J84" s="7"/>
      <c r="K84" s="7"/>
      <c r="L84" s="23">
        <f t="shared" si="9"/>
        <v>0</v>
      </c>
      <c r="M84" s="7"/>
      <c r="N84" s="7"/>
      <c r="O84" s="7"/>
      <c r="P84" s="7"/>
      <c r="Q84" s="23">
        <f t="shared" si="10"/>
        <v>0</v>
      </c>
      <c r="R84" s="7">
        <f t="shared" si="11"/>
        <v>0</v>
      </c>
      <c r="S84" s="7"/>
      <c r="T84" s="22">
        <f t="shared" si="12"/>
        <v>0</v>
      </c>
      <c r="U84" s="7">
        <f t="shared" si="12"/>
        <v>0</v>
      </c>
      <c r="V84" s="24">
        <f t="shared" si="13"/>
        <v>0</v>
      </c>
      <c r="W84" s="7">
        <f>VLOOKUP(V84,'[1]GRADING SYSTEM'!$B$15:$D$24,2)</f>
        <v>9</v>
      </c>
      <c r="X84" s="7">
        <f t="shared" si="14"/>
        <v>3</v>
      </c>
      <c r="Y84" s="7" t="str">
        <f>VLOOKUP(V84,SETTINGS!$G$2:$I$11,3)</f>
        <v>Emerging (E )</v>
      </c>
      <c r="Z84" s="7" t="str">
        <f t="shared" si="15"/>
        <v>3rd</v>
      </c>
    </row>
    <row r="85" spans="1:26" ht="18.75">
      <c r="A85" s="4">
        <f>'STUDENT DETAILS'!A84</f>
        <v>0</v>
      </c>
      <c r="B85" s="4">
        <f>'STUDENT DETAILS'!B84</f>
        <v>0</v>
      </c>
      <c r="C85" s="4">
        <f>'STUDENT DETAILS'!C84</f>
        <v>0</v>
      </c>
      <c r="D85" s="7"/>
      <c r="E85" s="7"/>
      <c r="F85" s="7"/>
      <c r="G85" s="23">
        <f t="shared" si="8"/>
        <v>0</v>
      </c>
      <c r="H85" s="7"/>
      <c r="I85" s="7"/>
      <c r="J85" s="7"/>
      <c r="K85" s="7"/>
      <c r="L85" s="23">
        <f t="shared" si="9"/>
        <v>0</v>
      </c>
      <c r="M85" s="7"/>
      <c r="N85" s="7"/>
      <c r="O85" s="7"/>
      <c r="P85" s="7"/>
      <c r="Q85" s="23">
        <f t="shared" si="10"/>
        <v>0</v>
      </c>
      <c r="R85" s="7">
        <f t="shared" si="11"/>
        <v>0</v>
      </c>
      <c r="S85" s="7"/>
      <c r="T85" s="22">
        <f t="shared" si="12"/>
        <v>0</v>
      </c>
      <c r="U85" s="7">
        <f t="shared" si="12"/>
        <v>0</v>
      </c>
      <c r="V85" s="24">
        <f t="shared" si="13"/>
        <v>0</v>
      </c>
      <c r="W85" s="7">
        <f>VLOOKUP(V85,'[1]GRADING SYSTEM'!$B$15:$D$24,2)</f>
        <v>9</v>
      </c>
      <c r="X85" s="7">
        <f t="shared" si="14"/>
        <v>3</v>
      </c>
      <c r="Y85" s="7" t="str">
        <f>VLOOKUP(V85,SETTINGS!$G$2:$I$11,3)</f>
        <v>Emerging (E )</v>
      </c>
      <c r="Z85" s="7" t="str">
        <f t="shared" si="15"/>
        <v>3rd</v>
      </c>
    </row>
    <row r="86" spans="1:26" ht="18.75">
      <c r="A86" s="4">
        <f>'STUDENT DETAILS'!A85</f>
        <v>0</v>
      </c>
      <c r="B86" s="4">
        <f>'STUDENT DETAILS'!B85</f>
        <v>0</v>
      </c>
      <c r="C86" s="4">
        <f>'STUDENT DETAILS'!C85</f>
        <v>0</v>
      </c>
      <c r="D86" s="7"/>
      <c r="E86" s="7"/>
      <c r="F86" s="7"/>
      <c r="G86" s="23">
        <f t="shared" si="8"/>
        <v>0</v>
      </c>
      <c r="H86" s="7"/>
      <c r="I86" s="7"/>
      <c r="J86" s="7"/>
      <c r="K86" s="7"/>
      <c r="L86" s="23">
        <f t="shared" si="9"/>
        <v>0</v>
      </c>
      <c r="M86" s="7"/>
      <c r="N86" s="7"/>
      <c r="O86" s="7"/>
      <c r="P86" s="7"/>
      <c r="Q86" s="23">
        <f t="shared" si="10"/>
        <v>0</v>
      </c>
      <c r="R86" s="7">
        <f t="shared" si="11"/>
        <v>0</v>
      </c>
      <c r="S86" s="7"/>
      <c r="T86" s="22">
        <f t="shared" si="12"/>
        <v>0</v>
      </c>
      <c r="U86" s="7">
        <f t="shared" si="12"/>
        <v>0</v>
      </c>
      <c r="V86" s="24">
        <f t="shared" si="13"/>
        <v>0</v>
      </c>
      <c r="W86" s="7">
        <f>VLOOKUP(V86,'[1]GRADING SYSTEM'!$B$15:$D$24,2)</f>
        <v>9</v>
      </c>
      <c r="X86" s="7">
        <f t="shared" si="14"/>
        <v>3</v>
      </c>
      <c r="Y86" s="7" t="str">
        <f>VLOOKUP(V86,SETTINGS!$G$2:$I$11,3)</f>
        <v>Emerging (E )</v>
      </c>
      <c r="Z86" s="7" t="str">
        <f t="shared" si="15"/>
        <v>3rd</v>
      </c>
    </row>
    <row r="87" spans="1:26" ht="18.75">
      <c r="A87" s="4">
        <f>'STUDENT DETAILS'!A86</f>
        <v>0</v>
      </c>
      <c r="B87" s="4">
        <f>'STUDENT DETAILS'!B86</f>
        <v>0</v>
      </c>
      <c r="C87" s="4">
        <f>'STUDENT DETAILS'!C86</f>
        <v>0</v>
      </c>
      <c r="D87" s="7"/>
      <c r="E87" s="7"/>
      <c r="F87" s="7"/>
      <c r="G87" s="23">
        <f t="shared" si="8"/>
        <v>0</v>
      </c>
      <c r="H87" s="7"/>
      <c r="I87" s="7"/>
      <c r="J87" s="7"/>
      <c r="K87" s="7"/>
      <c r="L87" s="23">
        <f t="shared" si="9"/>
        <v>0</v>
      </c>
      <c r="M87" s="7"/>
      <c r="N87" s="7"/>
      <c r="O87" s="7"/>
      <c r="P87" s="7"/>
      <c r="Q87" s="23">
        <f t="shared" si="10"/>
        <v>0</v>
      </c>
      <c r="R87" s="7">
        <f t="shared" si="11"/>
        <v>0</v>
      </c>
      <c r="S87" s="7"/>
      <c r="T87" s="22">
        <f t="shared" si="12"/>
        <v>0</v>
      </c>
      <c r="U87" s="7">
        <f t="shared" si="12"/>
        <v>0</v>
      </c>
      <c r="V87" s="24">
        <f t="shared" si="13"/>
        <v>0</v>
      </c>
      <c r="W87" s="7">
        <f>VLOOKUP(V87,'[1]GRADING SYSTEM'!$B$15:$D$24,2)</f>
        <v>9</v>
      </c>
      <c r="X87" s="7">
        <f t="shared" si="14"/>
        <v>3</v>
      </c>
      <c r="Y87" s="7" t="str">
        <f>VLOOKUP(V87,SETTINGS!$G$2:$I$11,3)</f>
        <v>Emerging (E )</v>
      </c>
      <c r="Z87" s="7" t="str">
        <f t="shared" si="15"/>
        <v>3rd</v>
      </c>
    </row>
    <row r="88" spans="1:26" ht="18.75">
      <c r="A88" s="4">
        <f>'STUDENT DETAILS'!A87</f>
        <v>0</v>
      </c>
      <c r="B88" s="4">
        <f>'STUDENT DETAILS'!B87</f>
        <v>0</v>
      </c>
      <c r="C88" s="4">
        <f>'STUDENT DETAILS'!C87</f>
        <v>0</v>
      </c>
      <c r="D88" s="7"/>
      <c r="E88" s="7"/>
      <c r="F88" s="7"/>
      <c r="G88" s="23">
        <f t="shared" si="8"/>
        <v>0</v>
      </c>
      <c r="H88" s="7"/>
      <c r="I88" s="7"/>
      <c r="J88" s="7"/>
      <c r="K88" s="7"/>
      <c r="L88" s="23">
        <f t="shared" si="9"/>
        <v>0</v>
      </c>
      <c r="M88" s="7"/>
      <c r="N88" s="7"/>
      <c r="O88" s="7"/>
      <c r="P88" s="7"/>
      <c r="Q88" s="23">
        <f t="shared" si="10"/>
        <v>0</v>
      </c>
      <c r="R88" s="7">
        <f t="shared" si="11"/>
        <v>0</v>
      </c>
      <c r="S88" s="7"/>
      <c r="T88" s="22">
        <f t="shared" si="12"/>
        <v>0</v>
      </c>
      <c r="U88" s="7">
        <f t="shared" si="12"/>
        <v>0</v>
      </c>
      <c r="V88" s="24">
        <f t="shared" si="13"/>
        <v>0</v>
      </c>
      <c r="W88" s="7">
        <f>VLOOKUP(V88,'[1]GRADING SYSTEM'!$B$15:$D$24,2)</f>
        <v>9</v>
      </c>
      <c r="X88" s="7">
        <f t="shared" si="14"/>
        <v>3</v>
      </c>
      <c r="Y88" s="7" t="str">
        <f>VLOOKUP(V88,SETTINGS!$G$2:$I$11,3)</f>
        <v>Emerging (E )</v>
      </c>
      <c r="Z88" s="7" t="str">
        <f t="shared" si="15"/>
        <v>3rd</v>
      </c>
    </row>
    <row r="89" spans="1:26" ht="18.75">
      <c r="A89" s="4">
        <f>'STUDENT DETAILS'!A88</f>
        <v>0</v>
      </c>
      <c r="B89" s="4">
        <f>'STUDENT DETAILS'!B88</f>
        <v>0</v>
      </c>
      <c r="C89" s="4">
        <f>'STUDENT DETAILS'!C88</f>
        <v>0</v>
      </c>
      <c r="D89" s="7"/>
      <c r="E89" s="7"/>
      <c r="F89" s="7"/>
      <c r="G89" s="23">
        <f t="shared" si="8"/>
        <v>0</v>
      </c>
      <c r="H89" s="7"/>
      <c r="I89" s="7"/>
      <c r="J89" s="7"/>
      <c r="K89" s="7"/>
      <c r="L89" s="23">
        <f t="shared" si="9"/>
        <v>0</v>
      </c>
      <c r="M89" s="7"/>
      <c r="N89" s="7"/>
      <c r="O89" s="7"/>
      <c r="P89" s="7"/>
      <c r="Q89" s="23">
        <f t="shared" si="10"/>
        <v>0</v>
      </c>
      <c r="R89" s="7">
        <f t="shared" si="11"/>
        <v>0</v>
      </c>
      <c r="S89" s="7"/>
      <c r="T89" s="22">
        <f t="shared" si="12"/>
        <v>0</v>
      </c>
      <c r="U89" s="7">
        <f t="shared" si="12"/>
        <v>0</v>
      </c>
      <c r="V89" s="24">
        <f t="shared" si="13"/>
        <v>0</v>
      </c>
      <c r="W89" s="7">
        <f>VLOOKUP(V89,'[1]GRADING SYSTEM'!$B$15:$D$24,2)</f>
        <v>9</v>
      </c>
      <c r="X89" s="7">
        <f t="shared" si="14"/>
        <v>3</v>
      </c>
      <c r="Y89" s="7" t="str">
        <f>VLOOKUP(V89,SETTINGS!$G$2:$I$11,3)</f>
        <v>Emerging (E )</v>
      </c>
      <c r="Z89" s="7" t="str">
        <f t="shared" si="15"/>
        <v>3rd</v>
      </c>
    </row>
    <row r="90" spans="1:26" ht="18.75">
      <c r="A90" s="4">
        <f>'STUDENT DETAILS'!A89</f>
        <v>0</v>
      </c>
      <c r="B90" s="4">
        <f>'STUDENT DETAILS'!B89</f>
        <v>0</v>
      </c>
      <c r="C90" s="4">
        <f>'STUDENT DETAILS'!C89</f>
        <v>0</v>
      </c>
      <c r="D90" s="7"/>
      <c r="E90" s="7"/>
      <c r="F90" s="7"/>
      <c r="G90" s="23">
        <f t="shared" si="8"/>
        <v>0</v>
      </c>
      <c r="H90" s="7"/>
      <c r="I90" s="7"/>
      <c r="J90" s="7"/>
      <c r="K90" s="7"/>
      <c r="L90" s="23">
        <f t="shared" si="9"/>
        <v>0</v>
      </c>
      <c r="M90" s="7"/>
      <c r="N90" s="7"/>
      <c r="O90" s="7"/>
      <c r="P90" s="7"/>
      <c r="Q90" s="23">
        <f t="shared" si="10"/>
        <v>0</v>
      </c>
      <c r="R90" s="7">
        <f t="shared" si="11"/>
        <v>0</v>
      </c>
      <c r="S90" s="7"/>
      <c r="T90" s="22">
        <f t="shared" si="12"/>
        <v>0</v>
      </c>
      <c r="U90" s="7">
        <f t="shared" si="12"/>
        <v>0</v>
      </c>
      <c r="V90" s="24">
        <f t="shared" si="13"/>
        <v>0</v>
      </c>
      <c r="W90" s="7">
        <f>VLOOKUP(V90,'[1]GRADING SYSTEM'!$B$15:$D$24,2)</f>
        <v>9</v>
      </c>
      <c r="X90" s="7">
        <f t="shared" si="14"/>
        <v>3</v>
      </c>
      <c r="Y90" s="7" t="str">
        <f>VLOOKUP(V90,SETTINGS!$G$2:$I$11,3)</f>
        <v>Emerging (E )</v>
      </c>
      <c r="Z90" s="7" t="str">
        <f t="shared" si="15"/>
        <v>3rd</v>
      </c>
    </row>
    <row r="91" spans="1:26" ht="18.75">
      <c r="A91" s="4">
        <f>'STUDENT DETAILS'!A90</f>
        <v>0</v>
      </c>
      <c r="B91" s="4">
        <f>'STUDENT DETAILS'!B90</f>
        <v>0</v>
      </c>
      <c r="C91" s="4">
        <f>'STUDENT DETAILS'!C90</f>
        <v>0</v>
      </c>
      <c r="D91" s="7"/>
      <c r="E91" s="7"/>
      <c r="F91" s="7"/>
      <c r="G91" s="23">
        <f t="shared" si="8"/>
        <v>0</v>
      </c>
      <c r="H91" s="7"/>
      <c r="I91" s="7"/>
      <c r="J91" s="7"/>
      <c r="K91" s="7"/>
      <c r="L91" s="23">
        <f t="shared" si="9"/>
        <v>0</v>
      </c>
      <c r="M91" s="7"/>
      <c r="N91" s="7"/>
      <c r="O91" s="7"/>
      <c r="P91" s="7"/>
      <c r="Q91" s="23">
        <f t="shared" si="10"/>
        <v>0</v>
      </c>
      <c r="R91" s="7">
        <f t="shared" si="11"/>
        <v>0</v>
      </c>
      <c r="S91" s="7"/>
      <c r="T91" s="22">
        <f t="shared" si="12"/>
        <v>0</v>
      </c>
      <c r="U91" s="7">
        <f t="shared" si="12"/>
        <v>0</v>
      </c>
      <c r="V91" s="24">
        <f t="shared" si="13"/>
        <v>0</v>
      </c>
      <c r="W91" s="7">
        <f>VLOOKUP(V91,'[1]GRADING SYSTEM'!$B$15:$D$24,2)</f>
        <v>9</v>
      </c>
      <c r="X91" s="7">
        <f t="shared" si="14"/>
        <v>3</v>
      </c>
      <c r="Y91" s="7" t="str">
        <f>VLOOKUP(V91,SETTINGS!$G$2:$I$11,3)</f>
        <v>Emerging (E )</v>
      </c>
      <c r="Z91" s="7" t="str">
        <f t="shared" si="15"/>
        <v>3rd</v>
      </c>
    </row>
    <row r="92" spans="1:26" ht="18.75">
      <c r="A92" s="4">
        <f>'STUDENT DETAILS'!A91</f>
        <v>0</v>
      </c>
      <c r="B92" s="4">
        <f>'STUDENT DETAILS'!B91</f>
        <v>0</v>
      </c>
      <c r="C92" s="4">
        <f>'STUDENT DETAILS'!C91</f>
        <v>0</v>
      </c>
      <c r="D92" s="7"/>
      <c r="E92" s="7"/>
      <c r="F92" s="7"/>
      <c r="G92" s="23">
        <f t="shared" si="8"/>
        <v>0</v>
      </c>
      <c r="H92" s="7"/>
      <c r="I92" s="7"/>
      <c r="J92" s="7"/>
      <c r="K92" s="7"/>
      <c r="L92" s="23">
        <f t="shared" si="9"/>
        <v>0</v>
      </c>
      <c r="M92" s="7"/>
      <c r="N92" s="7"/>
      <c r="O92" s="7"/>
      <c r="P92" s="7"/>
      <c r="Q92" s="23">
        <f t="shared" si="10"/>
        <v>0</v>
      </c>
      <c r="R92" s="7">
        <f t="shared" si="11"/>
        <v>0</v>
      </c>
      <c r="S92" s="7"/>
      <c r="T92" s="22">
        <f t="shared" si="12"/>
        <v>0</v>
      </c>
      <c r="U92" s="7">
        <f t="shared" si="12"/>
        <v>0</v>
      </c>
      <c r="V92" s="24">
        <f t="shared" si="13"/>
        <v>0</v>
      </c>
      <c r="W92" s="7">
        <f>VLOOKUP(V92,'[1]GRADING SYSTEM'!$B$15:$D$24,2)</f>
        <v>9</v>
      </c>
      <c r="X92" s="7">
        <f t="shared" si="14"/>
        <v>3</v>
      </c>
      <c r="Y92" s="7" t="str">
        <f>VLOOKUP(V92,SETTINGS!$G$2:$I$11,3)</f>
        <v>Emerging (E )</v>
      </c>
      <c r="Z92" s="7" t="str">
        <f t="shared" si="15"/>
        <v>3rd</v>
      </c>
    </row>
    <row r="93" spans="1:26" ht="18.75">
      <c r="A93" s="4">
        <f>'STUDENT DETAILS'!A92</f>
        <v>0</v>
      </c>
      <c r="B93" s="4">
        <f>'STUDENT DETAILS'!B92</f>
        <v>0</v>
      </c>
      <c r="C93" s="4">
        <f>'STUDENT DETAILS'!C92</f>
        <v>0</v>
      </c>
      <c r="D93" s="7"/>
      <c r="E93" s="7"/>
      <c r="F93" s="7"/>
      <c r="G93" s="23">
        <f t="shared" si="8"/>
        <v>0</v>
      </c>
      <c r="H93" s="7"/>
      <c r="I93" s="7"/>
      <c r="J93" s="7"/>
      <c r="K93" s="7"/>
      <c r="L93" s="23">
        <f t="shared" si="9"/>
        <v>0</v>
      </c>
      <c r="M93" s="7"/>
      <c r="N93" s="7"/>
      <c r="O93" s="7"/>
      <c r="P93" s="7"/>
      <c r="Q93" s="23">
        <f t="shared" si="10"/>
        <v>0</v>
      </c>
      <c r="R93" s="7">
        <f t="shared" si="11"/>
        <v>0</v>
      </c>
      <c r="S93" s="7"/>
      <c r="T93" s="22">
        <f t="shared" si="12"/>
        <v>0</v>
      </c>
      <c r="U93" s="7">
        <f t="shared" si="12"/>
        <v>0</v>
      </c>
      <c r="V93" s="24">
        <f t="shared" si="13"/>
        <v>0</v>
      </c>
      <c r="W93" s="7">
        <f>VLOOKUP(V93,'[1]GRADING SYSTEM'!$B$15:$D$24,2)</f>
        <v>9</v>
      </c>
      <c r="X93" s="7">
        <f t="shared" si="14"/>
        <v>3</v>
      </c>
      <c r="Y93" s="7" t="str">
        <f>VLOOKUP(V93,SETTINGS!$G$2:$I$11,3)</f>
        <v>Emerging (E )</v>
      </c>
      <c r="Z93" s="7" t="str">
        <f t="shared" si="15"/>
        <v>3rd</v>
      </c>
    </row>
    <row r="94" spans="1:26" ht="18.75">
      <c r="A94" s="4">
        <f>'STUDENT DETAILS'!A93</f>
        <v>0</v>
      </c>
      <c r="B94" s="4">
        <f>'STUDENT DETAILS'!B93</f>
        <v>0</v>
      </c>
      <c r="C94" s="4">
        <f>'STUDENT DETAILS'!C93</f>
        <v>0</v>
      </c>
      <c r="D94" s="7"/>
      <c r="E94" s="7"/>
      <c r="F94" s="7"/>
      <c r="G94" s="23">
        <f t="shared" si="8"/>
        <v>0</v>
      </c>
      <c r="H94" s="7"/>
      <c r="I94" s="7"/>
      <c r="J94" s="7"/>
      <c r="K94" s="7"/>
      <c r="L94" s="23">
        <f t="shared" si="9"/>
        <v>0</v>
      </c>
      <c r="M94" s="7"/>
      <c r="N94" s="7"/>
      <c r="O94" s="7"/>
      <c r="P94" s="7"/>
      <c r="Q94" s="23">
        <f t="shared" si="10"/>
        <v>0</v>
      </c>
      <c r="R94" s="7">
        <f t="shared" si="11"/>
        <v>0</v>
      </c>
      <c r="S94" s="7"/>
      <c r="T94" s="22">
        <f t="shared" si="12"/>
        <v>0</v>
      </c>
      <c r="U94" s="7">
        <f t="shared" si="12"/>
        <v>0</v>
      </c>
      <c r="V94" s="24">
        <f t="shared" si="13"/>
        <v>0</v>
      </c>
      <c r="W94" s="7">
        <f>VLOOKUP(V94,'[1]GRADING SYSTEM'!$B$15:$D$24,2)</f>
        <v>9</v>
      </c>
      <c r="X94" s="7">
        <f t="shared" si="14"/>
        <v>3</v>
      </c>
      <c r="Y94" s="7" t="str">
        <f>VLOOKUP(V94,SETTINGS!$G$2:$I$11,3)</f>
        <v>Emerging (E )</v>
      </c>
      <c r="Z94" s="7" t="str">
        <f t="shared" si="15"/>
        <v>3rd</v>
      </c>
    </row>
    <row r="95" spans="1:26" ht="18.75">
      <c r="A95" s="4">
        <f>'STUDENT DETAILS'!A94</f>
        <v>0</v>
      </c>
      <c r="B95" s="4">
        <f>'STUDENT DETAILS'!B94</f>
        <v>0</v>
      </c>
      <c r="C95" s="4">
        <f>'STUDENT DETAILS'!C94</f>
        <v>0</v>
      </c>
      <c r="D95" s="7"/>
      <c r="E95" s="7"/>
      <c r="F95" s="7"/>
      <c r="G95" s="23">
        <f t="shared" si="8"/>
        <v>0</v>
      </c>
      <c r="H95" s="7"/>
      <c r="I95" s="7"/>
      <c r="J95" s="7"/>
      <c r="K95" s="7"/>
      <c r="L95" s="23">
        <f t="shared" si="9"/>
        <v>0</v>
      </c>
      <c r="M95" s="7"/>
      <c r="N95" s="7"/>
      <c r="O95" s="7"/>
      <c r="P95" s="7"/>
      <c r="Q95" s="23">
        <f t="shared" si="10"/>
        <v>0</v>
      </c>
      <c r="R95" s="7">
        <f t="shared" si="11"/>
        <v>0</v>
      </c>
      <c r="S95" s="7"/>
      <c r="T95" s="22">
        <f t="shared" si="12"/>
        <v>0</v>
      </c>
      <c r="U95" s="7">
        <f t="shared" si="12"/>
        <v>0</v>
      </c>
      <c r="V95" s="24">
        <f t="shared" si="13"/>
        <v>0</v>
      </c>
      <c r="W95" s="7">
        <f>VLOOKUP(V95,'[1]GRADING SYSTEM'!$B$15:$D$24,2)</f>
        <v>9</v>
      </c>
      <c r="X95" s="7">
        <f t="shared" si="14"/>
        <v>3</v>
      </c>
      <c r="Y95" s="7" t="str">
        <f>VLOOKUP(V95,SETTINGS!$G$2:$I$11,3)</f>
        <v>Emerging (E )</v>
      </c>
      <c r="Z95" s="7" t="str">
        <f t="shared" si="15"/>
        <v>3rd</v>
      </c>
    </row>
    <row r="96" spans="1:26" ht="18.75">
      <c r="A96" s="4">
        <f>'STUDENT DETAILS'!A95</f>
        <v>0</v>
      </c>
      <c r="B96" s="4">
        <f>'STUDENT DETAILS'!B95</f>
        <v>0</v>
      </c>
      <c r="C96" s="4">
        <f>'STUDENT DETAILS'!C95</f>
        <v>0</v>
      </c>
      <c r="D96" s="7"/>
      <c r="E96" s="7"/>
      <c r="F96" s="7"/>
      <c r="G96" s="23">
        <f t="shared" si="8"/>
        <v>0</v>
      </c>
      <c r="H96" s="7"/>
      <c r="I96" s="7"/>
      <c r="J96" s="7"/>
      <c r="K96" s="7"/>
      <c r="L96" s="23">
        <f t="shared" si="9"/>
        <v>0</v>
      </c>
      <c r="M96" s="7"/>
      <c r="N96" s="7"/>
      <c r="O96" s="7"/>
      <c r="P96" s="7"/>
      <c r="Q96" s="23">
        <f t="shared" si="10"/>
        <v>0</v>
      </c>
      <c r="R96" s="7">
        <f t="shared" si="11"/>
        <v>0</v>
      </c>
      <c r="S96" s="7"/>
      <c r="T96" s="22">
        <f t="shared" si="12"/>
        <v>0</v>
      </c>
      <c r="U96" s="7">
        <f t="shared" si="12"/>
        <v>0</v>
      </c>
      <c r="V96" s="24">
        <f t="shared" si="13"/>
        <v>0</v>
      </c>
      <c r="W96" s="7">
        <f>VLOOKUP(V96,'[1]GRADING SYSTEM'!$B$15:$D$24,2)</f>
        <v>9</v>
      </c>
      <c r="X96" s="7">
        <f t="shared" si="14"/>
        <v>3</v>
      </c>
      <c r="Y96" s="7" t="str">
        <f>VLOOKUP(V96,SETTINGS!$G$2:$I$11,3)</f>
        <v>Emerging (E )</v>
      </c>
      <c r="Z96" s="7" t="str">
        <f t="shared" si="15"/>
        <v>3rd</v>
      </c>
    </row>
    <row r="97" spans="1:26" ht="18.75">
      <c r="A97" s="4">
        <f>'STUDENT DETAILS'!A96</f>
        <v>0</v>
      </c>
      <c r="B97" s="4">
        <f>'STUDENT DETAILS'!B96</f>
        <v>0</v>
      </c>
      <c r="C97" s="4">
        <f>'STUDENT DETAILS'!C96</f>
        <v>0</v>
      </c>
      <c r="D97" s="7"/>
      <c r="E97" s="7"/>
      <c r="F97" s="7"/>
      <c r="G97" s="23">
        <f t="shared" si="8"/>
        <v>0</v>
      </c>
      <c r="H97" s="7"/>
      <c r="I97" s="7"/>
      <c r="J97" s="7"/>
      <c r="K97" s="7"/>
      <c r="L97" s="23">
        <f t="shared" si="9"/>
        <v>0</v>
      </c>
      <c r="M97" s="7"/>
      <c r="N97" s="7"/>
      <c r="O97" s="7"/>
      <c r="P97" s="7"/>
      <c r="Q97" s="23">
        <f t="shared" si="10"/>
        <v>0</v>
      </c>
      <c r="R97" s="7">
        <f t="shared" si="11"/>
        <v>0</v>
      </c>
      <c r="S97" s="7"/>
      <c r="T97" s="22">
        <f t="shared" si="12"/>
        <v>0</v>
      </c>
      <c r="U97" s="7">
        <f t="shared" si="12"/>
        <v>0</v>
      </c>
      <c r="V97" s="24">
        <f t="shared" si="13"/>
        <v>0</v>
      </c>
      <c r="W97" s="7">
        <f>VLOOKUP(V97,'[1]GRADING SYSTEM'!$B$15:$D$24,2)</f>
        <v>9</v>
      </c>
      <c r="X97" s="7">
        <f t="shared" si="14"/>
        <v>3</v>
      </c>
      <c r="Y97" s="7" t="str">
        <f>VLOOKUP(V97,SETTINGS!$G$2:$I$11,3)</f>
        <v>Emerging (E )</v>
      </c>
      <c r="Z97" s="7" t="str">
        <f t="shared" si="15"/>
        <v>3rd</v>
      </c>
    </row>
    <row r="98" spans="1:26" ht="18.75">
      <c r="A98" s="4">
        <f>'STUDENT DETAILS'!A97</f>
        <v>0</v>
      </c>
      <c r="B98" s="4">
        <f>'STUDENT DETAILS'!B97</f>
        <v>0</v>
      </c>
      <c r="C98" s="4">
        <f>'STUDENT DETAILS'!C97</f>
        <v>0</v>
      </c>
      <c r="D98" s="7"/>
      <c r="E98" s="7"/>
      <c r="F98" s="7"/>
      <c r="G98" s="23">
        <f t="shared" si="8"/>
        <v>0</v>
      </c>
      <c r="H98" s="7"/>
      <c r="I98" s="7"/>
      <c r="J98" s="7"/>
      <c r="K98" s="7"/>
      <c r="L98" s="23">
        <f t="shared" si="9"/>
        <v>0</v>
      </c>
      <c r="M98" s="7"/>
      <c r="N98" s="7"/>
      <c r="O98" s="7"/>
      <c r="P98" s="7"/>
      <c r="Q98" s="23">
        <f t="shared" si="10"/>
        <v>0</v>
      </c>
      <c r="R98" s="7">
        <f t="shared" si="11"/>
        <v>0</v>
      </c>
      <c r="S98" s="7"/>
      <c r="T98" s="22">
        <f t="shared" si="12"/>
        <v>0</v>
      </c>
      <c r="U98" s="7">
        <f t="shared" si="12"/>
        <v>0</v>
      </c>
      <c r="V98" s="24">
        <f t="shared" si="13"/>
        <v>0</v>
      </c>
      <c r="W98" s="7">
        <f>VLOOKUP(V98,'[1]GRADING SYSTEM'!$B$15:$D$24,2)</f>
        <v>9</v>
      </c>
      <c r="X98" s="7">
        <f t="shared" si="14"/>
        <v>3</v>
      </c>
      <c r="Y98" s="7" t="str">
        <f>VLOOKUP(V98,SETTINGS!$G$2:$I$11,3)</f>
        <v>Emerging (E )</v>
      </c>
      <c r="Z98" s="7" t="str">
        <f t="shared" si="15"/>
        <v>3rd</v>
      </c>
    </row>
    <row r="99" spans="1:26" ht="18.75">
      <c r="A99" s="4">
        <f>'STUDENT DETAILS'!A98</f>
        <v>0</v>
      </c>
      <c r="B99" s="4">
        <f>'STUDENT DETAILS'!B98</f>
        <v>0</v>
      </c>
      <c r="C99" s="4">
        <f>'STUDENT DETAILS'!C98</f>
        <v>0</v>
      </c>
      <c r="D99" s="7"/>
      <c r="E99" s="7"/>
      <c r="F99" s="7"/>
      <c r="G99" s="23">
        <f t="shared" si="8"/>
        <v>0</v>
      </c>
      <c r="H99" s="7"/>
      <c r="I99" s="7"/>
      <c r="J99" s="7"/>
      <c r="K99" s="7"/>
      <c r="L99" s="23">
        <f t="shared" si="9"/>
        <v>0</v>
      </c>
      <c r="M99" s="7"/>
      <c r="N99" s="7"/>
      <c r="O99" s="7"/>
      <c r="P99" s="7"/>
      <c r="Q99" s="23">
        <f t="shared" si="10"/>
        <v>0</v>
      </c>
      <c r="R99" s="7">
        <f t="shared" si="11"/>
        <v>0</v>
      </c>
      <c r="S99" s="7"/>
      <c r="T99" s="22">
        <f t="shared" si="12"/>
        <v>0</v>
      </c>
      <c r="U99" s="7">
        <f t="shared" si="12"/>
        <v>0</v>
      </c>
      <c r="V99" s="24">
        <f t="shared" si="13"/>
        <v>0</v>
      </c>
      <c r="W99" s="7">
        <f>VLOOKUP(V99,'[1]GRADING SYSTEM'!$B$15:$D$24,2)</f>
        <v>9</v>
      </c>
      <c r="X99" s="7">
        <f t="shared" si="14"/>
        <v>3</v>
      </c>
      <c r="Y99" s="7" t="str">
        <f>VLOOKUP(V99,SETTINGS!$G$2:$I$11,3)</f>
        <v>Emerging (E )</v>
      </c>
      <c r="Z99" s="7" t="str">
        <f t="shared" si="15"/>
        <v>3rd</v>
      </c>
    </row>
    <row r="100" spans="1:26" ht="18.75">
      <c r="A100" s="4">
        <f>'STUDENT DETAILS'!A99</f>
        <v>0</v>
      </c>
      <c r="B100" s="4">
        <f>'STUDENT DETAILS'!B99</f>
        <v>0</v>
      </c>
      <c r="C100" s="4">
        <f>'STUDENT DETAILS'!C99</f>
        <v>0</v>
      </c>
      <c r="D100" s="7"/>
      <c r="E100" s="7"/>
      <c r="F100" s="7"/>
      <c r="G100" s="23">
        <f t="shared" si="8"/>
        <v>0</v>
      </c>
      <c r="H100" s="7"/>
      <c r="I100" s="7"/>
      <c r="J100" s="7"/>
      <c r="K100" s="7"/>
      <c r="L100" s="23">
        <f t="shared" si="9"/>
        <v>0</v>
      </c>
      <c r="M100" s="7"/>
      <c r="N100" s="7"/>
      <c r="O100" s="7"/>
      <c r="P100" s="7"/>
      <c r="Q100" s="23">
        <f t="shared" si="10"/>
        <v>0</v>
      </c>
      <c r="R100" s="7">
        <f t="shared" si="11"/>
        <v>0</v>
      </c>
      <c r="S100" s="7"/>
      <c r="T100" s="22">
        <f t="shared" si="12"/>
        <v>0</v>
      </c>
      <c r="U100" s="7">
        <f t="shared" si="12"/>
        <v>0</v>
      </c>
      <c r="V100" s="24">
        <f t="shared" si="13"/>
        <v>0</v>
      </c>
      <c r="W100" s="7">
        <f>VLOOKUP(V100,'[1]GRADING SYSTEM'!$B$15:$D$24,2)</f>
        <v>9</v>
      </c>
      <c r="X100" s="7">
        <f t="shared" si="14"/>
        <v>3</v>
      </c>
      <c r="Y100" s="7" t="str">
        <f>VLOOKUP(V100,SETTINGS!$G$2:$I$11,3)</f>
        <v>Emerging (E )</v>
      </c>
      <c r="Z100" s="7" t="str">
        <f t="shared" si="15"/>
        <v>3rd</v>
      </c>
    </row>
    <row r="101" spans="1:26" ht="18.75">
      <c r="A101" s="4">
        <f>'STUDENT DETAILS'!A100</f>
        <v>0</v>
      </c>
      <c r="B101" s="4">
        <f>'STUDENT DETAILS'!B100</f>
        <v>0</v>
      </c>
      <c r="C101" s="4">
        <f>'STUDENT DETAILS'!C100</f>
        <v>0</v>
      </c>
      <c r="D101" s="7"/>
      <c r="E101" s="7"/>
      <c r="F101" s="7"/>
      <c r="G101" s="23">
        <f t="shared" si="8"/>
        <v>0</v>
      </c>
      <c r="H101" s="7"/>
      <c r="I101" s="7"/>
      <c r="J101" s="7"/>
      <c r="K101" s="7"/>
      <c r="L101" s="23">
        <f t="shared" si="9"/>
        <v>0</v>
      </c>
      <c r="M101" s="7"/>
      <c r="N101" s="7"/>
      <c r="O101" s="7"/>
      <c r="P101" s="7"/>
      <c r="Q101" s="23">
        <f t="shared" si="10"/>
        <v>0</v>
      </c>
      <c r="R101" s="7">
        <f t="shared" si="11"/>
        <v>0</v>
      </c>
      <c r="S101" s="7"/>
      <c r="T101" s="22">
        <f t="shared" si="12"/>
        <v>0</v>
      </c>
      <c r="U101" s="7">
        <f t="shared" si="12"/>
        <v>0</v>
      </c>
      <c r="V101" s="24">
        <f t="shared" si="13"/>
        <v>0</v>
      </c>
      <c r="W101" s="7">
        <f>VLOOKUP(V101,'[1]GRADING SYSTEM'!$B$15:$D$24,2)</f>
        <v>9</v>
      </c>
      <c r="X101" s="7">
        <f t="shared" si="14"/>
        <v>3</v>
      </c>
      <c r="Y101" s="7" t="str">
        <f>VLOOKUP(V101,SETTINGS!$G$2:$I$11,3)</f>
        <v>Emerging (E )</v>
      </c>
      <c r="Z101" s="7" t="str">
        <f t="shared" si="15"/>
        <v>3rd</v>
      </c>
    </row>
    <row r="102" spans="1:26" ht="18.75">
      <c r="A102" s="4">
        <f>'STUDENT DETAILS'!A101</f>
        <v>0</v>
      </c>
      <c r="B102" s="4">
        <f>'STUDENT DETAILS'!B101</f>
        <v>0</v>
      </c>
      <c r="C102" s="4">
        <f>'STUDENT DETAILS'!C101</f>
        <v>0</v>
      </c>
      <c r="D102" s="7"/>
      <c r="E102" s="7"/>
      <c r="F102" s="7"/>
      <c r="G102" s="23">
        <f t="shared" si="8"/>
        <v>0</v>
      </c>
      <c r="H102" s="7"/>
      <c r="I102" s="7"/>
      <c r="J102" s="7"/>
      <c r="K102" s="7"/>
      <c r="L102" s="23">
        <f t="shared" si="9"/>
        <v>0</v>
      </c>
      <c r="M102" s="7"/>
      <c r="N102" s="7"/>
      <c r="O102" s="7"/>
      <c r="P102" s="7"/>
      <c r="Q102" s="23">
        <f t="shared" si="10"/>
        <v>0</v>
      </c>
      <c r="R102" s="7">
        <f t="shared" si="11"/>
        <v>0</v>
      </c>
      <c r="S102" s="7"/>
      <c r="T102" s="22">
        <f t="shared" si="12"/>
        <v>0</v>
      </c>
      <c r="U102" s="7">
        <f t="shared" si="12"/>
        <v>0</v>
      </c>
      <c r="V102" s="24">
        <f t="shared" si="13"/>
        <v>0</v>
      </c>
      <c r="W102" s="7">
        <f>VLOOKUP(V102,'[1]GRADING SYSTEM'!$B$15:$D$24,2)</f>
        <v>9</v>
      </c>
      <c r="X102" s="7">
        <f t="shared" si="14"/>
        <v>3</v>
      </c>
      <c r="Y102" s="7" t="str">
        <f>VLOOKUP(V102,SETTINGS!$G$2:$I$11,3)</f>
        <v>Emerging (E )</v>
      </c>
      <c r="Z102" s="7" t="str">
        <f t="shared" si="15"/>
        <v>3rd</v>
      </c>
    </row>
    <row r="103" spans="1:26" ht="18.75">
      <c r="A103" s="4"/>
      <c r="B103" s="4"/>
      <c r="C103" s="4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7"/>
    </row>
    <row r="104" spans="1:26" ht="18.75">
      <c r="A104" s="4"/>
      <c r="B104" s="4"/>
      <c r="C104" s="4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7"/>
    </row>
    <row r="105" spans="1:26" ht="18.75">
      <c r="A105" s="4"/>
      <c r="B105" s="4"/>
      <c r="C105" s="4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7"/>
    </row>
    <row r="106" spans="1:26" ht="18.75">
      <c r="A106" s="4"/>
      <c r="B106" s="4"/>
      <c r="C106" s="4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7"/>
    </row>
    <row r="107" spans="1:26" ht="18.75">
      <c r="A107" s="4"/>
      <c r="B107" s="4"/>
      <c r="C107" s="4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7"/>
    </row>
    <row r="108" spans="1:26" ht="18.75">
      <c r="A108" s="4"/>
      <c r="B108" s="4"/>
      <c r="C108" s="4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7"/>
    </row>
    <row r="109" spans="1:26" ht="18.75">
      <c r="A109" s="4"/>
      <c r="B109" s="4"/>
      <c r="C109" s="4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7"/>
    </row>
    <row r="110" spans="1:26" ht="18.75">
      <c r="A110" s="4"/>
      <c r="B110" s="4"/>
      <c r="C110" s="4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7"/>
    </row>
    <row r="111" spans="1:26" ht="18.75">
      <c r="A111" s="4"/>
      <c r="B111" s="4"/>
      <c r="C111" s="4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7"/>
    </row>
    <row r="112" spans="1:26" ht="18.75">
      <c r="A112" s="4"/>
      <c r="B112" s="4"/>
      <c r="C112" s="4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7"/>
    </row>
    <row r="113" spans="1:26" ht="18.75">
      <c r="A113" s="4"/>
      <c r="B113" s="4"/>
      <c r="C113" s="4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7"/>
    </row>
    <row r="114" spans="1:26" ht="18.75">
      <c r="A114" s="4"/>
      <c r="B114" s="4"/>
      <c r="C114" s="4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7"/>
    </row>
    <row r="115" spans="1:26" ht="18.75">
      <c r="A115" s="4"/>
      <c r="B115" s="4"/>
      <c r="C115" s="4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7"/>
    </row>
    <row r="116" spans="1:26" ht="18.75">
      <c r="A116" s="4"/>
      <c r="B116" s="4"/>
      <c r="C116" s="4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7"/>
    </row>
    <row r="117" spans="1:26" ht="18.75">
      <c r="A117" s="4"/>
      <c r="B117" s="4"/>
      <c r="C117" s="4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7"/>
    </row>
    <row r="118" spans="1:26" ht="18.75">
      <c r="A118" s="4"/>
      <c r="B118" s="4"/>
      <c r="C118" s="4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7"/>
    </row>
    <row r="119" spans="1:26" ht="18.75">
      <c r="A119" s="4"/>
      <c r="B119" s="4"/>
      <c r="C119" s="4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7"/>
    </row>
    <row r="120" spans="1:26" ht="18.75">
      <c r="A120" s="4"/>
      <c r="B120" s="4"/>
      <c r="C120" s="4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7"/>
    </row>
    <row r="121" spans="1:26" ht="18.75">
      <c r="A121" s="4"/>
      <c r="B121" s="4"/>
      <c r="C121" s="4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7"/>
    </row>
    <row r="122" spans="1:26" ht="18.75">
      <c r="A122" s="4"/>
      <c r="B122" s="4"/>
      <c r="C122" s="4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7"/>
    </row>
    <row r="123" spans="1:26" ht="18.75">
      <c r="A123" s="4"/>
      <c r="B123" s="4"/>
      <c r="C123" s="4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7"/>
    </row>
    <row r="124" spans="1:26" ht="18.75">
      <c r="A124" s="4"/>
      <c r="B124" s="4"/>
      <c r="C124" s="4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7"/>
    </row>
    <row r="125" spans="1:26" ht="18.75">
      <c r="A125" s="4"/>
      <c r="B125" s="4"/>
      <c r="C125" s="4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7"/>
    </row>
    <row r="126" spans="1:26" ht="18.75">
      <c r="A126" s="4"/>
      <c r="B126" s="4"/>
      <c r="C126" s="4"/>
      <c r="D126" s="10"/>
      <c r="E126" s="10"/>
      <c r="F126" s="10"/>
      <c r="G126" s="10"/>
      <c r="H126" s="10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7"/>
    </row>
    <row r="127" spans="1:26" ht="18.75">
      <c r="A127" s="4"/>
      <c r="B127" s="4"/>
      <c r="C127" s="4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7"/>
    </row>
    <row r="128" spans="1:26" ht="18.75">
      <c r="A128" s="4"/>
      <c r="B128" s="4"/>
      <c r="C128" s="4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7"/>
    </row>
    <row r="129" spans="1:26" ht="18.75">
      <c r="A129" s="4"/>
      <c r="B129" s="4"/>
      <c r="C129" s="4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7"/>
    </row>
    <row r="130" spans="1:26" ht="18.75">
      <c r="A130" s="4"/>
      <c r="B130" s="4"/>
      <c r="C130" s="4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7"/>
    </row>
    <row r="131" spans="1:26" ht="18.75">
      <c r="A131" s="4"/>
      <c r="B131" s="4"/>
      <c r="C131" s="4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7"/>
    </row>
    <row r="132" spans="1:26" ht="18.75">
      <c r="A132" s="4"/>
      <c r="B132" s="4"/>
      <c r="C132" s="4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7"/>
    </row>
    <row r="133" spans="1:26" ht="18.75">
      <c r="A133" s="4"/>
      <c r="B133" s="4"/>
      <c r="C133" s="4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7"/>
    </row>
    <row r="134" spans="1:26" ht="18.75">
      <c r="A134" s="4"/>
      <c r="B134" s="4"/>
      <c r="C134" s="4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7"/>
    </row>
    <row r="135" spans="1:26" ht="18.75">
      <c r="A135" s="4"/>
      <c r="B135" s="4"/>
      <c r="C135" s="4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7"/>
    </row>
    <row r="136" spans="1:26" ht="18.75">
      <c r="A136" s="4"/>
      <c r="B136" s="4"/>
      <c r="C136" s="4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7"/>
    </row>
    <row r="137" spans="1:26" ht="18.75">
      <c r="A137" s="4"/>
      <c r="B137" s="4"/>
      <c r="C137" s="4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7"/>
    </row>
    <row r="138" spans="1:26" ht="18.75">
      <c r="A138" s="4"/>
      <c r="B138" s="4"/>
      <c r="C138" s="4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7"/>
    </row>
    <row r="139" spans="1:26" ht="18.75">
      <c r="A139" s="4"/>
      <c r="B139" s="4"/>
      <c r="C139" s="4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7"/>
    </row>
    <row r="140" spans="1:26" ht="18.75">
      <c r="A140" s="4"/>
      <c r="B140" s="4"/>
      <c r="C140" s="4"/>
      <c r="D140" s="10"/>
      <c r="E140" s="10"/>
      <c r="F140" s="10"/>
      <c r="G140" s="10"/>
      <c r="H140" s="10"/>
      <c r="I140" s="10"/>
      <c r="J140" s="10"/>
      <c r="K140" s="10"/>
      <c r="L140" s="10"/>
      <c r="M140" s="10"/>
      <c r="N140" s="10"/>
      <c r="O140" s="10"/>
      <c r="P140" s="10"/>
      <c r="Q140" s="10"/>
      <c r="R140" s="10"/>
      <c r="S140" s="10"/>
      <c r="T140" s="10"/>
      <c r="U140" s="10"/>
      <c r="V140" s="10"/>
      <c r="W140" s="10"/>
      <c r="X140" s="10"/>
      <c r="Y140" s="10"/>
      <c r="Z140" s="7"/>
    </row>
    <row r="141" spans="1:26" ht="18.75">
      <c r="A141" s="4"/>
      <c r="B141" s="4"/>
      <c r="C141" s="4"/>
      <c r="D141" s="10"/>
      <c r="E141" s="10"/>
      <c r="F141" s="10"/>
      <c r="G141" s="10"/>
      <c r="H141" s="10"/>
      <c r="I141" s="10"/>
      <c r="J141" s="10"/>
      <c r="K141" s="10"/>
      <c r="L141" s="10"/>
      <c r="M141" s="10"/>
      <c r="N141" s="10"/>
      <c r="O141" s="10"/>
      <c r="P141" s="10"/>
      <c r="Q141" s="10"/>
      <c r="R141" s="10"/>
      <c r="S141" s="10"/>
      <c r="T141" s="10"/>
      <c r="U141" s="10"/>
      <c r="V141" s="10"/>
      <c r="W141" s="10"/>
      <c r="X141" s="10"/>
      <c r="Y141" s="10"/>
      <c r="Z141" s="7"/>
    </row>
    <row r="142" spans="1:26" ht="18.75">
      <c r="A142" s="4"/>
      <c r="B142" s="4"/>
      <c r="C142" s="4"/>
      <c r="D142" s="10"/>
      <c r="E142" s="10"/>
      <c r="F142" s="10"/>
      <c r="G142" s="10"/>
      <c r="H142" s="10"/>
      <c r="I142" s="10"/>
      <c r="J142" s="10"/>
      <c r="K142" s="10"/>
      <c r="L142" s="10"/>
      <c r="M142" s="10"/>
      <c r="N142" s="10"/>
      <c r="O142" s="10"/>
      <c r="P142" s="10"/>
      <c r="Q142" s="10"/>
      <c r="R142" s="10"/>
      <c r="S142" s="10"/>
      <c r="T142" s="10"/>
      <c r="U142" s="10"/>
      <c r="V142" s="10"/>
      <c r="W142" s="10"/>
      <c r="X142" s="10"/>
      <c r="Y142" s="10"/>
      <c r="Z142" s="7"/>
    </row>
    <row r="143" spans="1:26" ht="18.75">
      <c r="A143" s="4"/>
      <c r="B143" s="4"/>
      <c r="C143" s="4"/>
      <c r="D143" s="10"/>
      <c r="E143" s="10"/>
      <c r="F143" s="10"/>
      <c r="G143" s="10"/>
      <c r="H143" s="10"/>
      <c r="I143" s="10"/>
      <c r="J143" s="10"/>
      <c r="K143" s="10"/>
      <c r="L143" s="10"/>
      <c r="M143" s="10"/>
      <c r="N143" s="10"/>
      <c r="O143" s="10"/>
      <c r="P143" s="10"/>
      <c r="Q143" s="10"/>
      <c r="R143" s="10"/>
      <c r="S143" s="10"/>
      <c r="T143" s="10"/>
      <c r="U143" s="10"/>
      <c r="V143" s="10"/>
      <c r="W143" s="10"/>
      <c r="X143" s="10"/>
      <c r="Y143" s="10"/>
      <c r="Z143" s="7"/>
    </row>
    <row r="144" spans="1:26" ht="18.75">
      <c r="A144" s="4"/>
      <c r="B144" s="4"/>
      <c r="C144" s="4"/>
      <c r="D144" s="10"/>
      <c r="E144" s="10"/>
      <c r="F144" s="10"/>
      <c r="G144" s="10"/>
      <c r="H144" s="10"/>
      <c r="I144" s="10"/>
      <c r="J144" s="10"/>
      <c r="K144" s="10"/>
      <c r="L144" s="10"/>
      <c r="M144" s="10"/>
      <c r="N144" s="10"/>
      <c r="O144" s="10"/>
      <c r="P144" s="10"/>
      <c r="Q144" s="10"/>
      <c r="R144" s="10"/>
      <c r="S144" s="10"/>
      <c r="T144" s="10"/>
      <c r="U144" s="10"/>
      <c r="V144" s="10"/>
      <c r="W144" s="10"/>
      <c r="X144" s="10"/>
      <c r="Y144" s="10"/>
      <c r="Z144" s="7"/>
    </row>
    <row r="145" spans="1:26" ht="18.75">
      <c r="A145" s="4"/>
      <c r="B145" s="4"/>
      <c r="C145" s="4"/>
      <c r="D145" s="10"/>
      <c r="E145" s="10"/>
      <c r="F145" s="10"/>
      <c r="G145" s="10"/>
      <c r="H145" s="10"/>
      <c r="I145" s="10"/>
      <c r="J145" s="10"/>
      <c r="K145" s="10"/>
      <c r="L145" s="10"/>
      <c r="M145" s="10"/>
      <c r="N145" s="10"/>
      <c r="O145" s="10"/>
      <c r="P145" s="10"/>
      <c r="Q145" s="10"/>
      <c r="R145" s="10"/>
      <c r="S145" s="10"/>
      <c r="T145" s="10"/>
      <c r="U145" s="10"/>
      <c r="V145" s="10"/>
      <c r="W145" s="10"/>
      <c r="X145" s="10"/>
      <c r="Y145" s="10"/>
      <c r="Z145" s="7"/>
    </row>
    <row r="146" spans="1:26" ht="18.75">
      <c r="A146" s="4"/>
      <c r="B146" s="4"/>
      <c r="C146" s="4"/>
      <c r="D146" s="10"/>
      <c r="E146" s="10"/>
      <c r="F146" s="10"/>
      <c r="G146" s="10"/>
      <c r="H146" s="10"/>
      <c r="I146" s="10"/>
      <c r="J146" s="10"/>
      <c r="K146" s="10"/>
      <c r="L146" s="10"/>
      <c r="M146" s="10"/>
      <c r="N146" s="10"/>
      <c r="O146" s="10"/>
      <c r="P146" s="10"/>
      <c r="Q146" s="10"/>
      <c r="R146" s="10"/>
      <c r="S146" s="10"/>
      <c r="T146" s="10"/>
      <c r="U146" s="10"/>
      <c r="V146" s="10"/>
      <c r="W146" s="10"/>
      <c r="X146" s="10"/>
      <c r="Y146" s="10"/>
      <c r="Z146" s="7"/>
    </row>
    <row r="147" spans="1:26" ht="18.75">
      <c r="A147" s="4"/>
      <c r="B147" s="4"/>
      <c r="C147" s="4"/>
      <c r="D147" s="10"/>
      <c r="E147" s="10"/>
      <c r="F147" s="10"/>
      <c r="G147" s="10"/>
      <c r="H147" s="10"/>
      <c r="I147" s="10"/>
      <c r="J147" s="10"/>
      <c r="K147" s="10"/>
      <c r="L147" s="10"/>
      <c r="M147" s="10"/>
      <c r="N147" s="10"/>
      <c r="O147" s="10"/>
      <c r="P147" s="10"/>
      <c r="Q147" s="10"/>
      <c r="R147" s="10"/>
      <c r="S147" s="10"/>
      <c r="T147" s="10"/>
      <c r="U147" s="10"/>
      <c r="V147" s="10"/>
      <c r="W147" s="10"/>
      <c r="X147" s="10"/>
      <c r="Y147" s="10"/>
      <c r="Z147" s="7"/>
    </row>
    <row r="148" spans="1:26" ht="18.75">
      <c r="A148" s="4"/>
      <c r="B148" s="4"/>
      <c r="C148" s="4"/>
      <c r="D148" s="10"/>
      <c r="E148" s="10"/>
      <c r="F148" s="10"/>
      <c r="G148" s="10"/>
      <c r="H148" s="10"/>
      <c r="I148" s="10"/>
      <c r="J148" s="10"/>
      <c r="K148" s="10"/>
      <c r="L148" s="10"/>
      <c r="M148" s="10"/>
      <c r="N148" s="10"/>
      <c r="O148" s="10"/>
      <c r="P148" s="10"/>
      <c r="Q148" s="10"/>
      <c r="R148" s="10"/>
      <c r="S148" s="10"/>
      <c r="T148" s="10"/>
      <c r="U148" s="10"/>
      <c r="V148" s="10"/>
      <c r="W148" s="10"/>
      <c r="X148" s="10"/>
      <c r="Y148" s="10"/>
      <c r="Z148" s="7"/>
    </row>
    <row r="149" spans="1:26" ht="18.75">
      <c r="A149" s="4"/>
      <c r="B149" s="4"/>
      <c r="C149" s="4"/>
      <c r="D149" s="10"/>
      <c r="E149" s="10"/>
      <c r="F149" s="10"/>
      <c r="G149" s="10"/>
      <c r="H149" s="10"/>
      <c r="I149" s="10"/>
      <c r="J149" s="10"/>
      <c r="K149" s="10"/>
      <c r="L149" s="10"/>
      <c r="M149" s="10"/>
      <c r="N149" s="10"/>
      <c r="O149" s="10"/>
      <c r="P149" s="10"/>
      <c r="Q149" s="10"/>
      <c r="R149" s="10"/>
      <c r="S149" s="10"/>
      <c r="T149" s="10"/>
      <c r="U149" s="10"/>
      <c r="V149" s="10"/>
      <c r="W149" s="10"/>
      <c r="X149" s="10"/>
      <c r="Y149" s="10"/>
      <c r="Z149" s="7"/>
    </row>
    <row r="150" spans="1:26" ht="18.75">
      <c r="A150" s="4"/>
      <c r="B150" s="4"/>
      <c r="C150" s="4"/>
      <c r="D150" s="10"/>
      <c r="E150" s="10"/>
      <c r="F150" s="10"/>
      <c r="G150" s="10"/>
      <c r="H150" s="10"/>
      <c r="I150" s="10"/>
      <c r="J150" s="10"/>
      <c r="K150" s="10"/>
      <c r="L150" s="10"/>
      <c r="M150" s="10"/>
      <c r="N150" s="10"/>
      <c r="O150" s="10"/>
      <c r="P150" s="10"/>
      <c r="Q150" s="10"/>
      <c r="R150" s="10"/>
      <c r="S150" s="10"/>
      <c r="T150" s="10"/>
      <c r="U150" s="10"/>
      <c r="V150" s="10"/>
      <c r="W150" s="10"/>
      <c r="X150" s="10"/>
      <c r="Y150" s="10"/>
      <c r="Z150" s="7"/>
    </row>
    <row r="151" spans="1:26" ht="18.75">
      <c r="A151" s="4"/>
      <c r="B151" s="4"/>
      <c r="C151" s="4"/>
      <c r="D151" s="10"/>
      <c r="E151" s="10"/>
      <c r="F151" s="10"/>
      <c r="G151" s="10"/>
      <c r="H151" s="10"/>
      <c r="I151" s="10"/>
      <c r="J151" s="10"/>
      <c r="K151" s="10"/>
      <c r="L151" s="10"/>
      <c r="M151" s="10"/>
      <c r="N151" s="10"/>
      <c r="O151" s="10"/>
      <c r="P151" s="10"/>
      <c r="Q151" s="10"/>
      <c r="R151" s="10"/>
      <c r="S151" s="10"/>
      <c r="T151" s="10"/>
      <c r="U151" s="10"/>
      <c r="V151" s="10"/>
      <c r="W151" s="10"/>
      <c r="X151" s="10"/>
      <c r="Y151" s="10"/>
      <c r="Z151" s="7"/>
    </row>
    <row r="152" spans="1:26" ht="18.75">
      <c r="A152" s="4"/>
      <c r="B152" s="4"/>
      <c r="C152" s="4"/>
      <c r="D152" s="10"/>
      <c r="E152" s="10"/>
      <c r="F152" s="10"/>
      <c r="G152" s="10"/>
      <c r="H152" s="10"/>
      <c r="I152" s="10"/>
      <c r="J152" s="10"/>
      <c r="K152" s="10"/>
      <c r="L152" s="10"/>
      <c r="M152" s="10"/>
      <c r="N152" s="10"/>
      <c r="O152" s="10"/>
      <c r="P152" s="10"/>
      <c r="Q152" s="10"/>
      <c r="R152" s="10"/>
      <c r="S152" s="10"/>
      <c r="T152" s="10"/>
      <c r="U152" s="10"/>
      <c r="V152" s="10"/>
      <c r="W152" s="10"/>
      <c r="X152" s="10"/>
      <c r="Y152" s="10"/>
      <c r="Z152" s="7"/>
    </row>
    <row r="153" spans="1:26" ht="18.75">
      <c r="A153" s="4"/>
      <c r="B153" s="4"/>
      <c r="C153" s="4"/>
      <c r="D153" s="10"/>
      <c r="E153" s="10"/>
      <c r="F153" s="10"/>
      <c r="G153" s="10"/>
      <c r="H153" s="10"/>
      <c r="I153" s="10"/>
      <c r="J153" s="10"/>
      <c r="K153" s="10"/>
      <c r="L153" s="10"/>
      <c r="M153" s="10"/>
      <c r="N153" s="10"/>
      <c r="O153" s="10"/>
      <c r="P153" s="10"/>
      <c r="Q153" s="10"/>
      <c r="R153" s="10"/>
      <c r="S153" s="10"/>
      <c r="T153" s="10"/>
      <c r="U153" s="10"/>
      <c r="V153" s="10"/>
      <c r="W153" s="10"/>
      <c r="X153" s="10"/>
      <c r="Y153" s="10"/>
      <c r="Z153" s="7"/>
    </row>
    <row r="154" spans="1:26" ht="18.75">
      <c r="A154" s="4"/>
      <c r="B154" s="4"/>
      <c r="C154" s="4"/>
      <c r="D154" s="10"/>
      <c r="E154" s="10"/>
      <c r="F154" s="10"/>
      <c r="G154" s="10"/>
      <c r="H154" s="10"/>
      <c r="I154" s="10"/>
      <c r="J154" s="10"/>
      <c r="K154" s="10"/>
      <c r="L154" s="10"/>
      <c r="M154" s="10"/>
      <c r="N154" s="10"/>
      <c r="O154" s="10"/>
      <c r="P154" s="10"/>
      <c r="Q154" s="10"/>
      <c r="R154" s="10"/>
      <c r="S154" s="10"/>
      <c r="T154" s="10"/>
      <c r="U154" s="10"/>
      <c r="V154" s="10"/>
      <c r="W154" s="10"/>
      <c r="X154" s="10"/>
      <c r="Y154" s="10"/>
      <c r="Z154" s="7"/>
    </row>
    <row r="155" spans="1:26" ht="18.75">
      <c r="A155" s="4"/>
      <c r="B155" s="4"/>
      <c r="C155" s="4"/>
      <c r="D155" s="10"/>
      <c r="E155" s="10"/>
      <c r="F155" s="10"/>
      <c r="G155" s="10"/>
      <c r="H155" s="10"/>
      <c r="I155" s="10"/>
      <c r="J155" s="10"/>
      <c r="K155" s="10"/>
      <c r="L155" s="10"/>
      <c r="M155" s="10"/>
      <c r="N155" s="10"/>
      <c r="O155" s="10"/>
      <c r="P155" s="10"/>
      <c r="Q155" s="10"/>
      <c r="R155" s="10"/>
      <c r="S155" s="10"/>
      <c r="T155" s="10"/>
      <c r="U155" s="10"/>
      <c r="V155" s="10"/>
      <c r="W155" s="10"/>
      <c r="X155" s="10"/>
      <c r="Y155" s="10"/>
      <c r="Z155" s="7"/>
    </row>
    <row r="156" spans="1:26" ht="18.75">
      <c r="A156" s="4"/>
      <c r="B156" s="4"/>
      <c r="C156" s="4"/>
      <c r="D156" s="10"/>
      <c r="E156" s="10"/>
      <c r="F156" s="10"/>
      <c r="G156" s="10"/>
      <c r="H156" s="10"/>
      <c r="I156" s="10"/>
      <c r="J156" s="10"/>
      <c r="K156" s="10"/>
      <c r="L156" s="10"/>
      <c r="M156" s="10"/>
      <c r="N156" s="10"/>
      <c r="O156" s="10"/>
      <c r="P156" s="10"/>
      <c r="Q156" s="10"/>
      <c r="R156" s="10"/>
      <c r="S156" s="10"/>
      <c r="T156" s="10"/>
      <c r="U156" s="10"/>
      <c r="V156" s="10"/>
      <c r="W156" s="10"/>
      <c r="X156" s="10"/>
      <c r="Y156" s="10"/>
      <c r="Z156" s="7"/>
    </row>
    <row r="157" spans="1:26" ht="18.75">
      <c r="A157" s="4"/>
      <c r="B157" s="4"/>
      <c r="C157" s="4"/>
      <c r="D157" s="10"/>
      <c r="E157" s="10"/>
      <c r="F157" s="10"/>
      <c r="G157" s="10"/>
      <c r="H157" s="10"/>
      <c r="I157" s="10"/>
      <c r="J157" s="10"/>
      <c r="K157" s="10"/>
      <c r="L157" s="10"/>
      <c r="M157" s="10"/>
      <c r="N157" s="10"/>
      <c r="O157" s="10"/>
      <c r="P157" s="10"/>
      <c r="Q157" s="10"/>
      <c r="R157" s="10"/>
      <c r="S157" s="10"/>
      <c r="T157" s="10"/>
      <c r="U157" s="10"/>
      <c r="V157" s="10"/>
      <c r="W157" s="10"/>
      <c r="X157" s="10"/>
      <c r="Y157" s="10"/>
      <c r="Z157" s="7"/>
    </row>
    <row r="158" spans="1:26" ht="18.75">
      <c r="A158" s="4"/>
      <c r="B158" s="4"/>
      <c r="C158" s="4"/>
      <c r="D158" s="10"/>
      <c r="E158" s="10"/>
      <c r="F158" s="10"/>
      <c r="G158" s="10"/>
      <c r="H158" s="10"/>
      <c r="I158" s="10"/>
      <c r="J158" s="10"/>
      <c r="K158" s="10"/>
      <c r="L158" s="10"/>
      <c r="M158" s="10"/>
      <c r="N158" s="10"/>
      <c r="O158" s="10"/>
      <c r="P158" s="10"/>
      <c r="Q158" s="10"/>
      <c r="R158" s="10"/>
      <c r="S158" s="10"/>
      <c r="T158" s="10"/>
      <c r="U158" s="10"/>
      <c r="V158" s="10"/>
      <c r="W158" s="10"/>
      <c r="X158" s="10"/>
      <c r="Y158" s="10"/>
      <c r="Z158" s="7"/>
    </row>
    <row r="159" spans="1:26" ht="18.75">
      <c r="A159" s="4"/>
      <c r="B159" s="4"/>
      <c r="C159" s="4"/>
      <c r="D159" s="10"/>
      <c r="E159" s="10"/>
      <c r="F159" s="10"/>
      <c r="G159" s="10"/>
      <c r="H159" s="10"/>
      <c r="I159" s="10"/>
      <c r="J159" s="10"/>
      <c r="K159" s="10"/>
      <c r="L159" s="10"/>
      <c r="M159" s="10"/>
      <c r="N159" s="10"/>
      <c r="O159" s="10"/>
      <c r="P159" s="10"/>
      <c r="Q159" s="10"/>
      <c r="R159" s="10"/>
      <c r="S159" s="10"/>
      <c r="T159" s="10"/>
      <c r="U159" s="10"/>
      <c r="V159" s="10"/>
      <c r="W159" s="10"/>
      <c r="X159" s="10"/>
      <c r="Y159" s="10"/>
      <c r="Z159" s="7"/>
    </row>
    <row r="160" spans="1:26" ht="18.75">
      <c r="A160" s="4"/>
      <c r="B160" s="4"/>
      <c r="C160" s="4"/>
      <c r="D160" s="10"/>
      <c r="E160" s="10"/>
      <c r="F160" s="10"/>
      <c r="G160" s="10"/>
      <c r="H160" s="10"/>
      <c r="I160" s="10"/>
      <c r="J160" s="10"/>
      <c r="K160" s="10"/>
      <c r="L160" s="10"/>
      <c r="M160" s="10"/>
      <c r="N160" s="10"/>
      <c r="O160" s="10"/>
      <c r="P160" s="10"/>
      <c r="Q160" s="10"/>
      <c r="R160" s="10"/>
      <c r="S160" s="10"/>
      <c r="T160" s="10"/>
      <c r="U160" s="10"/>
      <c r="V160" s="10"/>
      <c r="W160" s="10"/>
      <c r="X160" s="10"/>
      <c r="Y160" s="10"/>
      <c r="Z160" s="7"/>
    </row>
    <row r="161" spans="1:26" ht="18.75">
      <c r="A161" s="4"/>
      <c r="B161" s="4"/>
      <c r="C161" s="4"/>
      <c r="D161" s="10"/>
      <c r="E161" s="10"/>
      <c r="F161" s="10"/>
      <c r="G161" s="10"/>
      <c r="H161" s="10"/>
      <c r="I161" s="10"/>
      <c r="J161" s="10"/>
      <c r="K161" s="10"/>
      <c r="L161" s="10"/>
      <c r="M161" s="10"/>
      <c r="N161" s="10"/>
      <c r="O161" s="10"/>
      <c r="P161" s="10"/>
      <c r="Q161" s="10"/>
      <c r="R161" s="10"/>
      <c r="S161" s="10"/>
      <c r="T161" s="10"/>
      <c r="U161" s="10"/>
      <c r="V161" s="10"/>
      <c r="W161" s="10"/>
      <c r="X161" s="10"/>
      <c r="Y161" s="10"/>
      <c r="Z161" s="7"/>
    </row>
    <row r="162" spans="1:26" ht="18.75">
      <c r="A162" s="4"/>
      <c r="B162" s="4"/>
      <c r="C162" s="4"/>
      <c r="D162" s="10"/>
      <c r="E162" s="10"/>
      <c r="F162" s="10"/>
      <c r="G162" s="10"/>
      <c r="H162" s="10"/>
      <c r="I162" s="10"/>
      <c r="J162" s="10"/>
      <c r="K162" s="10"/>
      <c r="L162" s="10"/>
      <c r="M162" s="10"/>
      <c r="N162" s="10"/>
      <c r="O162" s="10"/>
      <c r="P162" s="10"/>
      <c r="Q162" s="10"/>
      <c r="R162" s="10"/>
      <c r="S162" s="10"/>
      <c r="T162" s="10"/>
      <c r="U162" s="10"/>
      <c r="V162" s="10"/>
      <c r="W162" s="10"/>
      <c r="X162" s="10"/>
      <c r="Y162" s="10"/>
      <c r="Z162" s="7"/>
    </row>
    <row r="163" spans="1:26" ht="18.75">
      <c r="A163" s="4"/>
      <c r="B163" s="4"/>
      <c r="C163" s="4"/>
      <c r="D163" s="10"/>
      <c r="E163" s="10"/>
      <c r="F163" s="10"/>
      <c r="G163" s="10"/>
      <c r="H163" s="10"/>
      <c r="I163" s="10"/>
      <c r="J163" s="10"/>
      <c r="K163" s="10"/>
      <c r="L163" s="10"/>
      <c r="M163" s="10"/>
      <c r="N163" s="10"/>
      <c r="O163" s="10"/>
      <c r="P163" s="10"/>
      <c r="Q163" s="10"/>
      <c r="R163" s="10"/>
      <c r="S163" s="10"/>
      <c r="T163" s="10"/>
      <c r="U163" s="10"/>
      <c r="V163" s="10"/>
      <c r="W163" s="10"/>
      <c r="X163" s="10"/>
      <c r="Y163" s="10"/>
      <c r="Z163" s="7"/>
    </row>
    <row r="164" spans="1:26" ht="18.75">
      <c r="A164" s="4"/>
      <c r="B164" s="4"/>
      <c r="C164" s="4"/>
      <c r="D164" s="10"/>
      <c r="E164" s="10"/>
      <c r="F164" s="10"/>
      <c r="G164" s="10"/>
      <c r="H164" s="10"/>
      <c r="I164" s="10"/>
      <c r="J164" s="10"/>
      <c r="K164" s="10"/>
      <c r="L164" s="10"/>
      <c r="M164" s="10"/>
      <c r="N164" s="10"/>
      <c r="O164" s="10"/>
      <c r="P164" s="10"/>
      <c r="Q164" s="10"/>
      <c r="R164" s="10"/>
      <c r="S164" s="10"/>
      <c r="T164" s="10"/>
      <c r="U164" s="10"/>
      <c r="V164" s="10"/>
      <c r="W164" s="10"/>
      <c r="X164" s="10"/>
      <c r="Y164" s="10"/>
      <c r="Z164" s="7"/>
    </row>
    <row r="165" spans="1:26" ht="18.75">
      <c r="A165" s="4"/>
      <c r="B165" s="4"/>
      <c r="C165" s="4"/>
      <c r="D165" s="10"/>
      <c r="E165" s="10"/>
      <c r="F165" s="10"/>
      <c r="G165" s="10"/>
      <c r="H165" s="10"/>
      <c r="I165" s="10"/>
      <c r="J165" s="10"/>
      <c r="K165" s="10"/>
      <c r="L165" s="10"/>
      <c r="M165" s="10"/>
      <c r="N165" s="10"/>
      <c r="O165" s="10"/>
      <c r="P165" s="10"/>
      <c r="Q165" s="10"/>
      <c r="R165" s="10"/>
      <c r="S165" s="10"/>
      <c r="T165" s="10"/>
      <c r="U165" s="10"/>
      <c r="V165" s="10"/>
      <c r="W165" s="10"/>
      <c r="X165" s="10"/>
      <c r="Y165" s="10"/>
      <c r="Z165" s="7"/>
    </row>
    <row r="166" spans="1:26" ht="18.75">
      <c r="A166" s="4"/>
      <c r="B166" s="4"/>
      <c r="C166" s="4"/>
      <c r="D166" s="10"/>
      <c r="E166" s="10"/>
      <c r="F166" s="10"/>
      <c r="G166" s="10"/>
      <c r="H166" s="10"/>
      <c r="I166" s="10"/>
      <c r="J166" s="10"/>
      <c r="K166" s="10"/>
      <c r="L166" s="10"/>
      <c r="M166" s="10"/>
      <c r="N166" s="10"/>
      <c r="O166" s="10"/>
      <c r="P166" s="10"/>
      <c r="Q166" s="10"/>
      <c r="R166" s="10"/>
      <c r="S166" s="10"/>
      <c r="T166" s="10"/>
      <c r="U166" s="10"/>
      <c r="V166" s="10"/>
      <c r="W166" s="10"/>
      <c r="X166" s="10"/>
      <c r="Y166" s="10"/>
      <c r="Z166" s="7"/>
    </row>
    <row r="167" spans="1:26" ht="18.75">
      <c r="A167" s="4"/>
      <c r="B167" s="4"/>
      <c r="C167" s="4"/>
      <c r="D167" s="10"/>
      <c r="E167" s="10"/>
      <c r="F167" s="10"/>
      <c r="G167" s="10"/>
      <c r="H167" s="10"/>
      <c r="I167" s="10"/>
      <c r="J167" s="10"/>
      <c r="K167" s="10"/>
      <c r="L167" s="10"/>
      <c r="M167" s="10"/>
      <c r="N167" s="10"/>
      <c r="O167" s="10"/>
      <c r="P167" s="10"/>
      <c r="Q167" s="10"/>
      <c r="R167" s="10"/>
      <c r="S167" s="10"/>
      <c r="T167" s="10"/>
      <c r="U167" s="10"/>
      <c r="V167" s="10"/>
      <c r="W167" s="10"/>
      <c r="X167" s="10"/>
      <c r="Y167" s="10"/>
      <c r="Z167" s="7"/>
    </row>
    <row r="168" spans="1:26" ht="18.75">
      <c r="A168" s="4"/>
      <c r="B168" s="4"/>
      <c r="C168" s="4"/>
      <c r="D168" s="10"/>
      <c r="E168" s="10"/>
      <c r="F168" s="10"/>
      <c r="G168" s="10"/>
      <c r="H168" s="10"/>
      <c r="I168" s="10"/>
      <c r="J168" s="10"/>
      <c r="K168" s="10"/>
      <c r="L168" s="10"/>
      <c r="M168" s="10"/>
      <c r="N168" s="10"/>
      <c r="O168" s="10"/>
      <c r="P168" s="10"/>
      <c r="Q168" s="10"/>
      <c r="R168" s="10"/>
      <c r="S168" s="10"/>
      <c r="T168" s="10"/>
      <c r="U168" s="10"/>
      <c r="V168" s="10"/>
      <c r="W168" s="10"/>
      <c r="X168" s="10"/>
      <c r="Y168" s="10"/>
      <c r="Z168" s="7"/>
    </row>
    <row r="169" spans="1:26" ht="18.75">
      <c r="A169" s="4"/>
      <c r="B169" s="4"/>
      <c r="C169" s="4"/>
      <c r="D169" s="10"/>
      <c r="E169" s="10"/>
      <c r="F169" s="10"/>
      <c r="G169" s="10"/>
      <c r="H169" s="10"/>
      <c r="I169" s="10"/>
      <c r="J169" s="10"/>
      <c r="K169" s="10"/>
      <c r="L169" s="10"/>
      <c r="M169" s="10"/>
      <c r="N169" s="10"/>
      <c r="O169" s="10"/>
      <c r="P169" s="10"/>
      <c r="Q169" s="10"/>
      <c r="R169" s="10"/>
      <c r="S169" s="10"/>
      <c r="T169" s="10"/>
      <c r="U169" s="10"/>
      <c r="V169" s="10"/>
      <c r="W169" s="10"/>
      <c r="X169" s="10"/>
      <c r="Y169" s="10"/>
      <c r="Z169" s="7"/>
    </row>
    <row r="170" spans="1:26" ht="18.75">
      <c r="A170" s="4"/>
      <c r="B170" s="4"/>
      <c r="C170" s="4"/>
      <c r="D170" s="10"/>
      <c r="E170" s="10"/>
      <c r="F170" s="10"/>
      <c r="G170" s="10"/>
      <c r="H170" s="10"/>
      <c r="I170" s="10"/>
      <c r="J170" s="10"/>
      <c r="K170" s="10"/>
      <c r="L170" s="10"/>
      <c r="M170" s="10"/>
      <c r="N170" s="10"/>
      <c r="O170" s="10"/>
      <c r="P170" s="10"/>
      <c r="Q170" s="10"/>
      <c r="R170" s="10"/>
      <c r="S170" s="10"/>
      <c r="T170" s="10"/>
      <c r="U170" s="10"/>
      <c r="V170" s="10"/>
      <c r="W170" s="10"/>
      <c r="X170" s="10"/>
      <c r="Y170" s="10"/>
      <c r="Z170" s="7"/>
    </row>
    <row r="171" spans="1:26" ht="18.75">
      <c r="A171" s="4"/>
      <c r="B171" s="4"/>
      <c r="C171" s="4"/>
      <c r="D171" s="10"/>
      <c r="E171" s="10"/>
      <c r="F171" s="10"/>
      <c r="G171" s="10"/>
      <c r="H171" s="10"/>
      <c r="I171" s="10"/>
      <c r="J171" s="10"/>
      <c r="K171" s="10"/>
      <c r="L171" s="10"/>
      <c r="M171" s="10"/>
      <c r="N171" s="10"/>
      <c r="O171" s="10"/>
      <c r="P171" s="10"/>
      <c r="Q171" s="10"/>
      <c r="R171" s="10"/>
      <c r="S171" s="10"/>
      <c r="T171" s="10"/>
      <c r="U171" s="10"/>
      <c r="V171" s="10"/>
      <c r="W171" s="10"/>
      <c r="X171" s="10"/>
      <c r="Y171" s="10"/>
      <c r="Z171" s="7"/>
    </row>
    <row r="172" spans="1:26" ht="18.75">
      <c r="A172" s="4"/>
      <c r="B172" s="4"/>
      <c r="C172" s="4"/>
      <c r="D172" s="10"/>
      <c r="E172" s="10"/>
      <c r="F172" s="10"/>
      <c r="G172" s="10"/>
      <c r="H172" s="10"/>
      <c r="I172" s="10"/>
      <c r="J172" s="10"/>
      <c r="K172" s="10"/>
      <c r="L172" s="10"/>
      <c r="M172" s="10"/>
      <c r="N172" s="10"/>
      <c r="O172" s="10"/>
      <c r="P172" s="10"/>
      <c r="Q172" s="10"/>
      <c r="R172" s="10"/>
      <c r="S172" s="10"/>
      <c r="T172" s="10"/>
      <c r="U172" s="10"/>
      <c r="V172" s="10"/>
      <c r="W172" s="10"/>
      <c r="X172" s="10"/>
      <c r="Y172" s="10"/>
      <c r="Z172" s="7"/>
    </row>
    <row r="173" spans="1:26" ht="18.75">
      <c r="A173" s="4"/>
      <c r="B173" s="4"/>
      <c r="C173" s="4"/>
      <c r="D173" s="10"/>
      <c r="E173" s="10"/>
      <c r="F173" s="10"/>
      <c r="G173" s="10"/>
      <c r="H173" s="10"/>
      <c r="I173" s="10"/>
      <c r="J173" s="10"/>
      <c r="K173" s="10"/>
      <c r="L173" s="10"/>
      <c r="M173" s="10"/>
      <c r="N173" s="10"/>
      <c r="O173" s="10"/>
      <c r="P173" s="10"/>
      <c r="Q173" s="10"/>
      <c r="R173" s="10"/>
      <c r="S173" s="10"/>
      <c r="T173" s="10"/>
      <c r="U173" s="10"/>
      <c r="V173" s="10"/>
      <c r="W173" s="10"/>
      <c r="X173" s="10"/>
      <c r="Y173" s="10"/>
      <c r="Z173" s="7"/>
    </row>
    <row r="174" spans="1:26" ht="18.75">
      <c r="A174" s="4"/>
      <c r="B174" s="4"/>
      <c r="C174" s="4"/>
      <c r="D174" s="10"/>
      <c r="E174" s="10"/>
      <c r="F174" s="10"/>
      <c r="G174" s="10"/>
      <c r="H174" s="10"/>
      <c r="I174" s="10"/>
      <c r="J174" s="10"/>
      <c r="K174" s="10"/>
      <c r="L174" s="10"/>
      <c r="M174" s="10"/>
      <c r="N174" s="10"/>
      <c r="O174" s="10"/>
      <c r="P174" s="10"/>
      <c r="Q174" s="10"/>
      <c r="R174" s="10"/>
      <c r="S174" s="10"/>
      <c r="T174" s="10"/>
      <c r="U174" s="10"/>
      <c r="V174" s="10"/>
      <c r="W174" s="10"/>
      <c r="X174" s="10"/>
      <c r="Y174" s="10"/>
      <c r="Z174" s="7"/>
    </row>
    <row r="175" spans="1:26" ht="18.75">
      <c r="A175" s="4"/>
      <c r="B175" s="4"/>
      <c r="C175" s="4"/>
      <c r="D175" s="10"/>
      <c r="E175" s="10"/>
      <c r="F175" s="10"/>
      <c r="G175" s="10"/>
      <c r="H175" s="10"/>
      <c r="I175" s="10"/>
      <c r="J175" s="10"/>
      <c r="K175" s="10"/>
      <c r="L175" s="10"/>
      <c r="M175" s="10"/>
      <c r="N175" s="10"/>
      <c r="O175" s="10"/>
      <c r="P175" s="10"/>
      <c r="Q175" s="10"/>
      <c r="R175" s="10"/>
      <c r="S175" s="10"/>
      <c r="T175" s="10"/>
      <c r="U175" s="10"/>
      <c r="V175" s="10"/>
      <c r="W175" s="10"/>
      <c r="X175" s="10"/>
      <c r="Y175" s="10"/>
      <c r="Z175" s="7"/>
    </row>
    <row r="176" spans="1:26" ht="18.75">
      <c r="A176" s="4"/>
      <c r="B176" s="4"/>
      <c r="C176" s="4"/>
      <c r="D176" s="10"/>
      <c r="E176" s="10"/>
      <c r="F176" s="10"/>
      <c r="G176" s="10"/>
      <c r="H176" s="10"/>
      <c r="I176" s="10"/>
      <c r="J176" s="10"/>
      <c r="K176" s="10"/>
      <c r="L176" s="10"/>
      <c r="M176" s="10"/>
      <c r="N176" s="10"/>
      <c r="O176" s="10"/>
      <c r="P176" s="10"/>
      <c r="Q176" s="10"/>
      <c r="R176" s="10"/>
      <c r="S176" s="10"/>
      <c r="T176" s="10"/>
      <c r="U176" s="10"/>
      <c r="V176" s="10"/>
      <c r="W176" s="10"/>
      <c r="X176" s="10"/>
      <c r="Y176" s="10"/>
      <c r="Z176" s="7"/>
    </row>
    <row r="177" spans="1:26" ht="18.75">
      <c r="A177" s="4"/>
      <c r="B177" s="4"/>
      <c r="C177" s="4"/>
      <c r="D177" s="10"/>
      <c r="E177" s="10"/>
      <c r="F177" s="10"/>
      <c r="G177" s="10"/>
      <c r="H177" s="10"/>
      <c r="I177" s="10"/>
      <c r="J177" s="10"/>
      <c r="K177" s="10"/>
      <c r="L177" s="10"/>
      <c r="M177" s="10"/>
      <c r="N177" s="10"/>
      <c r="O177" s="10"/>
      <c r="P177" s="10"/>
      <c r="Q177" s="10"/>
      <c r="R177" s="10"/>
      <c r="S177" s="10"/>
      <c r="T177" s="10"/>
      <c r="U177" s="10"/>
      <c r="V177" s="10"/>
      <c r="W177" s="10"/>
      <c r="X177" s="10"/>
      <c r="Y177" s="10"/>
      <c r="Z177" s="7"/>
    </row>
    <row r="178" spans="1:26" ht="18.75">
      <c r="A178" s="4"/>
      <c r="B178" s="4"/>
      <c r="C178" s="4"/>
      <c r="D178" s="10"/>
      <c r="E178" s="10"/>
      <c r="F178" s="10"/>
      <c r="G178" s="10"/>
      <c r="H178" s="10"/>
      <c r="I178" s="10"/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Y178" s="10"/>
      <c r="Z178" s="7"/>
    </row>
    <row r="179" spans="1:26" ht="18.75">
      <c r="A179" s="4"/>
      <c r="B179" s="4"/>
      <c r="C179" s="4"/>
      <c r="D179" s="10"/>
      <c r="E179" s="10"/>
      <c r="F179" s="10"/>
      <c r="G179" s="10"/>
      <c r="H179" s="10"/>
      <c r="I179" s="10"/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10"/>
      <c r="Z179" s="7"/>
    </row>
    <row r="180" spans="1:26" ht="18.75">
      <c r="A180" s="4"/>
      <c r="B180" s="4"/>
      <c r="C180" s="4"/>
      <c r="D180" s="10"/>
      <c r="E180" s="10"/>
      <c r="F180" s="10"/>
      <c r="G180" s="10"/>
      <c r="H180" s="10"/>
      <c r="I180" s="10"/>
      <c r="J180" s="10"/>
      <c r="K180" s="10"/>
      <c r="L180" s="10"/>
      <c r="M180" s="10"/>
      <c r="N180" s="10"/>
      <c r="O180" s="10"/>
      <c r="P180" s="10"/>
      <c r="Q180" s="10"/>
      <c r="R180" s="10"/>
      <c r="S180" s="10"/>
      <c r="T180" s="10"/>
      <c r="U180" s="10"/>
      <c r="V180" s="10"/>
      <c r="W180" s="10"/>
      <c r="X180" s="10"/>
      <c r="Y180" s="10"/>
      <c r="Z180" s="7"/>
    </row>
    <row r="181" spans="1:26" ht="18.75">
      <c r="A181" s="4"/>
      <c r="B181" s="4"/>
      <c r="C181" s="4"/>
      <c r="D181" s="10"/>
      <c r="E181" s="10"/>
      <c r="F181" s="10"/>
      <c r="G181" s="10"/>
      <c r="H181" s="10"/>
      <c r="I181" s="10"/>
      <c r="J181" s="10"/>
      <c r="K181" s="10"/>
      <c r="L181" s="10"/>
      <c r="M181" s="10"/>
      <c r="N181" s="10"/>
      <c r="O181" s="10"/>
      <c r="P181" s="10"/>
      <c r="Q181" s="10"/>
      <c r="R181" s="10"/>
      <c r="S181" s="10"/>
      <c r="T181" s="10"/>
      <c r="U181" s="10"/>
      <c r="V181" s="10"/>
      <c r="W181" s="10"/>
      <c r="X181" s="10"/>
      <c r="Y181" s="10"/>
      <c r="Z181" s="7"/>
    </row>
    <row r="182" spans="1:26" ht="18.75">
      <c r="A182" s="4"/>
      <c r="B182" s="4"/>
      <c r="C182" s="4"/>
      <c r="D182" s="10"/>
      <c r="E182" s="10"/>
      <c r="F182" s="10"/>
      <c r="G182" s="10"/>
      <c r="H182" s="10"/>
      <c r="I182" s="10"/>
      <c r="J182" s="10"/>
      <c r="K182" s="10"/>
      <c r="L182" s="10"/>
      <c r="M182" s="10"/>
      <c r="N182" s="10"/>
      <c r="O182" s="10"/>
      <c r="P182" s="10"/>
      <c r="Q182" s="10"/>
      <c r="R182" s="10"/>
      <c r="S182" s="10"/>
      <c r="T182" s="10"/>
      <c r="U182" s="10"/>
      <c r="V182" s="10"/>
      <c r="W182" s="10"/>
      <c r="X182" s="10"/>
      <c r="Y182" s="10"/>
      <c r="Z182" s="7"/>
    </row>
    <row r="183" spans="1:26" ht="18.75">
      <c r="A183" s="4"/>
      <c r="B183" s="4"/>
      <c r="C183" s="4"/>
      <c r="D183" s="10"/>
      <c r="E183" s="10"/>
      <c r="F183" s="10"/>
      <c r="G183" s="10"/>
      <c r="H183" s="10"/>
      <c r="I183" s="10"/>
      <c r="J183" s="10"/>
      <c r="K183" s="10"/>
      <c r="L183" s="10"/>
      <c r="M183" s="10"/>
      <c r="N183" s="10"/>
      <c r="O183" s="10"/>
      <c r="P183" s="10"/>
      <c r="Q183" s="10"/>
      <c r="R183" s="10"/>
      <c r="S183" s="10"/>
      <c r="T183" s="10"/>
      <c r="U183" s="10"/>
      <c r="V183" s="10"/>
      <c r="W183" s="10"/>
      <c r="X183" s="10"/>
      <c r="Y183" s="10"/>
      <c r="Z183" s="7"/>
    </row>
    <row r="184" spans="1:26" ht="18.75">
      <c r="A184" s="4"/>
      <c r="B184" s="4"/>
      <c r="C184" s="4"/>
      <c r="D184" s="10"/>
      <c r="E184" s="10"/>
      <c r="F184" s="10"/>
      <c r="G184" s="10"/>
      <c r="H184" s="10"/>
      <c r="I184" s="10"/>
      <c r="J184" s="10"/>
      <c r="K184" s="10"/>
      <c r="L184" s="10"/>
      <c r="M184" s="10"/>
      <c r="N184" s="10"/>
      <c r="O184" s="10"/>
      <c r="P184" s="10"/>
      <c r="Q184" s="10"/>
      <c r="R184" s="10"/>
      <c r="S184" s="10"/>
      <c r="T184" s="10"/>
      <c r="U184" s="10"/>
      <c r="V184" s="10"/>
      <c r="W184" s="10"/>
      <c r="X184" s="10"/>
      <c r="Y184" s="10"/>
      <c r="Z184" s="7"/>
    </row>
    <row r="185" spans="1:26" ht="18.75">
      <c r="A185" s="4"/>
      <c r="B185" s="4"/>
      <c r="C185" s="4"/>
      <c r="D185" s="10"/>
      <c r="E185" s="10"/>
      <c r="F185" s="10"/>
      <c r="G185" s="10"/>
      <c r="H185" s="10"/>
      <c r="I185" s="10"/>
      <c r="J185" s="10"/>
      <c r="K185" s="10"/>
      <c r="L185" s="10"/>
      <c r="M185" s="10"/>
      <c r="N185" s="10"/>
      <c r="O185" s="10"/>
      <c r="P185" s="10"/>
      <c r="Q185" s="10"/>
      <c r="R185" s="10"/>
      <c r="S185" s="10"/>
      <c r="T185" s="10"/>
      <c r="U185" s="10"/>
      <c r="V185" s="10"/>
      <c r="W185" s="10"/>
      <c r="X185" s="10"/>
      <c r="Y185" s="10"/>
      <c r="Z185" s="7"/>
    </row>
    <row r="186" spans="1:26" ht="18.75">
      <c r="A186" s="4"/>
      <c r="B186" s="4"/>
      <c r="C186" s="4"/>
      <c r="D186" s="10"/>
      <c r="E186" s="10"/>
      <c r="F186" s="10"/>
      <c r="G186" s="10"/>
      <c r="H186" s="10"/>
      <c r="I186" s="10"/>
      <c r="J186" s="10"/>
      <c r="K186" s="10"/>
      <c r="L186" s="10"/>
      <c r="M186" s="10"/>
      <c r="N186" s="10"/>
      <c r="O186" s="10"/>
      <c r="P186" s="10"/>
      <c r="Q186" s="10"/>
      <c r="R186" s="10"/>
      <c r="S186" s="10"/>
      <c r="T186" s="10"/>
      <c r="U186" s="10"/>
      <c r="V186" s="10"/>
      <c r="W186" s="10"/>
      <c r="X186" s="10"/>
      <c r="Y186" s="10"/>
      <c r="Z186" s="7"/>
    </row>
    <row r="187" spans="1:26" ht="18.75">
      <c r="A187" s="4"/>
      <c r="B187" s="4"/>
      <c r="C187" s="4"/>
      <c r="D187" s="10"/>
      <c r="E187" s="10"/>
      <c r="F187" s="10"/>
      <c r="G187" s="10"/>
      <c r="H187" s="10"/>
      <c r="I187" s="10"/>
      <c r="J187" s="10"/>
      <c r="K187" s="10"/>
      <c r="L187" s="10"/>
      <c r="M187" s="10"/>
      <c r="N187" s="10"/>
      <c r="O187" s="10"/>
      <c r="P187" s="10"/>
      <c r="Q187" s="10"/>
      <c r="R187" s="10"/>
      <c r="S187" s="10"/>
      <c r="T187" s="10"/>
      <c r="U187" s="10"/>
      <c r="V187" s="10"/>
      <c r="W187" s="10"/>
      <c r="X187" s="10"/>
      <c r="Y187" s="10"/>
      <c r="Z187" s="7"/>
    </row>
    <row r="188" spans="1:26" ht="18.75">
      <c r="A188" s="4"/>
      <c r="B188" s="4"/>
      <c r="C188" s="4"/>
      <c r="D188" s="10"/>
      <c r="E188" s="10"/>
      <c r="F188" s="10"/>
      <c r="G188" s="10"/>
      <c r="H188" s="10"/>
      <c r="I188" s="10"/>
      <c r="J188" s="10"/>
      <c r="K188" s="10"/>
      <c r="L188" s="10"/>
      <c r="M188" s="10"/>
      <c r="N188" s="10"/>
      <c r="O188" s="10"/>
      <c r="P188" s="10"/>
      <c r="Q188" s="10"/>
      <c r="R188" s="10"/>
      <c r="S188" s="10"/>
      <c r="T188" s="10"/>
      <c r="U188" s="10"/>
      <c r="V188" s="10"/>
      <c r="W188" s="10"/>
      <c r="X188" s="10"/>
      <c r="Y188" s="10"/>
      <c r="Z188" s="7"/>
    </row>
    <row r="189" spans="1:26" ht="18.75">
      <c r="A189" s="4"/>
      <c r="B189" s="4"/>
      <c r="C189" s="4"/>
      <c r="D189" s="10"/>
      <c r="E189" s="10"/>
      <c r="F189" s="10"/>
      <c r="G189" s="10"/>
      <c r="H189" s="10"/>
      <c r="I189" s="10"/>
      <c r="J189" s="10"/>
      <c r="K189" s="10"/>
      <c r="L189" s="10"/>
      <c r="M189" s="10"/>
      <c r="N189" s="10"/>
      <c r="O189" s="10"/>
      <c r="P189" s="10"/>
      <c r="Q189" s="10"/>
      <c r="R189" s="10"/>
      <c r="S189" s="10"/>
      <c r="T189" s="10"/>
      <c r="U189" s="10"/>
      <c r="V189" s="10"/>
      <c r="W189" s="10"/>
      <c r="X189" s="10"/>
      <c r="Y189" s="10"/>
      <c r="Z189" s="7"/>
    </row>
    <row r="190" spans="1:26" ht="18.75">
      <c r="A190" s="4"/>
      <c r="B190" s="4"/>
      <c r="C190" s="4"/>
      <c r="D190" s="10"/>
      <c r="E190" s="10"/>
      <c r="F190" s="10"/>
      <c r="G190" s="10"/>
      <c r="H190" s="10"/>
      <c r="I190" s="10"/>
      <c r="J190" s="10"/>
      <c r="K190" s="10"/>
      <c r="L190" s="10"/>
      <c r="M190" s="10"/>
      <c r="N190" s="10"/>
      <c r="O190" s="10"/>
      <c r="P190" s="10"/>
      <c r="Q190" s="10"/>
      <c r="R190" s="10"/>
      <c r="S190" s="10"/>
      <c r="T190" s="10"/>
      <c r="U190" s="10"/>
      <c r="V190" s="10"/>
      <c r="W190" s="10"/>
      <c r="X190" s="10"/>
      <c r="Y190" s="10"/>
      <c r="Z190" s="7"/>
    </row>
    <row r="191" spans="1:26" ht="18.75">
      <c r="A191" s="4"/>
      <c r="B191" s="4"/>
      <c r="C191" s="4"/>
      <c r="D191" s="10"/>
      <c r="E191" s="10"/>
      <c r="F191" s="10"/>
      <c r="G191" s="10"/>
      <c r="H191" s="10"/>
      <c r="I191" s="10"/>
      <c r="J191" s="10"/>
      <c r="K191" s="10"/>
      <c r="L191" s="10"/>
      <c r="M191" s="10"/>
      <c r="N191" s="10"/>
      <c r="O191" s="10"/>
      <c r="P191" s="10"/>
      <c r="Q191" s="10"/>
      <c r="R191" s="10"/>
      <c r="S191" s="10"/>
      <c r="T191" s="10"/>
      <c r="U191" s="10"/>
      <c r="V191" s="10"/>
      <c r="W191" s="10"/>
      <c r="X191" s="10"/>
      <c r="Y191" s="10"/>
      <c r="Z191" s="7"/>
    </row>
    <row r="192" spans="1:26" ht="18.75">
      <c r="A192" s="4"/>
      <c r="B192" s="4"/>
      <c r="C192" s="4"/>
      <c r="D192" s="10"/>
      <c r="E192" s="10"/>
      <c r="F192" s="10"/>
      <c r="G192" s="10"/>
      <c r="H192" s="10"/>
      <c r="I192" s="10"/>
      <c r="J192" s="10"/>
      <c r="K192" s="10"/>
      <c r="L192" s="10"/>
      <c r="M192" s="10"/>
      <c r="N192" s="10"/>
      <c r="O192" s="10"/>
      <c r="P192" s="10"/>
      <c r="Q192" s="10"/>
      <c r="R192" s="10"/>
      <c r="S192" s="10"/>
      <c r="T192" s="10"/>
      <c r="U192" s="10"/>
      <c r="V192" s="10"/>
      <c r="W192" s="10"/>
      <c r="X192" s="10"/>
      <c r="Y192" s="10"/>
      <c r="Z192" s="7"/>
    </row>
    <row r="193" spans="1:26" ht="18.75">
      <c r="A193" s="4"/>
      <c r="B193" s="4"/>
      <c r="C193" s="4"/>
      <c r="D193" s="10"/>
      <c r="E193" s="10"/>
      <c r="F193" s="10"/>
      <c r="G193" s="10"/>
      <c r="H193" s="10"/>
      <c r="I193" s="10"/>
      <c r="J193" s="10"/>
      <c r="K193" s="10"/>
      <c r="L193" s="10"/>
      <c r="M193" s="10"/>
      <c r="N193" s="10"/>
      <c r="O193" s="10"/>
      <c r="P193" s="10"/>
      <c r="Q193" s="10"/>
      <c r="R193" s="10"/>
      <c r="S193" s="10"/>
      <c r="T193" s="10"/>
      <c r="U193" s="10"/>
      <c r="V193" s="10"/>
      <c r="W193" s="10"/>
      <c r="X193" s="10"/>
      <c r="Y193" s="10"/>
      <c r="Z193" s="7"/>
    </row>
    <row r="194" spans="1:26" ht="18.75">
      <c r="A194" s="4"/>
      <c r="B194" s="4"/>
      <c r="C194" s="4"/>
      <c r="D194" s="10"/>
      <c r="E194" s="10"/>
      <c r="F194" s="10"/>
      <c r="G194" s="10"/>
      <c r="H194" s="10"/>
      <c r="I194" s="10"/>
      <c r="J194" s="10"/>
      <c r="K194" s="10"/>
      <c r="L194" s="10"/>
      <c r="M194" s="10"/>
      <c r="N194" s="10"/>
      <c r="O194" s="10"/>
      <c r="P194" s="10"/>
      <c r="Q194" s="10"/>
      <c r="R194" s="10"/>
      <c r="S194" s="10"/>
      <c r="T194" s="10"/>
      <c r="U194" s="10"/>
      <c r="V194" s="10"/>
      <c r="W194" s="10"/>
      <c r="X194" s="10"/>
      <c r="Y194" s="10"/>
      <c r="Z194" s="7"/>
    </row>
    <row r="195" spans="1:26" ht="18.75">
      <c r="A195" s="4"/>
      <c r="B195" s="4"/>
      <c r="C195" s="4"/>
      <c r="D195" s="10"/>
      <c r="E195" s="10"/>
      <c r="F195" s="10"/>
      <c r="G195" s="10"/>
      <c r="H195" s="10"/>
      <c r="I195" s="10"/>
      <c r="J195" s="10"/>
      <c r="K195" s="10"/>
      <c r="L195" s="10"/>
      <c r="M195" s="10"/>
      <c r="N195" s="10"/>
      <c r="O195" s="10"/>
      <c r="P195" s="10"/>
      <c r="Q195" s="10"/>
      <c r="R195" s="10"/>
      <c r="S195" s="10"/>
      <c r="T195" s="10"/>
      <c r="U195" s="10"/>
      <c r="V195" s="10"/>
      <c r="W195" s="10"/>
      <c r="X195" s="10"/>
      <c r="Y195" s="10"/>
      <c r="Z195" s="7"/>
    </row>
    <row r="196" spans="1:26" ht="18.75">
      <c r="A196" s="4"/>
      <c r="B196" s="4"/>
      <c r="C196" s="4"/>
      <c r="D196" s="10"/>
      <c r="E196" s="10"/>
      <c r="F196" s="10"/>
      <c r="G196" s="10"/>
      <c r="H196" s="10"/>
      <c r="I196" s="10"/>
      <c r="J196" s="10"/>
      <c r="K196" s="10"/>
      <c r="L196" s="10"/>
      <c r="M196" s="10"/>
      <c r="N196" s="10"/>
      <c r="O196" s="10"/>
      <c r="P196" s="10"/>
      <c r="Q196" s="10"/>
      <c r="R196" s="10"/>
      <c r="S196" s="10"/>
      <c r="T196" s="10"/>
      <c r="U196" s="10"/>
      <c r="V196" s="10"/>
      <c r="W196" s="10"/>
      <c r="X196" s="10"/>
      <c r="Y196" s="10"/>
      <c r="Z196" s="7"/>
    </row>
    <row r="197" spans="1:26" ht="18.75">
      <c r="A197" s="4"/>
      <c r="B197" s="4"/>
      <c r="C197" s="4"/>
      <c r="D197" s="10"/>
      <c r="E197" s="10"/>
      <c r="F197" s="10"/>
      <c r="G197" s="10"/>
      <c r="H197" s="10"/>
      <c r="I197" s="10"/>
      <c r="J197" s="10"/>
      <c r="K197" s="10"/>
      <c r="L197" s="10"/>
      <c r="M197" s="10"/>
      <c r="N197" s="10"/>
      <c r="O197" s="10"/>
      <c r="P197" s="10"/>
      <c r="Q197" s="10"/>
      <c r="R197" s="10"/>
      <c r="S197" s="10"/>
      <c r="T197" s="10"/>
      <c r="U197" s="10"/>
      <c r="V197" s="10"/>
      <c r="W197" s="10"/>
      <c r="X197" s="10"/>
      <c r="Y197" s="10"/>
      <c r="Z197" s="7"/>
    </row>
    <row r="198" spans="1:26" ht="18.75">
      <c r="A198" s="4"/>
      <c r="B198" s="4"/>
      <c r="C198" s="4"/>
      <c r="D198" s="10"/>
      <c r="E198" s="10"/>
      <c r="F198" s="10"/>
      <c r="G198" s="10"/>
      <c r="H198" s="10"/>
      <c r="I198" s="10"/>
      <c r="J198" s="10"/>
      <c r="K198" s="10"/>
      <c r="L198" s="10"/>
      <c r="M198" s="10"/>
      <c r="N198" s="10"/>
      <c r="O198" s="10"/>
      <c r="P198" s="10"/>
      <c r="Q198" s="10"/>
      <c r="R198" s="10"/>
      <c r="S198" s="10"/>
      <c r="T198" s="10"/>
      <c r="U198" s="10"/>
      <c r="V198" s="10"/>
      <c r="W198" s="10"/>
      <c r="X198" s="10"/>
      <c r="Y198" s="10"/>
      <c r="Z198" s="7"/>
    </row>
    <row r="199" spans="1:26" ht="18.75">
      <c r="A199" s="4"/>
      <c r="B199" s="4"/>
      <c r="C199" s="4"/>
      <c r="D199" s="10"/>
      <c r="E199" s="10"/>
      <c r="F199" s="10"/>
      <c r="G199" s="10"/>
      <c r="H199" s="10"/>
      <c r="I199" s="10"/>
      <c r="J199" s="10"/>
      <c r="K199" s="10"/>
      <c r="L199" s="10"/>
      <c r="M199" s="10"/>
      <c r="N199" s="10"/>
      <c r="O199" s="10"/>
      <c r="P199" s="10"/>
      <c r="Q199" s="10"/>
      <c r="R199" s="10"/>
      <c r="S199" s="10"/>
      <c r="T199" s="10"/>
      <c r="U199" s="10"/>
      <c r="V199" s="10"/>
      <c r="W199" s="10"/>
      <c r="X199" s="10"/>
      <c r="Y199" s="10"/>
      <c r="Z199" s="7"/>
    </row>
    <row r="200" spans="1:26" ht="18.75">
      <c r="A200" s="4"/>
      <c r="B200" s="4"/>
      <c r="C200" s="4"/>
      <c r="D200" s="10"/>
      <c r="E200" s="10"/>
      <c r="F200" s="10"/>
      <c r="G200" s="10"/>
      <c r="H200" s="10"/>
      <c r="I200" s="10"/>
      <c r="J200" s="10"/>
      <c r="K200" s="10"/>
      <c r="L200" s="10"/>
      <c r="M200" s="10"/>
      <c r="N200" s="10"/>
      <c r="O200" s="10"/>
      <c r="P200" s="10"/>
      <c r="Q200" s="10"/>
      <c r="R200" s="10"/>
      <c r="S200" s="10"/>
      <c r="T200" s="10"/>
      <c r="U200" s="10"/>
      <c r="V200" s="10"/>
      <c r="W200" s="10"/>
      <c r="X200" s="10"/>
      <c r="Y200" s="10"/>
      <c r="Z200" s="7"/>
    </row>
    <row r="201" spans="1:26" ht="18.75">
      <c r="A201" s="4"/>
      <c r="B201" s="4"/>
      <c r="C201" s="4"/>
      <c r="D201" s="10"/>
      <c r="E201" s="10"/>
      <c r="F201" s="10"/>
      <c r="G201" s="10"/>
      <c r="H201" s="10"/>
      <c r="I201" s="10"/>
      <c r="J201" s="10"/>
      <c r="K201" s="10"/>
      <c r="L201" s="10"/>
      <c r="M201" s="10"/>
      <c r="N201" s="10"/>
      <c r="O201" s="10"/>
      <c r="P201" s="10"/>
      <c r="Q201" s="10"/>
      <c r="R201" s="10"/>
      <c r="S201" s="10"/>
      <c r="T201" s="10"/>
      <c r="U201" s="10"/>
      <c r="V201" s="10"/>
      <c r="W201" s="10"/>
      <c r="X201" s="10"/>
      <c r="Y201" s="10"/>
      <c r="Z201" s="7"/>
    </row>
    <row r="202" spans="1:26" ht="18.75">
      <c r="A202" s="4"/>
      <c r="B202" s="4"/>
      <c r="C202" s="4"/>
      <c r="D202" s="10"/>
      <c r="E202" s="10"/>
      <c r="F202" s="10"/>
      <c r="G202" s="10"/>
      <c r="H202" s="10"/>
      <c r="I202" s="10"/>
      <c r="J202" s="10"/>
      <c r="K202" s="10"/>
      <c r="L202" s="10"/>
      <c r="M202" s="10"/>
      <c r="N202" s="10"/>
      <c r="O202" s="10"/>
      <c r="P202" s="10"/>
      <c r="Q202" s="10"/>
      <c r="R202" s="10"/>
      <c r="S202" s="10"/>
      <c r="T202" s="10"/>
      <c r="U202" s="10"/>
      <c r="V202" s="10"/>
      <c r="W202" s="10"/>
      <c r="X202" s="10"/>
      <c r="Y202" s="10"/>
      <c r="Z202" s="7"/>
    </row>
    <row r="203" spans="1:26" ht="18.75">
      <c r="A203" s="4"/>
      <c r="B203" s="4"/>
      <c r="C203" s="4"/>
      <c r="D203" s="10"/>
      <c r="E203" s="10"/>
      <c r="F203" s="10"/>
      <c r="G203" s="10"/>
      <c r="H203" s="10"/>
      <c r="I203" s="10"/>
      <c r="J203" s="10"/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10"/>
      <c r="V203" s="10"/>
      <c r="W203" s="10"/>
      <c r="X203" s="10"/>
      <c r="Y203" s="10"/>
      <c r="Z203" s="7"/>
    </row>
  </sheetData>
  <mergeCells count="4">
    <mergeCell ref="A1:C1"/>
    <mergeCell ref="D1:F1"/>
    <mergeCell ref="H1:K1"/>
    <mergeCell ref="M1:P1"/>
  </mergeCells>
  <dataValidations count="4">
    <dataValidation type="decimal" allowBlank="1" showInputMessage="1" showErrorMessage="1" errorTitle="Show Error" error="only accept values between 0 and 10" sqref="E3:F102 H3:K102" xr:uid="{00000000-0002-0000-0900-000000000000}">
      <formula1>0</formula1>
      <formula2>10</formula2>
    </dataValidation>
    <dataValidation type="decimal" allowBlank="1" showInputMessage="1" showErrorMessage="1" errorTitle="Show Error" error="Only accept value between 0 and 5" sqref="M3:P102" xr:uid="{00000000-0002-0000-0900-000001000000}">
      <formula1>0</formula1>
      <formula2>5</formula2>
    </dataValidation>
    <dataValidation type="decimal" allowBlank="1" showInputMessage="1" showErrorMessage="1" errorTitle="Show Error" error="Only Accept values between 0 and 100" sqref="S3:S102" xr:uid="{00000000-0002-0000-0900-000002000000}">
      <formula1>0</formula1>
      <formula2>100</formula2>
    </dataValidation>
    <dataValidation type="decimal" allowBlank="1" showInputMessage="1" showErrorMessage="1" errorTitle="Show Error" error="Only accept values between 0 and 20" sqref="D3:D102" xr:uid="{00000000-0002-0000-0900-000003000000}">
      <formula1>0</formula1>
      <formula2>20</formula2>
    </dataValidation>
  </dataValidations>
  <pageMargins left="0.7" right="0.7" top="0.75" bottom="0.75" header="0.3" footer="0.3"/>
  <pageSetup orientation="portrait" verticalDpi="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7">
    <tabColor rgb="FF00B0F0"/>
  </sheetPr>
  <dimension ref="A1:AA203"/>
  <sheetViews>
    <sheetView showGridLines="0" showRowColHeaders="0" topLeftCell="C1" workbookViewId="0">
      <selection activeCell="D4" sqref="D4"/>
    </sheetView>
  </sheetViews>
  <sheetFormatPr defaultColWidth="0" defaultRowHeight="15" customHeight="1" zeroHeight="1"/>
  <cols>
    <col min="1" max="1" width="5.85546875" customWidth="1"/>
    <col min="2" max="2" width="30.28515625" customWidth="1"/>
    <col min="3" max="3" width="20.42578125" customWidth="1"/>
    <col min="4" max="4" width="6.42578125" customWidth="1"/>
    <col min="5" max="5" width="7" customWidth="1"/>
    <col min="6" max="6" width="7.28515625" customWidth="1"/>
    <col min="7" max="7" width="9.140625" customWidth="1"/>
    <col min="8" max="8" width="6.85546875" customWidth="1"/>
    <col min="9" max="9" width="7.7109375" customWidth="1"/>
    <col min="10" max="10" width="7" customWidth="1"/>
    <col min="11" max="11" width="7.28515625" customWidth="1"/>
    <col min="12" max="12" width="9.140625" customWidth="1"/>
    <col min="13" max="13" width="7" customWidth="1"/>
    <col min="14" max="14" width="6.85546875" customWidth="1"/>
    <col min="15" max="16" width="6.7109375" customWidth="1"/>
    <col min="17" max="21" width="9.140625" customWidth="1"/>
    <col min="22" max="22" width="9.85546875" bestFit="1" customWidth="1"/>
    <col min="23" max="24" width="9.140625" customWidth="1"/>
    <col min="25" max="25" width="20.42578125" bestFit="1" customWidth="1"/>
    <col min="26" max="26" width="14.42578125" style="29" customWidth="1"/>
    <col min="27" max="27" width="9.140625" customWidth="1"/>
    <col min="28" max="16384" width="9.140625" hidden="1"/>
  </cols>
  <sheetData>
    <row r="1" spans="1:26" ht="56.25">
      <c r="A1" s="121" t="s">
        <v>219</v>
      </c>
      <c r="B1" s="122"/>
      <c r="C1" s="123"/>
      <c r="D1" s="124" t="s">
        <v>52</v>
      </c>
      <c r="E1" s="124"/>
      <c r="F1" s="124"/>
      <c r="G1" s="19" t="s">
        <v>53</v>
      </c>
      <c r="H1" s="124" t="s">
        <v>54</v>
      </c>
      <c r="I1" s="124"/>
      <c r="J1" s="124"/>
      <c r="K1" s="124"/>
      <c r="L1" s="19" t="s">
        <v>53</v>
      </c>
      <c r="M1" s="124" t="s">
        <v>55</v>
      </c>
      <c r="N1" s="124"/>
      <c r="O1" s="124"/>
      <c r="P1" s="124"/>
      <c r="Q1" s="19" t="s">
        <v>53</v>
      </c>
      <c r="R1" s="26" t="s">
        <v>56</v>
      </c>
      <c r="S1" s="26" t="s">
        <v>57</v>
      </c>
      <c r="T1" s="20" t="s">
        <v>56</v>
      </c>
      <c r="U1" s="26" t="s">
        <v>57</v>
      </c>
      <c r="V1" s="21" t="s">
        <v>58</v>
      </c>
      <c r="W1" s="26" t="s">
        <v>20</v>
      </c>
      <c r="X1" s="26" t="s">
        <v>59</v>
      </c>
      <c r="Y1" s="26" t="s">
        <v>21</v>
      </c>
      <c r="Z1" s="27" t="s">
        <v>60</v>
      </c>
    </row>
    <row r="2" spans="1:26" ht="21">
      <c r="A2" s="12" t="s">
        <v>51</v>
      </c>
      <c r="B2" s="12" t="s">
        <v>6</v>
      </c>
      <c r="C2" s="12" t="s">
        <v>61</v>
      </c>
      <c r="D2" s="13">
        <v>20</v>
      </c>
      <c r="E2" s="13">
        <v>10</v>
      </c>
      <c r="F2" s="13">
        <v>10</v>
      </c>
      <c r="G2" s="16">
        <v>40</v>
      </c>
      <c r="H2" s="13">
        <v>10</v>
      </c>
      <c r="I2" s="13">
        <v>10</v>
      </c>
      <c r="J2" s="13">
        <v>10</v>
      </c>
      <c r="K2" s="13">
        <v>10</v>
      </c>
      <c r="L2" s="16">
        <v>40</v>
      </c>
      <c r="M2" s="13">
        <v>5</v>
      </c>
      <c r="N2" s="13">
        <v>5</v>
      </c>
      <c r="O2" s="13">
        <v>5</v>
      </c>
      <c r="P2" s="13">
        <v>5</v>
      </c>
      <c r="Q2" s="16">
        <v>20</v>
      </c>
      <c r="R2" s="13">
        <v>100</v>
      </c>
      <c r="S2" s="13">
        <v>100</v>
      </c>
      <c r="T2" s="17">
        <v>0.5</v>
      </c>
      <c r="U2" s="14">
        <v>0.5</v>
      </c>
      <c r="V2" s="18">
        <v>1</v>
      </c>
      <c r="W2" s="15"/>
      <c r="X2" s="15"/>
      <c r="Y2" s="15"/>
      <c r="Z2" s="28"/>
    </row>
    <row r="3" spans="1:26" ht="18.75">
      <c r="A3" s="4">
        <f>'STUDENT DETAILS'!A2</f>
        <v>1</v>
      </c>
      <c r="B3" s="4" t="str">
        <f>'STUDENT DETAILS'!B2</f>
        <v>Kwakye Mabel</v>
      </c>
      <c r="C3" s="4" t="str">
        <f>'STUDENT DETAILS'!C2</f>
        <v>BASIC SEVEN</v>
      </c>
      <c r="D3" s="7">
        <v>15</v>
      </c>
      <c r="E3" s="7">
        <v>8</v>
      </c>
      <c r="F3" s="7">
        <v>8</v>
      </c>
      <c r="G3" s="23">
        <f>D3+E3+F3</f>
        <v>31</v>
      </c>
      <c r="H3" s="7">
        <v>8</v>
      </c>
      <c r="I3" s="7">
        <v>8</v>
      </c>
      <c r="J3" s="7">
        <v>8</v>
      </c>
      <c r="K3" s="7">
        <v>8</v>
      </c>
      <c r="L3" s="23">
        <f>H3+I3+J3+K3</f>
        <v>32</v>
      </c>
      <c r="M3" s="7">
        <v>4</v>
      </c>
      <c r="N3" s="7">
        <v>3</v>
      </c>
      <c r="O3" s="7">
        <v>5</v>
      </c>
      <c r="P3" s="7">
        <v>5</v>
      </c>
      <c r="Q3" s="23">
        <f>M3+N3+O3+P3</f>
        <v>17</v>
      </c>
      <c r="R3" s="7">
        <f>G3+L3+Q3</f>
        <v>80</v>
      </c>
      <c r="S3" s="7">
        <v>90</v>
      </c>
      <c r="T3" s="22">
        <f>0.5*R3</f>
        <v>40</v>
      </c>
      <c r="U3" s="7">
        <f>0.5*S3</f>
        <v>45</v>
      </c>
      <c r="V3" s="24">
        <f>T3+U3</f>
        <v>85</v>
      </c>
      <c r="W3" s="7">
        <f>VLOOKUP(V3,'[1]GRADING SYSTEM'!$B$15:$D$24,2)</f>
        <v>1</v>
      </c>
      <c r="X3" s="7">
        <f>RANK(V3,$V$3:$V$102)</f>
        <v>1</v>
      </c>
      <c r="Y3" s="7" t="str">
        <f>VLOOKUP(V3,SETTINGS!$G$2:$I$11,3)</f>
        <v>Highly Proficiency</v>
      </c>
      <c r="Z3" s="7" t="str">
        <f>X3&amp;IF(AND(MOD(ABS(X3),100)&gt;=10,MOD(ABS(X3),100)&lt;=14),"th",CHOOSE(MOD(ABS(X3),10)+1,"th","st","nd","rd","th","th","th","th","th","th"))</f>
        <v>1st</v>
      </c>
    </row>
    <row r="4" spans="1:26" ht="18.75">
      <c r="A4" s="4">
        <f>'STUDENT DETAILS'!A3</f>
        <v>0</v>
      </c>
      <c r="B4" s="4">
        <f>'STUDENT DETAILS'!B3</f>
        <v>0</v>
      </c>
      <c r="C4" s="4">
        <f>'STUDENT DETAILS'!C3</f>
        <v>0</v>
      </c>
      <c r="D4" s="7"/>
      <c r="E4" s="7"/>
      <c r="F4" s="7"/>
      <c r="G4" s="23">
        <f t="shared" ref="G4:G67" si="0">D4+E4+F4</f>
        <v>0</v>
      </c>
      <c r="H4" s="7"/>
      <c r="I4" s="7"/>
      <c r="J4" s="7"/>
      <c r="K4" s="7"/>
      <c r="L4" s="23">
        <f t="shared" ref="L4:L67" si="1">H4+I4+J4+K4</f>
        <v>0</v>
      </c>
      <c r="M4" s="7"/>
      <c r="N4" s="7"/>
      <c r="O4" s="7"/>
      <c r="P4" s="7"/>
      <c r="Q4" s="23">
        <f t="shared" ref="Q4:Q67" si="2">M4+N4+O4+P4</f>
        <v>0</v>
      </c>
      <c r="R4" s="7"/>
      <c r="S4" s="7"/>
      <c r="T4" s="22">
        <f t="shared" ref="T4:U67" si="3">0.5*R4</f>
        <v>0</v>
      </c>
      <c r="U4" s="7"/>
      <c r="V4" s="24">
        <f t="shared" ref="V4:V67" si="4">T4+U4</f>
        <v>0</v>
      </c>
      <c r="W4" s="7">
        <f>VLOOKUP(V4,'[1]GRADING SYSTEM'!$B$15:$D$24,2)</f>
        <v>9</v>
      </c>
      <c r="X4" s="7">
        <f t="shared" ref="X4:X67" si="5">RANK(V4,$V$3:$V$102)</f>
        <v>2</v>
      </c>
      <c r="Y4" s="7" t="str">
        <f>VLOOKUP(V4,SETTINGS!$G$2:$I$11,3)</f>
        <v>Emerging (E )</v>
      </c>
      <c r="Z4" s="7" t="str">
        <f t="shared" ref="Z4:Z67" si="6">X4&amp;IF(AND(MOD(ABS(X4),100)&gt;=10,MOD(ABS(X4),100)&lt;=14),"th",CHOOSE(MOD(ABS(X4),10)+1,"th","st","nd","rd","th","th","th","th","th","th"))</f>
        <v>2nd</v>
      </c>
    </row>
    <row r="5" spans="1:26" ht="18.75">
      <c r="A5" s="4">
        <f>'STUDENT DETAILS'!A4</f>
        <v>0</v>
      </c>
      <c r="B5" s="4">
        <f>'STUDENT DETAILS'!B4</f>
        <v>0</v>
      </c>
      <c r="C5" s="4">
        <f>'STUDENT DETAILS'!C4</f>
        <v>0</v>
      </c>
      <c r="D5" s="7"/>
      <c r="E5" s="7"/>
      <c r="F5" s="7"/>
      <c r="G5" s="23">
        <f t="shared" si="0"/>
        <v>0</v>
      </c>
      <c r="H5" s="7"/>
      <c r="I5" s="7"/>
      <c r="J5" s="7"/>
      <c r="K5" s="7"/>
      <c r="L5" s="23">
        <f t="shared" si="1"/>
        <v>0</v>
      </c>
      <c r="M5" s="7"/>
      <c r="N5" s="7"/>
      <c r="O5" s="7"/>
      <c r="P5" s="7"/>
      <c r="Q5" s="23">
        <f t="shared" si="2"/>
        <v>0</v>
      </c>
      <c r="R5" s="7">
        <f t="shared" ref="R4:R67" si="7">G5+L5+Q5</f>
        <v>0</v>
      </c>
      <c r="S5" s="7"/>
      <c r="T5" s="22">
        <f t="shared" si="3"/>
        <v>0</v>
      </c>
      <c r="U5" s="7">
        <f t="shared" si="3"/>
        <v>0</v>
      </c>
      <c r="V5" s="24">
        <f t="shared" si="4"/>
        <v>0</v>
      </c>
      <c r="W5" s="7">
        <f>VLOOKUP(V5,'[1]GRADING SYSTEM'!$B$15:$D$24,2)</f>
        <v>9</v>
      </c>
      <c r="X5" s="7">
        <f t="shared" si="5"/>
        <v>2</v>
      </c>
      <c r="Y5" s="7" t="str">
        <f>VLOOKUP(V5,SETTINGS!$G$2:$I$11,3)</f>
        <v>Emerging (E )</v>
      </c>
      <c r="Z5" s="7" t="str">
        <f t="shared" si="6"/>
        <v>2nd</v>
      </c>
    </row>
    <row r="6" spans="1:26" ht="18.75">
      <c r="A6" s="4">
        <f>'STUDENT DETAILS'!A5</f>
        <v>0</v>
      </c>
      <c r="B6" s="4">
        <f>'STUDENT DETAILS'!B5</f>
        <v>0</v>
      </c>
      <c r="C6" s="4">
        <f>'STUDENT DETAILS'!C5</f>
        <v>0</v>
      </c>
      <c r="D6" s="7"/>
      <c r="E6" s="7"/>
      <c r="F6" s="7"/>
      <c r="G6" s="23">
        <f t="shared" si="0"/>
        <v>0</v>
      </c>
      <c r="H6" s="7"/>
      <c r="I6" s="7"/>
      <c r="J6" s="7"/>
      <c r="K6" s="7"/>
      <c r="L6" s="23">
        <f t="shared" si="1"/>
        <v>0</v>
      </c>
      <c r="M6" s="7"/>
      <c r="N6" s="7"/>
      <c r="O6" s="7"/>
      <c r="P6" s="7"/>
      <c r="Q6" s="23">
        <f t="shared" si="2"/>
        <v>0</v>
      </c>
      <c r="R6" s="7">
        <f t="shared" si="7"/>
        <v>0</v>
      </c>
      <c r="S6" s="7"/>
      <c r="T6" s="22">
        <f t="shared" si="3"/>
        <v>0</v>
      </c>
      <c r="U6" s="7">
        <f t="shared" si="3"/>
        <v>0</v>
      </c>
      <c r="V6" s="24">
        <f t="shared" si="4"/>
        <v>0</v>
      </c>
      <c r="W6" s="7">
        <f>VLOOKUP(V6,'[1]GRADING SYSTEM'!$B$15:$D$24,2)</f>
        <v>9</v>
      </c>
      <c r="X6" s="7">
        <f t="shared" si="5"/>
        <v>2</v>
      </c>
      <c r="Y6" s="7" t="str">
        <f>VLOOKUP(V6,SETTINGS!$G$2:$I$11,3)</f>
        <v>Emerging (E )</v>
      </c>
      <c r="Z6" s="7" t="str">
        <f t="shared" si="6"/>
        <v>2nd</v>
      </c>
    </row>
    <row r="7" spans="1:26" ht="18.75">
      <c r="A7" s="4">
        <f>'STUDENT DETAILS'!A6</f>
        <v>0</v>
      </c>
      <c r="B7" s="4">
        <f>'STUDENT DETAILS'!B6</f>
        <v>0</v>
      </c>
      <c r="C7" s="4">
        <f>'STUDENT DETAILS'!C6</f>
        <v>0</v>
      </c>
      <c r="D7" s="7"/>
      <c r="E7" s="7"/>
      <c r="F7" s="7"/>
      <c r="G7" s="23">
        <f t="shared" si="0"/>
        <v>0</v>
      </c>
      <c r="H7" s="7"/>
      <c r="I7" s="7"/>
      <c r="J7" s="7"/>
      <c r="K7" s="7"/>
      <c r="L7" s="23">
        <f t="shared" si="1"/>
        <v>0</v>
      </c>
      <c r="M7" s="7"/>
      <c r="N7" s="7"/>
      <c r="O7" s="7"/>
      <c r="P7" s="7"/>
      <c r="Q7" s="23">
        <f t="shared" si="2"/>
        <v>0</v>
      </c>
      <c r="R7" s="7">
        <f t="shared" si="7"/>
        <v>0</v>
      </c>
      <c r="S7" s="7"/>
      <c r="T7" s="22">
        <f t="shared" si="3"/>
        <v>0</v>
      </c>
      <c r="U7" s="7">
        <f t="shared" si="3"/>
        <v>0</v>
      </c>
      <c r="V7" s="24">
        <f t="shared" si="4"/>
        <v>0</v>
      </c>
      <c r="W7" s="7">
        <f>VLOOKUP(V7,'[1]GRADING SYSTEM'!$B$15:$D$24,2)</f>
        <v>9</v>
      </c>
      <c r="X7" s="7">
        <f t="shared" si="5"/>
        <v>2</v>
      </c>
      <c r="Y7" s="7" t="str">
        <f>VLOOKUP(V7,SETTINGS!$G$2:$I$11,3)</f>
        <v>Emerging (E )</v>
      </c>
      <c r="Z7" s="7" t="str">
        <f t="shared" si="6"/>
        <v>2nd</v>
      </c>
    </row>
    <row r="8" spans="1:26" ht="18.75">
      <c r="A8" s="4">
        <f>'STUDENT DETAILS'!A7</f>
        <v>0</v>
      </c>
      <c r="B8" s="4">
        <f>'STUDENT DETAILS'!B7</f>
        <v>0</v>
      </c>
      <c r="C8" s="4">
        <f>'STUDENT DETAILS'!C7</f>
        <v>0</v>
      </c>
      <c r="D8" s="7"/>
      <c r="E8" s="7"/>
      <c r="F8" s="7"/>
      <c r="G8" s="23">
        <f t="shared" si="0"/>
        <v>0</v>
      </c>
      <c r="H8" s="7"/>
      <c r="I8" s="7"/>
      <c r="J8" s="7"/>
      <c r="K8" s="7"/>
      <c r="L8" s="23">
        <f t="shared" si="1"/>
        <v>0</v>
      </c>
      <c r="M8" s="7"/>
      <c r="N8" s="7"/>
      <c r="O8" s="7"/>
      <c r="P8" s="7"/>
      <c r="Q8" s="23">
        <f t="shared" si="2"/>
        <v>0</v>
      </c>
      <c r="R8" s="7">
        <f t="shared" si="7"/>
        <v>0</v>
      </c>
      <c r="S8" s="7"/>
      <c r="T8" s="22">
        <f t="shared" si="3"/>
        <v>0</v>
      </c>
      <c r="U8" s="7">
        <f t="shared" si="3"/>
        <v>0</v>
      </c>
      <c r="V8" s="24">
        <f t="shared" si="4"/>
        <v>0</v>
      </c>
      <c r="W8" s="7">
        <f>VLOOKUP(V8,'[1]GRADING SYSTEM'!$B$15:$D$24,2)</f>
        <v>9</v>
      </c>
      <c r="X8" s="7">
        <f t="shared" si="5"/>
        <v>2</v>
      </c>
      <c r="Y8" s="7" t="str">
        <f>VLOOKUP(V8,SETTINGS!$G$2:$I$11,3)</f>
        <v>Emerging (E )</v>
      </c>
      <c r="Z8" s="7" t="str">
        <f t="shared" si="6"/>
        <v>2nd</v>
      </c>
    </row>
    <row r="9" spans="1:26" ht="18.75">
      <c r="A9" s="4">
        <f>'STUDENT DETAILS'!A8</f>
        <v>0</v>
      </c>
      <c r="B9" s="4">
        <f>'STUDENT DETAILS'!B8</f>
        <v>0</v>
      </c>
      <c r="C9" s="4">
        <f>'STUDENT DETAILS'!C8</f>
        <v>0</v>
      </c>
      <c r="D9" s="7"/>
      <c r="E9" s="7"/>
      <c r="F9" s="7"/>
      <c r="G9" s="23">
        <f t="shared" si="0"/>
        <v>0</v>
      </c>
      <c r="H9" s="7"/>
      <c r="I9" s="7"/>
      <c r="J9" s="7"/>
      <c r="K9" s="7"/>
      <c r="L9" s="23">
        <f t="shared" si="1"/>
        <v>0</v>
      </c>
      <c r="M9" s="7"/>
      <c r="N9" s="7"/>
      <c r="O9" s="7"/>
      <c r="P9" s="7"/>
      <c r="Q9" s="23">
        <f t="shared" si="2"/>
        <v>0</v>
      </c>
      <c r="R9" s="7">
        <f t="shared" si="7"/>
        <v>0</v>
      </c>
      <c r="S9" s="7"/>
      <c r="T9" s="22">
        <f t="shared" si="3"/>
        <v>0</v>
      </c>
      <c r="U9" s="7">
        <f t="shared" si="3"/>
        <v>0</v>
      </c>
      <c r="V9" s="24">
        <f t="shared" si="4"/>
        <v>0</v>
      </c>
      <c r="W9" s="7">
        <f>VLOOKUP(V9,'[1]GRADING SYSTEM'!$B$15:$D$24,2)</f>
        <v>9</v>
      </c>
      <c r="X9" s="7">
        <f t="shared" si="5"/>
        <v>2</v>
      </c>
      <c r="Y9" s="7" t="str">
        <f>VLOOKUP(V9,SETTINGS!$G$2:$I$11,3)</f>
        <v>Emerging (E )</v>
      </c>
      <c r="Z9" s="7" t="str">
        <f t="shared" si="6"/>
        <v>2nd</v>
      </c>
    </row>
    <row r="10" spans="1:26" ht="18.75">
      <c r="A10" s="4">
        <f>'STUDENT DETAILS'!A9</f>
        <v>0</v>
      </c>
      <c r="B10" s="4">
        <f>'STUDENT DETAILS'!B9</f>
        <v>0</v>
      </c>
      <c r="C10" s="4">
        <f>'STUDENT DETAILS'!C9</f>
        <v>0</v>
      </c>
      <c r="D10" s="7"/>
      <c r="E10" s="7"/>
      <c r="F10" s="7"/>
      <c r="G10" s="23">
        <f t="shared" si="0"/>
        <v>0</v>
      </c>
      <c r="H10" s="7"/>
      <c r="I10" s="7"/>
      <c r="J10" s="7"/>
      <c r="K10" s="7"/>
      <c r="L10" s="23">
        <f t="shared" si="1"/>
        <v>0</v>
      </c>
      <c r="M10" s="7"/>
      <c r="N10" s="7"/>
      <c r="O10" s="7"/>
      <c r="P10" s="7"/>
      <c r="Q10" s="23">
        <f t="shared" si="2"/>
        <v>0</v>
      </c>
      <c r="R10" s="7">
        <f t="shared" si="7"/>
        <v>0</v>
      </c>
      <c r="S10" s="7"/>
      <c r="T10" s="22">
        <f t="shared" si="3"/>
        <v>0</v>
      </c>
      <c r="U10" s="7">
        <f t="shared" si="3"/>
        <v>0</v>
      </c>
      <c r="V10" s="24">
        <f t="shared" si="4"/>
        <v>0</v>
      </c>
      <c r="W10" s="7">
        <f>VLOOKUP(V10,'[1]GRADING SYSTEM'!$B$15:$D$24,2)</f>
        <v>9</v>
      </c>
      <c r="X10" s="7">
        <f t="shared" si="5"/>
        <v>2</v>
      </c>
      <c r="Y10" s="7" t="str">
        <f>VLOOKUP(V10,SETTINGS!$G$2:$I$11,3)</f>
        <v>Emerging (E )</v>
      </c>
      <c r="Z10" s="7" t="str">
        <f t="shared" si="6"/>
        <v>2nd</v>
      </c>
    </row>
    <row r="11" spans="1:26" ht="18.75">
      <c r="A11" s="4">
        <f>'STUDENT DETAILS'!A10</f>
        <v>0</v>
      </c>
      <c r="B11" s="4">
        <f>'STUDENT DETAILS'!B10</f>
        <v>0</v>
      </c>
      <c r="C11" s="4">
        <f>'STUDENT DETAILS'!C10</f>
        <v>0</v>
      </c>
      <c r="D11" s="7"/>
      <c r="E11" s="7"/>
      <c r="F11" s="7"/>
      <c r="G11" s="23">
        <f t="shared" si="0"/>
        <v>0</v>
      </c>
      <c r="H11" s="7"/>
      <c r="I11" s="7"/>
      <c r="J11" s="7"/>
      <c r="K11" s="7"/>
      <c r="L11" s="23">
        <f t="shared" si="1"/>
        <v>0</v>
      </c>
      <c r="M11" s="7"/>
      <c r="N11" s="7"/>
      <c r="O11" s="7"/>
      <c r="P11" s="7"/>
      <c r="Q11" s="23">
        <f t="shared" si="2"/>
        <v>0</v>
      </c>
      <c r="R11" s="7">
        <f t="shared" si="7"/>
        <v>0</v>
      </c>
      <c r="S11" s="7"/>
      <c r="T11" s="22">
        <f t="shared" si="3"/>
        <v>0</v>
      </c>
      <c r="U11" s="7">
        <f t="shared" si="3"/>
        <v>0</v>
      </c>
      <c r="V11" s="24">
        <f t="shared" si="4"/>
        <v>0</v>
      </c>
      <c r="W11" s="7">
        <f>VLOOKUP(V11,'[1]GRADING SYSTEM'!$B$15:$D$24,2)</f>
        <v>9</v>
      </c>
      <c r="X11" s="7">
        <f t="shared" si="5"/>
        <v>2</v>
      </c>
      <c r="Y11" s="7" t="str">
        <f>VLOOKUP(V11,SETTINGS!$G$2:$I$11,3)</f>
        <v>Emerging (E )</v>
      </c>
      <c r="Z11" s="7" t="str">
        <f t="shared" si="6"/>
        <v>2nd</v>
      </c>
    </row>
    <row r="12" spans="1:26" ht="18.75">
      <c r="A12" s="4">
        <f>'STUDENT DETAILS'!A11</f>
        <v>0</v>
      </c>
      <c r="B12" s="4">
        <f>'STUDENT DETAILS'!B11</f>
        <v>0</v>
      </c>
      <c r="C12" s="4">
        <f>'STUDENT DETAILS'!C11</f>
        <v>0</v>
      </c>
      <c r="D12" s="7"/>
      <c r="E12" s="7"/>
      <c r="F12" s="7"/>
      <c r="G12" s="23">
        <f t="shared" si="0"/>
        <v>0</v>
      </c>
      <c r="H12" s="7"/>
      <c r="I12" s="7"/>
      <c r="J12" s="7"/>
      <c r="K12" s="7"/>
      <c r="L12" s="23">
        <f t="shared" si="1"/>
        <v>0</v>
      </c>
      <c r="M12" s="7"/>
      <c r="N12" s="7"/>
      <c r="O12" s="7"/>
      <c r="P12" s="7"/>
      <c r="Q12" s="23">
        <f t="shared" si="2"/>
        <v>0</v>
      </c>
      <c r="R12" s="7">
        <f t="shared" si="7"/>
        <v>0</v>
      </c>
      <c r="S12" s="7"/>
      <c r="T12" s="22">
        <f t="shared" si="3"/>
        <v>0</v>
      </c>
      <c r="U12" s="7">
        <f t="shared" si="3"/>
        <v>0</v>
      </c>
      <c r="V12" s="24">
        <f t="shared" si="4"/>
        <v>0</v>
      </c>
      <c r="W12" s="7">
        <f>VLOOKUP(V12,'[1]GRADING SYSTEM'!$B$15:$D$24,2)</f>
        <v>9</v>
      </c>
      <c r="X12" s="7">
        <f t="shared" si="5"/>
        <v>2</v>
      </c>
      <c r="Y12" s="7" t="str">
        <f>VLOOKUP(V12,SETTINGS!$G$2:$I$11,3)</f>
        <v>Emerging (E )</v>
      </c>
      <c r="Z12" s="7" t="str">
        <f t="shared" si="6"/>
        <v>2nd</v>
      </c>
    </row>
    <row r="13" spans="1:26" ht="18.75">
      <c r="A13" s="4">
        <f>'STUDENT DETAILS'!A12</f>
        <v>0</v>
      </c>
      <c r="B13" s="4">
        <f>'STUDENT DETAILS'!B12</f>
        <v>0</v>
      </c>
      <c r="C13" s="4">
        <f>'STUDENT DETAILS'!C12</f>
        <v>0</v>
      </c>
      <c r="D13" s="7"/>
      <c r="E13" s="7"/>
      <c r="F13" s="7"/>
      <c r="G13" s="23">
        <f t="shared" si="0"/>
        <v>0</v>
      </c>
      <c r="H13" s="7"/>
      <c r="I13" s="7"/>
      <c r="J13" s="7"/>
      <c r="K13" s="7"/>
      <c r="L13" s="23">
        <f t="shared" si="1"/>
        <v>0</v>
      </c>
      <c r="M13" s="7"/>
      <c r="N13" s="7"/>
      <c r="O13" s="7"/>
      <c r="P13" s="7"/>
      <c r="Q13" s="23">
        <f t="shared" si="2"/>
        <v>0</v>
      </c>
      <c r="R13" s="7">
        <f t="shared" si="7"/>
        <v>0</v>
      </c>
      <c r="S13" s="7"/>
      <c r="T13" s="22">
        <f t="shared" si="3"/>
        <v>0</v>
      </c>
      <c r="U13" s="7">
        <f t="shared" si="3"/>
        <v>0</v>
      </c>
      <c r="V13" s="24">
        <f t="shared" si="4"/>
        <v>0</v>
      </c>
      <c r="W13" s="7">
        <f>VLOOKUP(V13,'[1]GRADING SYSTEM'!$B$15:$D$24,2)</f>
        <v>9</v>
      </c>
      <c r="X13" s="7">
        <f t="shared" si="5"/>
        <v>2</v>
      </c>
      <c r="Y13" s="7" t="str">
        <f>VLOOKUP(V13,SETTINGS!$G$2:$I$11,3)</f>
        <v>Emerging (E )</v>
      </c>
      <c r="Z13" s="7" t="str">
        <f t="shared" si="6"/>
        <v>2nd</v>
      </c>
    </row>
    <row r="14" spans="1:26" ht="18.75">
      <c r="A14" s="4">
        <f>'STUDENT DETAILS'!A13</f>
        <v>0</v>
      </c>
      <c r="B14" s="4">
        <f>'STUDENT DETAILS'!B13</f>
        <v>0</v>
      </c>
      <c r="C14" s="4">
        <f>'STUDENT DETAILS'!C13</f>
        <v>0</v>
      </c>
      <c r="D14" s="7"/>
      <c r="E14" s="7"/>
      <c r="F14" s="7"/>
      <c r="G14" s="23">
        <f t="shared" si="0"/>
        <v>0</v>
      </c>
      <c r="H14" s="7"/>
      <c r="I14" s="7"/>
      <c r="J14" s="7"/>
      <c r="K14" s="7"/>
      <c r="L14" s="23">
        <f t="shared" si="1"/>
        <v>0</v>
      </c>
      <c r="M14" s="7"/>
      <c r="N14" s="7"/>
      <c r="O14" s="7"/>
      <c r="P14" s="7"/>
      <c r="Q14" s="23">
        <f t="shared" si="2"/>
        <v>0</v>
      </c>
      <c r="R14" s="7">
        <f t="shared" si="7"/>
        <v>0</v>
      </c>
      <c r="S14" s="7"/>
      <c r="T14" s="22">
        <f t="shared" si="3"/>
        <v>0</v>
      </c>
      <c r="U14" s="7">
        <f t="shared" si="3"/>
        <v>0</v>
      </c>
      <c r="V14" s="24">
        <f t="shared" si="4"/>
        <v>0</v>
      </c>
      <c r="W14" s="7">
        <f>VLOOKUP(V14,'[1]GRADING SYSTEM'!$B$15:$D$24,2)</f>
        <v>9</v>
      </c>
      <c r="X14" s="7">
        <f t="shared" si="5"/>
        <v>2</v>
      </c>
      <c r="Y14" s="7" t="str">
        <f>VLOOKUP(V14,SETTINGS!$G$2:$I$11,3)</f>
        <v>Emerging (E )</v>
      </c>
      <c r="Z14" s="7" t="str">
        <f t="shared" si="6"/>
        <v>2nd</v>
      </c>
    </row>
    <row r="15" spans="1:26" ht="18.75">
      <c r="A15" s="4">
        <f>'STUDENT DETAILS'!A14</f>
        <v>0</v>
      </c>
      <c r="B15" s="4">
        <f>'STUDENT DETAILS'!B14</f>
        <v>0</v>
      </c>
      <c r="C15" s="4">
        <f>'STUDENT DETAILS'!C14</f>
        <v>0</v>
      </c>
      <c r="D15" s="7"/>
      <c r="E15" s="7"/>
      <c r="F15" s="7"/>
      <c r="G15" s="23">
        <f t="shared" si="0"/>
        <v>0</v>
      </c>
      <c r="H15" s="7"/>
      <c r="I15" s="7"/>
      <c r="J15" s="7"/>
      <c r="K15" s="7"/>
      <c r="L15" s="23">
        <f t="shared" si="1"/>
        <v>0</v>
      </c>
      <c r="M15" s="7"/>
      <c r="N15" s="7"/>
      <c r="O15" s="7"/>
      <c r="P15" s="7"/>
      <c r="Q15" s="23">
        <f t="shared" si="2"/>
        <v>0</v>
      </c>
      <c r="R15" s="7">
        <f t="shared" si="7"/>
        <v>0</v>
      </c>
      <c r="S15" s="7"/>
      <c r="T15" s="22">
        <f t="shared" si="3"/>
        <v>0</v>
      </c>
      <c r="U15" s="7">
        <f t="shared" si="3"/>
        <v>0</v>
      </c>
      <c r="V15" s="24">
        <f t="shared" si="4"/>
        <v>0</v>
      </c>
      <c r="W15" s="7">
        <f>VLOOKUP(V15,'[1]GRADING SYSTEM'!$B$15:$D$24,2)</f>
        <v>9</v>
      </c>
      <c r="X15" s="7">
        <f t="shared" si="5"/>
        <v>2</v>
      </c>
      <c r="Y15" s="7" t="str">
        <f>VLOOKUP(V15,SETTINGS!$G$2:$I$11,3)</f>
        <v>Emerging (E )</v>
      </c>
      <c r="Z15" s="7" t="str">
        <f t="shared" si="6"/>
        <v>2nd</v>
      </c>
    </row>
    <row r="16" spans="1:26" ht="18.75">
      <c r="A16" s="4">
        <f>'STUDENT DETAILS'!A15</f>
        <v>0</v>
      </c>
      <c r="B16" s="4">
        <f>'STUDENT DETAILS'!B15</f>
        <v>0</v>
      </c>
      <c r="C16" s="4">
        <f>'STUDENT DETAILS'!C15</f>
        <v>0</v>
      </c>
      <c r="D16" s="7"/>
      <c r="E16" s="7"/>
      <c r="F16" s="7"/>
      <c r="G16" s="23">
        <f t="shared" si="0"/>
        <v>0</v>
      </c>
      <c r="H16" s="7"/>
      <c r="I16" s="7"/>
      <c r="J16" s="7"/>
      <c r="K16" s="7"/>
      <c r="L16" s="23">
        <f t="shared" si="1"/>
        <v>0</v>
      </c>
      <c r="M16" s="7"/>
      <c r="N16" s="7"/>
      <c r="O16" s="7"/>
      <c r="P16" s="7"/>
      <c r="Q16" s="23">
        <f t="shared" si="2"/>
        <v>0</v>
      </c>
      <c r="R16" s="7">
        <f t="shared" si="7"/>
        <v>0</v>
      </c>
      <c r="S16" s="7"/>
      <c r="T16" s="22">
        <f t="shared" si="3"/>
        <v>0</v>
      </c>
      <c r="U16" s="7">
        <f t="shared" si="3"/>
        <v>0</v>
      </c>
      <c r="V16" s="24">
        <f t="shared" si="4"/>
        <v>0</v>
      </c>
      <c r="W16" s="7">
        <f>VLOOKUP(V16,'[1]GRADING SYSTEM'!$B$15:$D$24,2)</f>
        <v>9</v>
      </c>
      <c r="X16" s="7">
        <f t="shared" si="5"/>
        <v>2</v>
      </c>
      <c r="Y16" s="7" t="str">
        <f>VLOOKUP(V16,SETTINGS!$G$2:$I$11,3)</f>
        <v>Emerging (E )</v>
      </c>
      <c r="Z16" s="7" t="str">
        <f t="shared" si="6"/>
        <v>2nd</v>
      </c>
    </row>
    <row r="17" spans="1:26" ht="18.75">
      <c r="A17" s="4">
        <f>'STUDENT DETAILS'!A16</f>
        <v>0</v>
      </c>
      <c r="B17" s="4">
        <f>'STUDENT DETAILS'!B16</f>
        <v>0</v>
      </c>
      <c r="C17" s="4">
        <f>'STUDENT DETAILS'!C16</f>
        <v>0</v>
      </c>
      <c r="D17" s="7"/>
      <c r="E17" s="7"/>
      <c r="F17" s="7"/>
      <c r="G17" s="23">
        <f t="shared" si="0"/>
        <v>0</v>
      </c>
      <c r="H17" s="7"/>
      <c r="I17" s="7"/>
      <c r="J17" s="7"/>
      <c r="K17" s="7"/>
      <c r="L17" s="23">
        <f t="shared" si="1"/>
        <v>0</v>
      </c>
      <c r="M17" s="7"/>
      <c r="N17" s="7"/>
      <c r="O17" s="7"/>
      <c r="P17" s="7"/>
      <c r="Q17" s="23">
        <f t="shared" si="2"/>
        <v>0</v>
      </c>
      <c r="R17" s="7">
        <f t="shared" si="7"/>
        <v>0</v>
      </c>
      <c r="S17" s="7"/>
      <c r="T17" s="22">
        <f t="shared" si="3"/>
        <v>0</v>
      </c>
      <c r="U17" s="7">
        <f t="shared" si="3"/>
        <v>0</v>
      </c>
      <c r="V17" s="24">
        <f t="shared" si="4"/>
        <v>0</v>
      </c>
      <c r="W17" s="7">
        <f>VLOOKUP(V17,'[1]GRADING SYSTEM'!$B$15:$D$24,2)</f>
        <v>9</v>
      </c>
      <c r="X17" s="7">
        <f t="shared" si="5"/>
        <v>2</v>
      </c>
      <c r="Y17" s="7" t="str">
        <f>VLOOKUP(V17,SETTINGS!$G$2:$I$11,3)</f>
        <v>Emerging (E )</v>
      </c>
      <c r="Z17" s="7" t="str">
        <f t="shared" si="6"/>
        <v>2nd</v>
      </c>
    </row>
    <row r="18" spans="1:26" ht="18.75">
      <c r="A18" s="4">
        <f>'STUDENT DETAILS'!A17</f>
        <v>0</v>
      </c>
      <c r="B18" s="4">
        <f>'STUDENT DETAILS'!B17</f>
        <v>0</v>
      </c>
      <c r="C18" s="4">
        <f>'STUDENT DETAILS'!C17</f>
        <v>0</v>
      </c>
      <c r="D18" s="7"/>
      <c r="E18" s="7"/>
      <c r="F18" s="7"/>
      <c r="G18" s="23">
        <f t="shared" si="0"/>
        <v>0</v>
      </c>
      <c r="H18" s="7"/>
      <c r="I18" s="7"/>
      <c r="J18" s="7"/>
      <c r="K18" s="7"/>
      <c r="L18" s="23">
        <f t="shared" si="1"/>
        <v>0</v>
      </c>
      <c r="M18" s="7"/>
      <c r="N18" s="7"/>
      <c r="O18" s="7"/>
      <c r="P18" s="7"/>
      <c r="Q18" s="23">
        <f t="shared" si="2"/>
        <v>0</v>
      </c>
      <c r="R18" s="7">
        <f t="shared" si="7"/>
        <v>0</v>
      </c>
      <c r="S18" s="7"/>
      <c r="T18" s="22">
        <f t="shared" si="3"/>
        <v>0</v>
      </c>
      <c r="U18" s="7">
        <f t="shared" si="3"/>
        <v>0</v>
      </c>
      <c r="V18" s="24">
        <f t="shared" si="4"/>
        <v>0</v>
      </c>
      <c r="W18" s="7">
        <f>VLOOKUP(V18,'[1]GRADING SYSTEM'!$B$15:$D$24,2)</f>
        <v>9</v>
      </c>
      <c r="X18" s="7">
        <f t="shared" si="5"/>
        <v>2</v>
      </c>
      <c r="Y18" s="7" t="str">
        <f>VLOOKUP(V18,SETTINGS!$G$2:$I$11,3)</f>
        <v>Emerging (E )</v>
      </c>
      <c r="Z18" s="7" t="str">
        <f t="shared" si="6"/>
        <v>2nd</v>
      </c>
    </row>
    <row r="19" spans="1:26" ht="18.75">
      <c r="A19" s="4">
        <f>'STUDENT DETAILS'!A18</f>
        <v>0</v>
      </c>
      <c r="B19" s="4">
        <f>'STUDENT DETAILS'!B18</f>
        <v>0</v>
      </c>
      <c r="C19" s="4">
        <f>'STUDENT DETAILS'!C18</f>
        <v>0</v>
      </c>
      <c r="D19" s="7"/>
      <c r="E19" s="7"/>
      <c r="F19" s="7"/>
      <c r="G19" s="23">
        <f t="shared" si="0"/>
        <v>0</v>
      </c>
      <c r="H19" s="7"/>
      <c r="I19" s="7"/>
      <c r="J19" s="7"/>
      <c r="K19" s="7"/>
      <c r="L19" s="23">
        <f t="shared" si="1"/>
        <v>0</v>
      </c>
      <c r="M19" s="7"/>
      <c r="N19" s="7"/>
      <c r="O19" s="7"/>
      <c r="P19" s="7"/>
      <c r="Q19" s="23">
        <f t="shared" si="2"/>
        <v>0</v>
      </c>
      <c r="R19" s="7">
        <f t="shared" si="7"/>
        <v>0</v>
      </c>
      <c r="S19" s="7"/>
      <c r="T19" s="22">
        <f t="shared" si="3"/>
        <v>0</v>
      </c>
      <c r="U19" s="7">
        <f t="shared" si="3"/>
        <v>0</v>
      </c>
      <c r="V19" s="24">
        <f t="shared" si="4"/>
        <v>0</v>
      </c>
      <c r="W19" s="7">
        <f>VLOOKUP(V19,'[1]GRADING SYSTEM'!$B$15:$D$24,2)</f>
        <v>9</v>
      </c>
      <c r="X19" s="7">
        <f t="shared" si="5"/>
        <v>2</v>
      </c>
      <c r="Y19" s="7" t="str">
        <f>VLOOKUP(V19,SETTINGS!$G$2:$I$11,3)</f>
        <v>Emerging (E )</v>
      </c>
      <c r="Z19" s="7" t="str">
        <f t="shared" si="6"/>
        <v>2nd</v>
      </c>
    </row>
    <row r="20" spans="1:26" ht="18.75">
      <c r="A20" s="4">
        <f>'STUDENT DETAILS'!A19</f>
        <v>0</v>
      </c>
      <c r="B20" s="4">
        <f>'STUDENT DETAILS'!B19</f>
        <v>0</v>
      </c>
      <c r="C20" s="4">
        <f>'STUDENT DETAILS'!C19</f>
        <v>0</v>
      </c>
      <c r="D20" s="7"/>
      <c r="E20" s="7"/>
      <c r="F20" s="7"/>
      <c r="G20" s="23">
        <f t="shared" si="0"/>
        <v>0</v>
      </c>
      <c r="H20" s="7"/>
      <c r="I20" s="7"/>
      <c r="J20" s="7"/>
      <c r="K20" s="7"/>
      <c r="L20" s="23">
        <f t="shared" si="1"/>
        <v>0</v>
      </c>
      <c r="M20" s="7"/>
      <c r="N20" s="7"/>
      <c r="O20" s="7"/>
      <c r="P20" s="7"/>
      <c r="Q20" s="23">
        <f t="shared" si="2"/>
        <v>0</v>
      </c>
      <c r="R20" s="7">
        <f t="shared" si="7"/>
        <v>0</v>
      </c>
      <c r="S20" s="7"/>
      <c r="T20" s="22">
        <f t="shared" si="3"/>
        <v>0</v>
      </c>
      <c r="U20" s="7">
        <f t="shared" si="3"/>
        <v>0</v>
      </c>
      <c r="V20" s="24">
        <f t="shared" si="4"/>
        <v>0</v>
      </c>
      <c r="W20" s="7">
        <f>VLOOKUP(V20,'[1]GRADING SYSTEM'!$B$15:$D$24,2)</f>
        <v>9</v>
      </c>
      <c r="X20" s="7">
        <f t="shared" si="5"/>
        <v>2</v>
      </c>
      <c r="Y20" s="7" t="str">
        <f>VLOOKUP(V20,SETTINGS!$G$2:$I$11,3)</f>
        <v>Emerging (E )</v>
      </c>
      <c r="Z20" s="7" t="str">
        <f t="shared" si="6"/>
        <v>2nd</v>
      </c>
    </row>
    <row r="21" spans="1:26" ht="18.75">
      <c r="A21" s="4">
        <f>'STUDENT DETAILS'!A20</f>
        <v>0</v>
      </c>
      <c r="B21" s="4">
        <f>'STUDENT DETAILS'!B20</f>
        <v>0</v>
      </c>
      <c r="C21" s="4">
        <f>'STUDENT DETAILS'!C20</f>
        <v>0</v>
      </c>
      <c r="D21" s="7"/>
      <c r="E21" s="7"/>
      <c r="F21" s="7"/>
      <c r="G21" s="23">
        <f t="shared" si="0"/>
        <v>0</v>
      </c>
      <c r="H21" s="7"/>
      <c r="I21" s="7"/>
      <c r="J21" s="7"/>
      <c r="K21" s="7"/>
      <c r="L21" s="23">
        <f t="shared" si="1"/>
        <v>0</v>
      </c>
      <c r="M21" s="7"/>
      <c r="N21" s="7"/>
      <c r="O21" s="7"/>
      <c r="P21" s="7"/>
      <c r="Q21" s="23">
        <f t="shared" si="2"/>
        <v>0</v>
      </c>
      <c r="R21" s="7">
        <f t="shared" si="7"/>
        <v>0</v>
      </c>
      <c r="S21" s="7"/>
      <c r="T21" s="22">
        <f t="shared" si="3"/>
        <v>0</v>
      </c>
      <c r="U21" s="7">
        <f t="shared" si="3"/>
        <v>0</v>
      </c>
      <c r="V21" s="24">
        <f t="shared" si="4"/>
        <v>0</v>
      </c>
      <c r="W21" s="7">
        <f>VLOOKUP(V21,'[1]GRADING SYSTEM'!$B$15:$D$24,2)</f>
        <v>9</v>
      </c>
      <c r="X21" s="7">
        <f t="shared" si="5"/>
        <v>2</v>
      </c>
      <c r="Y21" s="7" t="str">
        <f>VLOOKUP(V21,SETTINGS!$G$2:$I$11,3)</f>
        <v>Emerging (E )</v>
      </c>
      <c r="Z21" s="7" t="str">
        <f t="shared" si="6"/>
        <v>2nd</v>
      </c>
    </row>
    <row r="22" spans="1:26" ht="18.75">
      <c r="A22" s="4">
        <f>'STUDENT DETAILS'!A21</f>
        <v>0</v>
      </c>
      <c r="B22" s="4">
        <f>'STUDENT DETAILS'!B21</f>
        <v>0</v>
      </c>
      <c r="C22" s="4">
        <f>'STUDENT DETAILS'!C21</f>
        <v>0</v>
      </c>
      <c r="D22" s="7"/>
      <c r="E22" s="7"/>
      <c r="F22" s="7"/>
      <c r="G22" s="23">
        <f t="shared" si="0"/>
        <v>0</v>
      </c>
      <c r="H22" s="7"/>
      <c r="I22" s="7"/>
      <c r="J22" s="7"/>
      <c r="K22" s="7"/>
      <c r="L22" s="23">
        <f t="shared" si="1"/>
        <v>0</v>
      </c>
      <c r="M22" s="7"/>
      <c r="N22" s="7"/>
      <c r="O22" s="7"/>
      <c r="P22" s="7"/>
      <c r="Q22" s="23">
        <f t="shared" si="2"/>
        <v>0</v>
      </c>
      <c r="R22" s="7">
        <f t="shared" si="7"/>
        <v>0</v>
      </c>
      <c r="S22" s="7"/>
      <c r="T22" s="22">
        <f t="shared" si="3"/>
        <v>0</v>
      </c>
      <c r="U22" s="7">
        <f t="shared" si="3"/>
        <v>0</v>
      </c>
      <c r="V22" s="24">
        <f t="shared" si="4"/>
        <v>0</v>
      </c>
      <c r="W22" s="7">
        <f>VLOOKUP(V22,'[1]GRADING SYSTEM'!$B$15:$D$24,2)</f>
        <v>9</v>
      </c>
      <c r="X22" s="7">
        <f t="shared" si="5"/>
        <v>2</v>
      </c>
      <c r="Y22" s="7" t="str">
        <f>VLOOKUP(V22,SETTINGS!$G$2:$I$11,3)</f>
        <v>Emerging (E )</v>
      </c>
      <c r="Z22" s="7" t="str">
        <f t="shared" si="6"/>
        <v>2nd</v>
      </c>
    </row>
    <row r="23" spans="1:26" ht="18.75">
      <c r="A23" s="4">
        <f>'STUDENT DETAILS'!A22</f>
        <v>0</v>
      </c>
      <c r="B23" s="4">
        <f>'STUDENT DETAILS'!B22</f>
        <v>0</v>
      </c>
      <c r="C23" s="4">
        <f>'STUDENT DETAILS'!C22</f>
        <v>0</v>
      </c>
      <c r="D23" s="7"/>
      <c r="E23" s="7"/>
      <c r="F23" s="7"/>
      <c r="G23" s="23">
        <f t="shared" si="0"/>
        <v>0</v>
      </c>
      <c r="H23" s="7"/>
      <c r="I23" s="7"/>
      <c r="J23" s="7"/>
      <c r="K23" s="7"/>
      <c r="L23" s="23">
        <f t="shared" si="1"/>
        <v>0</v>
      </c>
      <c r="M23" s="7"/>
      <c r="N23" s="7"/>
      <c r="O23" s="7"/>
      <c r="P23" s="7"/>
      <c r="Q23" s="23">
        <f t="shared" si="2"/>
        <v>0</v>
      </c>
      <c r="R23" s="7">
        <f t="shared" si="7"/>
        <v>0</v>
      </c>
      <c r="S23" s="7"/>
      <c r="T23" s="22">
        <f t="shared" si="3"/>
        <v>0</v>
      </c>
      <c r="U23" s="7">
        <f t="shared" si="3"/>
        <v>0</v>
      </c>
      <c r="V23" s="24">
        <f t="shared" si="4"/>
        <v>0</v>
      </c>
      <c r="W23" s="7">
        <f>VLOOKUP(V23,'[1]GRADING SYSTEM'!$B$15:$D$24,2)</f>
        <v>9</v>
      </c>
      <c r="X23" s="7">
        <f t="shared" si="5"/>
        <v>2</v>
      </c>
      <c r="Y23" s="7" t="str">
        <f>VLOOKUP(V23,SETTINGS!$G$2:$I$11,3)</f>
        <v>Emerging (E )</v>
      </c>
      <c r="Z23" s="7" t="str">
        <f t="shared" si="6"/>
        <v>2nd</v>
      </c>
    </row>
    <row r="24" spans="1:26" ht="18.75">
      <c r="A24" s="4">
        <f>'STUDENT DETAILS'!A23</f>
        <v>0</v>
      </c>
      <c r="B24" s="4">
        <f>'STUDENT DETAILS'!B23</f>
        <v>0</v>
      </c>
      <c r="C24" s="4">
        <f>'STUDENT DETAILS'!C23</f>
        <v>0</v>
      </c>
      <c r="D24" s="7"/>
      <c r="E24" s="7"/>
      <c r="F24" s="7"/>
      <c r="G24" s="23">
        <f t="shared" si="0"/>
        <v>0</v>
      </c>
      <c r="H24" s="7"/>
      <c r="I24" s="7"/>
      <c r="J24" s="7"/>
      <c r="K24" s="7"/>
      <c r="L24" s="23">
        <f t="shared" si="1"/>
        <v>0</v>
      </c>
      <c r="M24" s="7"/>
      <c r="N24" s="7"/>
      <c r="O24" s="7"/>
      <c r="P24" s="7"/>
      <c r="Q24" s="23">
        <f t="shared" si="2"/>
        <v>0</v>
      </c>
      <c r="R24" s="7">
        <f t="shared" si="7"/>
        <v>0</v>
      </c>
      <c r="S24" s="7"/>
      <c r="T24" s="22">
        <f t="shared" si="3"/>
        <v>0</v>
      </c>
      <c r="U24" s="7">
        <f t="shared" si="3"/>
        <v>0</v>
      </c>
      <c r="V24" s="24">
        <f t="shared" si="4"/>
        <v>0</v>
      </c>
      <c r="W24" s="7">
        <f>VLOOKUP(V24,'[1]GRADING SYSTEM'!$B$15:$D$24,2)</f>
        <v>9</v>
      </c>
      <c r="X24" s="7">
        <f t="shared" si="5"/>
        <v>2</v>
      </c>
      <c r="Y24" s="7" t="str">
        <f>VLOOKUP(V24,SETTINGS!$G$2:$I$11,3)</f>
        <v>Emerging (E )</v>
      </c>
      <c r="Z24" s="7" t="str">
        <f t="shared" si="6"/>
        <v>2nd</v>
      </c>
    </row>
    <row r="25" spans="1:26" ht="18.75">
      <c r="A25" s="4">
        <f>'STUDENT DETAILS'!A24</f>
        <v>0</v>
      </c>
      <c r="B25" s="4">
        <f>'STUDENT DETAILS'!B24</f>
        <v>0</v>
      </c>
      <c r="C25" s="4">
        <f>'STUDENT DETAILS'!C24</f>
        <v>0</v>
      </c>
      <c r="D25" s="7"/>
      <c r="E25" s="7"/>
      <c r="F25" s="7"/>
      <c r="G25" s="23">
        <f t="shared" si="0"/>
        <v>0</v>
      </c>
      <c r="H25" s="7"/>
      <c r="I25" s="7"/>
      <c r="J25" s="7"/>
      <c r="K25" s="7"/>
      <c r="L25" s="23">
        <f t="shared" si="1"/>
        <v>0</v>
      </c>
      <c r="M25" s="7"/>
      <c r="N25" s="7"/>
      <c r="O25" s="7"/>
      <c r="P25" s="7"/>
      <c r="Q25" s="23">
        <f t="shared" si="2"/>
        <v>0</v>
      </c>
      <c r="R25" s="7">
        <f t="shared" si="7"/>
        <v>0</v>
      </c>
      <c r="S25" s="7"/>
      <c r="T25" s="22">
        <f t="shared" si="3"/>
        <v>0</v>
      </c>
      <c r="U25" s="7">
        <f t="shared" si="3"/>
        <v>0</v>
      </c>
      <c r="V25" s="24">
        <f t="shared" si="4"/>
        <v>0</v>
      </c>
      <c r="W25" s="7">
        <f>VLOOKUP(V25,'[1]GRADING SYSTEM'!$B$15:$D$24,2)</f>
        <v>9</v>
      </c>
      <c r="X25" s="7">
        <f t="shared" si="5"/>
        <v>2</v>
      </c>
      <c r="Y25" s="7" t="str">
        <f>VLOOKUP(V25,SETTINGS!$G$2:$I$11,3)</f>
        <v>Emerging (E )</v>
      </c>
      <c r="Z25" s="7" t="str">
        <f t="shared" si="6"/>
        <v>2nd</v>
      </c>
    </row>
    <row r="26" spans="1:26" ht="18.75">
      <c r="A26" s="4">
        <f>'STUDENT DETAILS'!A25</f>
        <v>0</v>
      </c>
      <c r="B26" s="4">
        <f>'STUDENT DETAILS'!B25</f>
        <v>0</v>
      </c>
      <c r="C26" s="4">
        <f>'STUDENT DETAILS'!C25</f>
        <v>0</v>
      </c>
      <c r="D26" s="7"/>
      <c r="E26" s="7"/>
      <c r="F26" s="7"/>
      <c r="G26" s="23">
        <f t="shared" si="0"/>
        <v>0</v>
      </c>
      <c r="H26" s="7"/>
      <c r="I26" s="7"/>
      <c r="J26" s="7"/>
      <c r="K26" s="7"/>
      <c r="L26" s="23">
        <f t="shared" si="1"/>
        <v>0</v>
      </c>
      <c r="M26" s="7"/>
      <c r="N26" s="7"/>
      <c r="O26" s="7"/>
      <c r="P26" s="7"/>
      <c r="Q26" s="23">
        <f t="shared" si="2"/>
        <v>0</v>
      </c>
      <c r="R26" s="7">
        <f t="shared" si="7"/>
        <v>0</v>
      </c>
      <c r="S26" s="7"/>
      <c r="T26" s="22">
        <f t="shared" si="3"/>
        <v>0</v>
      </c>
      <c r="U26" s="7">
        <f t="shared" si="3"/>
        <v>0</v>
      </c>
      <c r="V26" s="24">
        <f t="shared" si="4"/>
        <v>0</v>
      </c>
      <c r="W26" s="7">
        <f>VLOOKUP(V26,'[1]GRADING SYSTEM'!$B$15:$D$24,2)</f>
        <v>9</v>
      </c>
      <c r="X26" s="7">
        <f t="shared" si="5"/>
        <v>2</v>
      </c>
      <c r="Y26" s="7" t="str">
        <f>VLOOKUP(V26,SETTINGS!$G$2:$I$11,3)</f>
        <v>Emerging (E )</v>
      </c>
      <c r="Z26" s="7" t="str">
        <f t="shared" si="6"/>
        <v>2nd</v>
      </c>
    </row>
    <row r="27" spans="1:26" ht="18.75">
      <c r="A27" s="4">
        <f>'STUDENT DETAILS'!A26</f>
        <v>0</v>
      </c>
      <c r="B27" s="4">
        <f>'STUDENT DETAILS'!B26</f>
        <v>0</v>
      </c>
      <c r="C27" s="4">
        <f>'STUDENT DETAILS'!C26</f>
        <v>0</v>
      </c>
      <c r="D27" s="7"/>
      <c r="E27" s="7"/>
      <c r="F27" s="7"/>
      <c r="G27" s="23">
        <f t="shared" si="0"/>
        <v>0</v>
      </c>
      <c r="H27" s="7"/>
      <c r="I27" s="7"/>
      <c r="J27" s="7"/>
      <c r="K27" s="7"/>
      <c r="L27" s="23">
        <f t="shared" si="1"/>
        <v>0</v>
      </c>
      <c r="M27" s="7"/>
      <c r="N27" s="7"/>
      <c r="O27" s="7"/>
      <c r="P27" s="7"/>
      <c r="Q27" s="23">
        <f t="shared" si="2"/>
        <v>0</v>
      </c>
      <c r="R27" s="7">
        <f t="shared" si="7"/>
        <v>0</v>
      </c>
      <c r="S27" s="7"/>
      <c r="T27" s="22">
        <f t="shared" si="3"/>
        <v>0</v>
      </c>
      <c r="U27" s="7">
        <f t="shared" si="3"/>
        <v>0</v>
      </c>
      <c r="V27" s="24">
        <f t="shared" si="4"/>
        <v>0</v>
      </c>
      <c r="W27" s="7">
        <f>VLOOKUP(V27,'[1]GRADING SYSTEM'!$B$15:$D$24,2)</f>
        <v>9</v>
      </c>
      <c r="X27" s="7">
        <f t="shared" si="5"/>
        <v>2</v>
      </c>
      <c r="Y27" s="7" t="str">
        <f>VLOOKUP(V27,SETTINGS!$G$2:$I$11,3)</f>
        <v>Emerging (E )</v>
      </c>
      <c r="Z27" s="7" t="str">
        <f t="shared" si="6"/>
        <v>2nd</v>
      </c>
    </row>
    <row r="28" spans="1:26" ht="18.75">
      <c r="A28" s="4">
        <f>'STUDENT DETAILS'!A27</f>
        <v>0</v>
      </c>
      <c r="B28" s="4">
        <f>'STUDENT DETAILS'!B27</f>
        <v>0</v>
      </c>
      <c r="C28" s="4">
        <f>'STUDENT DETAILS'!C27</f>
        <v>0</v>
      </c>
      <c r="D28" s="7"/>
      <c r="E28" s="7"/>
      <c r="F28" s="7"/>
      <c r="G28" s="23">
        <f t="shared" si="0"/>
        <v>0</v>
      </c>
      <c r="H28" s="7"/>
      <c r="I28" s="7"/>
      <c r="J28" s="7"/>
      <c r="K28" s="7"/>
      <c r="L28" s="23">
        <f t="shared" si="1"/>
        <v>0</v>
      </c>
      <c r="M28" s="7"/>
      <c r="N28" s="7"/>
      <c r="O28" s="7"/>
      <c r="P28" s="7"/>
      <c r="Q28" s="23">
        <f t="shared" si="2"/>
        <v>0</v>
      </c>
      <c r="R28" s="7">
        <f t="shared" si="7"/>
        <v>0</v>
      </c>
      <c r="S28" s="7"/>
      <c r="T28" s="22">
        <f t="shared" si="3"/>
        <v>0</v>
      </c>
      <c r="U28" s="7">
        <f t="shared" si="3"/>
        <v>0</v>
      </c>
      <c r="V28" s="24">
        <f t="shared" si="4"/>
        <v>0</v>
      </c>
      <c r="W28" s="7">
        <f>VLOOKUP(V28,'[1]GRADING SYSTEM'!$B$15:$D$24,2)</f>
        <v>9</v>
      </c>
      <c r="X28" s="7">
        <f t="shared" si="5"/>
        <v>2</v>
      </c>
      <c r="Y28" s="7" t="str">
        <f>VLOOKUP(V28,SETTINGS!$G$2:$I$11,3)</f>
        <v>Emerging (E )</v>
      </c>
      <c r="Z28" s="7" t="str">
        <f t="shared" si="6"/>
        <v>2nd</v>
      </c>
    </row>
    <row r="29" spans="1:26" ht="18.75">
      <c r="A29" s="4">
        <f>'STUDENT DETAILS'!A28</f>
        <v>0</v>
      </c>
      <c r="B29" s="4">
        <f>'STUDENT DETAILS'!B28</f>
        <v>0</v>
      </c>
      <c r="C29" s="4">
        <f>'STUDENT DETAILS'!C28</f>
        <v>0</v>
      </c>
      <c r="D29" s="7"/>
      <c r="E29" s="7"/>
      <c r="F29" s="7"/>
      <c r="G29" s="23">
        <f t="shared" si="0"/>
        <v>0</v>
      </c>
      <c r="H29" s="7"/>
      <c r="I29" s="7"/>
      <c r="J29" s="7"/>
      <c r="K29" s="7"/>
      <c r="L29" s="23">
        <f t="shared" si="1"/>
        <v>0</v>
      </c>
      <c r="M29" s="7"/>
      <c r="N29" s="7"/>
      <c r="O29" s="7"/>
      <c r="P29" s="7"/>
      <c r="Q29" s="23">
        <f t="shared" si="2"/>
        <v>0</v>
      </c>
      <c r="R29" s="7">
        <f t="shared" si="7"/>
        <v>0</v>
      </c>
      <c r="S29" s="7"/>
      <c r="T29" s="22">
        <f t="shared" si="3"/>
        <v>0</v>
      </c>
      <c r="U29" s="7">
        <f t="shared" si="3"/>
        <v>0</v>
      </c>
      <c r="V29" s="24">
        <f t="shared" si="4"/>
        <v>0</v>
      </c>
      <c r="W29" s="7">
        <f>VLOOKUP(V29,'[1]GRADING SYSTEM'!$B$15:$D$24,2)</f>
        <v>9</v>
      </c>
      <c r="X29" s="7">
        <f t="shared" si="5"/>
        <v>2</v>
      </c>
      <c r="Y29" s="7" t="str">
        <f>VLOOKUP(V29,SETTINGS!$G$2:$I$11,3)</f>
        <v>Emerging (E )</v>
      </c>
      <c r="Z29" s="7" t="str">
        <f t="shared" si="6"/>
        <v>2nd</v>
      </c>
    </row>
    <row r="30" spans="1:26" ht="18.75">
      <c r="A30" s="4">
        <f>'STUDENT DETAILS'!A29</f>
        <v>0</v>
      </c>
      <c r="B30" s="4">
        <f>'STUDENT DETAILS'!B29</f>
        <v>0</v>
      </c>
      <c r="C30" s="4">
        <f>'STUDENT DETAILS'!C29</f>
        <v>0</v>
      </c>
      <c r="D30" s="7"/>
      <c r="E30" s="7"/>
      <c r="F30" s="7"/>
      <c r="G30" s="23">
        <f t="shared" si="0"/>
        <v>0</v>
      </c>
      <c r="H30" s="7"/>
      <c r="I30" s="7"/>
      <c r="J30" s="7"/>
      <c r="K30" s="7"/>
      <c r="L30" s="23">
        <f t="shared" si="1"/>
        <v>0</v>
      </c>
      <c r="M30" s="7"/>
      <c r="N30" s="7"/>
      <c r="O30" s="7"/>
      <c r="P30" s="7"/>
      <c r="Q30" s="23">
        <f t="shared" si="2"/>
        <v>0</v>
      </c>
      <c r="R30" s="7">
        <f t="shared" si="7"/>
        <v>0</v>
      </c>
      <c r="S30" s="7"/>
      <c r="T30" s="22">
        <f t="shared" si="3"/>
        <v>0</v>
      </c>
      <c r="U30" s="7">
        <f t="shared" si="3"/>
        <v>0</v>
      </c>
      <c r="V30" s="24">
        <f t="shared" si="4"/>
        <v>0</v>
      </c>
      <c r="W30" s="7">
        <f>VLOOKUP(V30,'[1]GRADING SYSTEM'!$B$15:$D$24,2)</f>
        <v>9</v>
      </c>
      <c r="X30" s="7">
        <f t="shared" si="5"/>
        <v>2</v>
      </c>
      <c r="Y30" s="7" t="str">
        <f>VLOOKUP(V30,SETTINGS!$G$2:$I$11,3)</f>
        <v>Emerging (E )</v>
      </c>
      <c r="Z30" s="7" t="str">
        <f t="shared" si="6"/>
        <v>2nd</v>
      </c>
    </row>
    <row r="31" spans="1:26" ht="18.75">
      <c r="A31" s="4">
        <f>'STUDENT DETAILS'!A30</f>
        <v>0</v>
      </c>
      <c r="B31" s="4">
        <f>'STUDENT DETAILS'!B30</f>
        <v>0</v>
      </c>
      <c r="C31" s="4">
        <f>'STUDENT DETAILS'!C30</f>
        <v>0</v>
      </c>
      <c r="D31" s="7"/>
      <c r="E31" s="7"/>
      <c r="F31" s="7"/>
      <c r="G31" s="23">
        <f t="shared" si="0"/>
        <v>0</v>
      </c>
      <c r="H31" s="7"/>
      <c r="I31" s="7"/>
      <c r="J31" s="7"/>
      <c r="K31" s="7"/>
      <c r="L31" s="23">
        <f t="shared" si="1"/>
        <v>0</v>
      </c>
      <c r="M31" s="7"/>
      <c r="N31" s="7"/>
      <c r="O31" s="7"/>
      <c r="P31" s="7"/>
      <c r="Q31" s="23">
        <f t="shared" si="2"/>
        <v>0</v>
      </c>
      <c r="R31" s="7">
        <f t="shared" si="7"/>
        <v>0</v>
      </c>
      <c r="S31" s="7"/>
      <c r="T31" s="22">
        <f t="shared" si="3"/>
        <v>0</v>
      </c>
      <c r="U31" s="7">
        <f t="shared" si="3"/>
        <v>0</v>
      </c>
      <c r="V31" s="24">
        <f t="shared" si="4"/>
        <v>0</v>
      </c>
      <c r="W31" s="7">
        <f>VLOOKUP(V31,'[1]GRADING SYSTEM'!$B$15:$D$24,2)</f>
        <v>9</v>
      </c>
      <c r="X31" s="7">
        <f t="shared" si="5"/>
        <v>2</v>
      </c>
      <c r="Y31" s="7" t="str">
        <f>VLOOKUP(V31,SETTINGS!$G$2:$I$11,3)</f>
        <v>Emerging (E )</v>
      </c>
      <c r="Z31" s="7" t="str">
        <f t="shared" si="6"/>
        <v>2nd</v>
      </c>
    </row>
    <row r="32" spans="1:26" ht="18.75">
      <c r="A32" s="4">
        <f>'STUDENT DETAILS'!A31</f>
        <v>0</v>
      </c>
      <c r="B32" s="4">
        <f>'STUDENT DETAILS'!B31</f>
        <v>0</v>
      </c>
      <c r="C32" s="4">
        <f>'STUDENT DETAILS'!C31</f>
        <v>0</v>
      </c>
      <c r="D32" s="7"/>
      <c r="E32" s="7"/>
      <c r="F32" s="7"/>
      <c r="G32" s="23">
        <f t="shared" si="0"/>
        <v>0</v>
      </c>
      <c r="H32" s="7"/>
      <c r="I32" s="7"/>
      <c r="J32" s="7"/>
      <c r="K32" s="7"/>
      <c r="L32" s="23">
        <f t="shared" si="1"/>
        <v>0</v>
      </c>
      <c r="M32" s="7"/>
      <c r="N32" s="7"/>
      <c r="O32" s="7"/>
      <c r="P32" s="7"/>
      <c r="Q32" s="23">
        <f t="shared" si="2"/>
        <v>0</v>
      </c>
      <c r="R32" s="7">
        <f t="shared" si="7"/>
        <v>0</v>
      </c>
      <c r="S32" s="7"/>
      <c r="T32" s="22">
        <f t="shared" si="3"/>
        <v>0</v>
      </c>
      <c r="U32" s="7">
        <f t="shared" si="3"/>
        <v>0</v>
      </c>
      <c r="V32" s="24">
        <f t="shared" si="4"/>
        <v>0</v>
      </c>
      <c r="W32" s="7">
        <f>VLOOKUP(V32,'[1]GRADING SYSTEM'!$B$15:$D$24,2)</f>
        <v>9</v>
      </c>
      <c r="X32" s="7">
        <f t="shared" si="5"/>
        <v>2</v>
      </c>
      <c r="Y32" s="7" t="str">
        <f>VLOOKUP(V32,SETTINGS!$G$2:$I$11,3)</f>
        <v>Emerging (E )</v>
      </c>
      <c r="Z32" s="7" t="str">
        <f t="shared" si="6"/>
        <v>2nd</v>
      </c>
    </row>
    <row r="33" spans="1:26" ht="18.75">
      <c r="A33" s="4">
        <f>'STUDENT DETAILS'!A32</f>
        <v>0</v>
      </c>
      <c r="B33" s="4">
        <f>'STUDENT DETAILS'!B32</f>
        <v>0</v>
      </c>
      <c r="C33" s="4">
        <f>'STUDENT DETAILS'!C32</f>
        <v>0</v>
      </c>
      <c r="D33" s="7"/>
      <c r="E33" s="7"/>
      <c r="F33" s="7"/>
      <c r="G33" s="23">
        <f t="shared" si="0"/>
        <v>0</v>
      </c>
      <c r="H33" s="7"/>
      <c r="I33" s="7"/>
      <c r="J33" s="7"/>
      <c r="K33" s="7"/>
      <c r="L33" s="23">
        <f t="shared" si="1"/>
        <v>0</v>
      </c>
      <c r="M33" s="7"/>
      <c r="N33" s="7"/>
      <c r="O33" s="7"/>
      <c r="P33" s="7"/>
      <c r="Q33" s="23">
        <f t="shared" si="2"/>
        <v>0</v>
      </c>
      <c r="R33" s="7">
        <f t="shared" si="7"/>
        <v>0</v>
      </c>
      <c r="S33" s="7"/>
      <c r="T33" s="22">
        <f t="shared" si="3"/>
        <v>0</v>
      </c>
      <c r="U33" s="7">
        <f t="shared" si="3"/>
        <v>0</v>
      </c>
      <c r="V33" s="24">
        <f t="shared" si="4"/>
        <v>0</v>
      </c>
      <c r="W33" s="7">
        <f>VLOOKUP(V33,'[1]GRADING SYSTEM'!$B$15:$D$24,2)</f>
        <v>9</v>
      </c>
      <c r="X33" s="7">
        <f t="shared" si="5"/>
        <v>2</v>
      </c>
      <c r="Y33" s="7" t="str">
        <f>VLOOKUP(V33,SETTINGS!$G$2:$I$11,3)</f>
        <v>Emerging (E )</v>
      </c>
      <c r="Z33" s="7" t="str">
        <f t="shared" si="6"/>
        <v>2nd</v>
      </c>
    </row>
    <row r="34" spans="1:26" ht="18.75">
      <c r="A34" s="4">
        <f>'STUDENT DETAILS'!A33</f>
        <v>0</v>
      </c>
      <c r="B34" s="4">
        <f>'STUDENT DETAILS'!B33</f>
        <v>0</v>
      </c>
      <c r="C34" s="4">
        <f>'STUDENT DETAILS'!C33</f>
        <v>0</v>
      </c>
      <c r="D34" s="7"/>
      <c r="E34" s="7"/>
      <c r="F34" s="7"/>
      <c r="G34" s="23">
        <f t="shared" si="0"/>
        <v>0</v>
      </c>
      <c r="H34" s="7"/>
      <c r="I34" s="7"/>
      <c r="J34" s="7"/>
      <c r="K34" s="7"/>
      <c r="L34" s="23">
        <f t="shared" si="1"/>
        <v>0</v>
      </c>
      <c r="M34" s="7"/>
      <c r="N34" s="7"/>
      <c r="O34" s="7"/>
      <c r="P34" s="7"/>
      <c r="Q34" s="23">
        <f t="shared" si="2"/>
        <v>0</v>
      </c>
      <c r="R34" s="7">
        <f t="shared" si="7"/>
        <v>0</v>
      </c>
      <c r="S34" s="7"/>
      <c r="T34" s="22">
        <f t="shared" si="3"/>
        <v>0</v>
      </c>
      <c r="U34" s="7">
        <f t="shared" si="3"/>
        <v>0</v>
      </c>
      <c r="V34" s="24">
        <f t="shared" si="4"/>
        <v>0</v>
      </c>
      <c r="W34" s="7">
        <f>VLOOKUP(V34,'[1]GRADING SYSTEM'!$B$15:$D$24,2)</f>
        <v>9</v>
      </c>
      <c r="X34" s="7">
        <f t="shared" si="5"/>
        <v>2</v>
      </c>
      <c r="Y34" s="7" t="str">
        <f>VLOOKUP(V34,SETTINGS!$G$2:$I$11,3)</f>
        <v>Emerging (E )</v>
      </c>
      <c r="Z34" s="7" t="str">
        <f t="shared" si="6"/>
        <v>2nd</v>
      </c>
    </row>
    <row r="35" spans="1:26" ht="18.75">
      <c r="A35" s="4">
        <f>'STUDENT DETAILS'!A34</f>
        <v>0</v>
      </c>
      <c r="B35" s="4">
        <f>'STUDENT DETAILS'!B34</f>
        <v>0</v>
      </c>
      <c r="C35" s="4">
        <f>'STUDENT DETAILS'!C34</f>
        <v>0</v>
      </c>
      <c r="D35" s="7"/>
      <c r="E35" s="7"/>
      <c r="F35" s="7"/>
      <c r="G35" s="23">
        <f t="shared" si="0"/>
        <v>0</v>
      </c>
      <c r="H35" s="7"/>
      <c r="I35" s="7"/>
      <c r="J35" s="7"/>
      <c r="K35" s="7"/>
      <c r="L35" s="23">
        <f t="shared" si="1"/>
        <v>0</v>
      </c>
      <c r="M35" s="7"/>
      <c r="N35" s="7"/>
      <c r="O35" s="7"/>
      <c r="P35" s="7"/>
      <c r="Q35" s="23">
        <f t="shared" si="2"/>
        <v>0</v>
      </c>
      <c r="R35" s="7">
        <f t="shared" si="7"/>
        <v>0</v>
      </c>
      <c r="S35" s="7"/>
      <c r="T35" s="22">
        <f t="shared" si="3"/>
        <v>0</v>
      </c>
      <c r="U35" s="7">
        <f t="shared" si="3"/>
        <v>0</v>
      </c>
      <c r="V35" s="24">
        <f t="shared" si="4"/>
        <v>0</v>
      </c>
      <c r="W35" s="7">
        <f>VLOOKUP(V35,'[1]GRADING SYSTEM'!$B$15:$D$24,2)</f>
        <v>9</v>
      </c>
      <c r="X35" s="7">
        <f t="shared" si="5"/>
        <v>2</v>
      </c>
      <c r="Y35" s="7" t="str">
        <f>VLOOKUP(V35,SETTINGS!$G$2:$I$11,3)</f>
        <v>Emerging (E )</v>
      </c>
      <c r="Z35" s="7" t="str">
        <f t="shared" si="6"/>
        <v>2nd</v>
      </c>
    </row>
    <row r="36" spans="1:26" ht="18.75">
      <c r="A36" s="4">
        <f>'STUDENT DETAILS'!A35</f>
        <v>0</v>
      </c>
      <c r="B36" s="4">
        <f>'STUDENT DETAILS'!B35</f>
        <v>0</v>
      </c>
      <c r="C36" s="4">
        <f>'STUDENT DETAILS'!C35</f>
        <v>0</v>
      </c>
      <c r="D36" s="7"/>
      <c r="E36" s="7"/>
      <c r="F36" s="7"/>
      <c r="G36" s="23">
        <f t="shared" si="0"/>
        <v>0</v>
      </c>
      <c r="H36" s="7"/>
      <c r="I36" s="7"/>
      <c r="J36" s="7"/>
      <c r="K36" s="7"/>
      <c r="L36" s="23">
        <f t="shared" si="1"/>
        <v>0</v>
      </c>
      <c r="M36" s="7"/>
      <c r="N36" s="7"/>
      <c r="O36" s="7"/>
      <c r="P36" s="7"/>
      <c r="Q36" s="23">
        <f t="shared" si="2"/>
        <v>0</v>
      </c>
      <c r="R36" s="7">
        <f t="shared" si="7"/>
        <v>0</v>
      </c>
      <c r="S36" s="7"/>
      <c r="T36" s="22">
        <f t="shared" si="3"/>
        <v>0</v>
      </c>
      <c r="U36" s="7">
        <f t="shared" si="3"/>
        <v>0</v>
      </c>
      <c r="V36" s="24">
        <f t="shared" si="4"/>
        <v>0</v>
      </c>
      <c r="W36" s="7">
        <f>VLOOKUP(V36,'[1]GRADING SYSTEM'!$B$15:$D$24,2)</f>
        <v>9</v>
      </c>
      <c r="X36" s="7">
        <f t="shared" si="5"/>
        <v>2</v>
      </c>
      <c r="Y36" s="7" t="str">
        <f>VLOOKUP(V36,SETTINGS!$G$2:$I$11,3)</f>
        <v>Emerging (E )</v>
      </c>
      <c r="Z36" s="7" t="str">
        <f t="shared" si="6"/>
        <v>2nd</v>
      </c>
    </row>
    <row r="37" spans="1:26" ht="18.75">
      <c r="A37" s="4">
        <f>'STUDENT DETAILS'!A36</f>
        <v>0</v>
      </c>
      <c r="B37" s="4">
        <f>'STUDENT DETAILS'!B36</f>
        <v>0</v>
      </c>
      <c r="C37" s="4">
        <f>'STUDENT DETAILS'!C36</f>
        <v>0</v>
      </c>
      <c r="D37" s="7"/>
      <c r="E37" s="7"/>
      <c r="F37" s="7"/>
      <c r="G37" s="23">
        <f t="shared" si="0"/>
        <v>0</v>
      </c>
      <c r="H37" s="7"/>
      <c r="I37" s="7"/>
      <c r="J37" s="7"/>
      <c r="K37" s="7"/>
      <c r="L37" s="23">
        <f t="shared" si="1"/>
        <v>0</v>
      </c>
      <c r="M37" s="7"/>
      <c r="N37" s="7"/>
      <c r="O37" s="7"/>
      <c r="P37" s="7"/>
      <c r="Q37" s="23">
        <f t="shared" si="2"/>
        <v>0</v>
      </c>
      <c r="R37" s="7">
        <f t="shared" si="7"/>
        <v>0</v>
      </c>
      <c r="S37" s="7"/>
      <c r="T37" s="22">
        <f t="shared" si="3"/>
        <v>0</v>
      </c>
      <c r="U37" s="7">
        <f t="shared" si="3"/>
        <v>0</v>
      </c>
      <c r="V37" s="24">
        <f t="shared" si="4"/>
        <v>0</v>
      </c>
      <c r="W37" s="7">
        <f>VLOOKUP(V37,'[1]GRADING SYSTEM'!$B$15:$D$24,2)</f>
        <v>9</v>
      </c>
      <c r="X37" s="7">
        <f t="shared" si="5"/>
        <v>2</v>
      </c>
      <c r="Y37" s="7" t="str">
        <f>VLOOKUP(V37,SETTINGS!$G$2:$I$11,3)</f>
        <v>Emerging (E )</v>
      </c>
      <c r="Z37" s="7" t="str">
        <f t="shared" si="6"/>
        <v>2nd</v>
      </c>
    </row>
    <row r="38" spans="1:26" ht="18.75">
      <c r="A38" s="4">
        <f>'STUDENT DETAILS'!A37</f>
        <v>0</v>
      </c>
      <c r="B38" s="4">
        <f>'STUDENT DETAILS'!B37</f>
        <v>0</v>
      </c>
      <c r="C38" s="4">
        <f>'STUDENT DETAILS'!C37</f>
        <v>0</v>
      </c>
      <c r="D38" s="7"/>
      <c r="E38" s="7"/>
      <c r="F38" s="7"/>
      <c r="G38" s="23">
        <f t="shared" si="0"/>
        <v>0</v>
      </c>
      <c r="H38" s="7"/>
      <c r="I38" s="7"/>
      <c r="J38" s="7"/>
      <c r="K38" s="7"/>
      <c r="L38" s="23">
        <f t="shared" si="1"/>
        <v>0</v>
      </c>
      <c r="M38" s="7"/>
      <c r="N38" s="7"/>
      <c r="O38" s="7"/>
      <c r="P38" s="7"/>
      <c r="Q38" s="23">
        <f t="shared" si="2"/>
        <v>0</v>
      </c>
      <c r="R38" s="7">
        <f t="shared" si="7"/>
        <v>0</v>
      </c>
      <c r="S38" s="7"/>
      <c r="T38" s="22">
        <f t="shared" si="3"/>
        <v>0</v>
      </c>
      <c r="U38" s="7">
        <f t="shared" si="3"/>
        <v>0</v>
      </c>
      <c r="V38" s="24">
        <f t="shared" si="4"/>
        <v>0</v>
      </c>
      <c r="W38" s="7">
        <f>VLOOKUP(V38,'[1]GRADING SYSTEM'!$B$15:$D$24,2)</f>
        <v>9</v>
      </c>
      <c r="X38" s="7">
        <f t="shared" si="5"/>
        <v>2</v>
      </c>
      <c r="Y38" s="7" t="str">
        <f>VLOOKUP(V38,SETTINGS!$G$2:$I$11,3)</f>
        <v>Emerging (E )</v>
      </c>
      <c r="Z38" s="7" t="str">
        <f t="shared" si="6"/>
        <v>2nd</v>
      </c>
    </row>
    <row r="39" spans="1:26" ht="18.75">
      <c r="A39" s="4">
        <f>'STUDENT DETAILS'!A38</f>
        <v>0</v>
      </c>
      <c r="B39" s="4">
        <f>'STUDENT DETAILS'!B38</f>
        <v>0</v>
      </c>
      <c r="C39" s="4">
        <f>'STUDENT DETAILS'!C38</f>
        <v>0</v>
      </c>
      <c r="D39" s="7"/>
      <c r="E39" s="7"/>
      <c r="F39" s="7"/>
      <c r="G39" s="23">
        <f t="shared" si="0"/>
        <v>0</v>
      </c>
      <c r="H39" s="7"/>
      <c r="I39" s="7"/>
      <c r="J39" s="7"/>
      <c r="K39" s="7"/>
      <c r="L39" s="23">
        <f t="shared" si="1"/>
        <v>0</v>
      </c>
      <c r="M39" s="7"/>
      <c r="N39" s="7"/>
      <c r="O39" s="7"/>
      <c r="P39" s="7"/>
      <c r="Q39" s="23">
        <f t="shared" si="2"/>
        <v>0</v>
      </c>
      <c r="R39" s="7">
        <f t="shared" si="7"/>
        <v>0</v>
      </c>
      <c r="S39" s="7"/>
      <c r="T39" s="22">
        <f t="shared" si="3"/>
        <v>0</v>
      </c>
      <c r="U39" s="7">
        <f t="shared" si="3"/>
        <v>0</v>
      </c>
      <c r="V39" s="24">
        <f t="shared" si="4"/>
        <v>0</v>
      </c>
      <c r="W39" s="7">
        <f>VLOOKUP(V39,'[1]GRADING SYSTEM'!$B$15:$D$24,2)</f>
        <v>9</v>
      </c>
      <c r="X39" s="7">
        <f t="shared" si="5"/>
        <v>2</v>
      </c>
      <c r="Y39" s="7" t="str">
        <f>VLOOKUP(V39,SETTINGS!$G$2:$I$11,3)</f>
        <v>Emerging (E )</v>
      </c>
      <c r="Z39" s="7" t="str">
        <f t="shared" si="6"/>
        <v>2nd</v>
      </c>
    </row>
    <row r="40" spans="1:26" ht="18.75">
      <c r="A40" s="4">
        <f>'STUDENT DETAILS'!A39</f>
        <v>0</v>
      </c>
      <c r="B40" s="4">
        <f>'STUDENT DETAILS'!B39</f>
        <v>0</v>
      </c>
      <c r="C40" s="4">
        <f>'STUDENT DETAILS'!C39</f>
        <v>0</v>
      </c>
      <c r="D40" s="7"/>
      <c r="E40" s="7"/>
      <c r="F40" s="7"/>
      <c r="G40" s="23">
        <f t="shared" si="0"/>
        <v>0</v>
      </c>
      <c r="H40" s="7"/>
      <c r="I40" s="7"/>
      <c r="J40" s="7"/>
      <c r="K40" s="7"/>
      <c r="L40" s="23">
        <f t="shared" si="1"/>
        <v>0</v>
      </c>
      <c r="M40" s="7"/>
      <c r="N40" s="7"/>
      <c r="O40" s="7"/>
      <c r="P40" s="7"/>
      <c r="Q40" s="23">
        <f t="shared" si="2"/>
        <v>0</v>
      </c>
      <c r="R40" s="7">
        <f t="shared" si="7"/>
        <v>0</v>
      </c>
      <c r="S40" s="7"/>
      <c r="T40" s="22">
        <f t="shared" si="3"/>
        <v>0</v>
      </c>
      <c r="U40" s="7">
        <f t="shared" si="3"/>
        <v>0</v>
      </c>
      <c r="V40" s="24">
        <f t="shared" si="4"/>
        <v>0</v>
      </c>
      <c r="W40" s="7">
        <f>VLOOKUP(V40,'[1]GRADING SYSTEM'!$B$15:$D$24,2)</f>
        <v>9</v>
      </c>
      <c r="X40" s="7">
        <f t="shared" si="5"/>
        <v>2</v>
      </c>
      <c r="Y40" s="7" t="str">
        <f>VLOOKUP(V40,SETTINGS!$G$2:$I$11,3)</f>
        <v>Emerging (E )</v>
      </c>
      <c r="Z40" s="7" t="str">
        <f t="shared" si="6"/>
        <v>2nd</v>
      </c>
    </row>
    <row r="41" spans="1:26" ht="18.75">
      <c r="A41" s="4">
        <f>'STUDENT DETAILS'!A40</f>
        <v>0</v>
      </c>
      <c r="B41" s="4">
        <f>'STUDENT DETAILS'!B40</f>
        <v>0</v>
      </c>
      <c r="C41" s="4">
        <f>'STUDENT DETAILS'!C40</f>
        <v>0</v>
      </c>
      <c r="D41" s="7"/>
      <c r="E41" s="7"/>
      <c r="F41" s="7"/>
      <c r="G41" s="23">
        <f t="shared" si="0"/>
        <v>0</v>
      </c>
      <c r="H41" s="7"/>
      <c r="I41" s="7"/>
      <c r="J41" s="7"/>
      <c r="K41" s="7"/>
      <c r="L41" s="23">
        <f t="shared" si="1"/>
        <v>0</v>
      </c>
      <c r="M41" s="7"/>
      <c r="N41" s="7"/>
      <c r="O41" s="7"/>
      <c r="P41" s="7"/>
      <c r="Q41" s="23">
        <f t="shared" si="2"/>
        <v>0</v>
      </c>
      <c r="R41" s="7">
        <f t="shared" si="7"/>
        <v>0</v>
      </c>
      <c r="S41" s="7"/>
      <c r="T41" s="22">
        <f t="shared" si="3"/>
        <v>0</v>
      </c>
      <c r="U41" s="7">
        <f t="shared" si="3"/>
        <v>0</v>
      </c>
      <c r="V41" s="24">
        <f t="shared" si="4"/>
        <v>0</v>
      </c>
      <c r="W41" s="7">
        <f>VLOOKUP(V41,'[1]GRADING SYSTEM'!$B$15:$D$24,2)</f>
        <v>9</v>
      </c>
      <c r="X41" s="7">
        <f t="shared" si="5"/>
        <v>2</v>
      </c>
      <c r="Y41" s="7" t="str">
        <f>VLOOKUP(V41,SETTINGS!$G$2:$I$11,3)</f>
        <v>Emerging (E )</v>
      </c>
      <c r="Z41" s="7" t="str">
        <f t="shared" si="6"/>
        <v>2nd</v>
      </c>
    </row>
    <row r="42" spans="1:26" ht="18.75">
      <c r="A42" s="4">
        <f>'STUDENT DETAILS'!A41</f>
        <v>0</v>
      </c>
      <c r="B42" s="4">
        <f>'STUDENT DETAILS'!B41</f>
        <v>0</v>
      </c>
      <c r="C42" s="4">
        <f>'STUDENT DETAILS'!C41</f>
        <v>0</v>
      </c>
      <c r="D42" s="7"/>
      <c r="E42" s="7"/>
      <c r="F42" s="7"/>
      <c r="G42" s="23">
        <f t="shared" si="0"/>
        <v>0</v>
      </c>
      <c r="H42" s="7"/>
      <c r="I42" s="7"/>
      <c r="J42" s="7"/>
      <c r="K42" s="7"/>
      <c r="L42" s="23">
        <f t="shared" si="1"/>
        <v>0</v>
      </c>
      <c r="M42" s="7"/>
      <c r="N42" s="7"/>
      <c r="O42" s="7"/>
      <c r="P42" s="7"/>
      <c r="Q42" s="23">
        <f t="shared" si="2"/>
        <v>0</v>
      </c>
      <c r="R42" s="7">
        <f t="shared" si="7"/>
        <v>0</v>
      </c>
      <c r="S42" s="7"/>
      <c r="T42" s="22">
        <f t="shared" si="3"/>
        <v>0</v>
      </c>
      <c r="U42" s="7">
        <f t="shared" si="3"/>
        <v>0</v>
      </c>
      <c r="V42" s="24">
        <f t="shared" si="4"/>
        <v>0</v>
      </c>
      <c r="W42" s="7">
        <f>VLOOKUP(V42,'[1]GRADING SYSTEM'!$B$15:$D$24,2)</f>
        <v>9</v>
      </c>
      <c r="X42" s="7">
        <f t="shared" si="5"/>
        <v>2</v>
      </c>
      <c r="Y42" s="7" t="str">
        <f>VLOOKUP(V42,SETTINGS!$G$2:$I$11,3)</f>
        <v>Emerging (E )</v>
      </c>
      <c r="Z42" s="7" t="str">
        <f t="shared" si="6"/>
        <v>2nd</v>
      </c>
    </row>
    <row r="43" spans="1:26" ht="18.75">
      <c r="A43" s="4">
        <f>'STUDENT DETAILS'!A42</f>
        <v>0</v>
      </c>
      <c r="B43" s="4">
        <f>'STUDENT DETAILS'!B42</f>
        <v>0</v>
      </c>
      <c r="C43" s="4">
        <f>'STUDENT DETAILS'!C42</f>
        <v>0</v>
      </c>
      <c r="D43" s="7"/>
      <c r="E43" s="7"/>
      <c r="F43" s="7"/>
      <c r="G43" s="23">
        <f t="shared" si="0"/>
        <v>0</v>
      </c>
      <c r="H43" s="7"/>
      <c r="I43" s="7"/>
      <c r="J43" s="7"/>
      <c r="K43" s="7"/>
      <c r="L43" s="23">
        <f t="shared" si="1"/>
        <v>0</v>
      </c>
      <c r="M43" s="7"/>
      <c r="N43" s="7"/>
      <c r="O43" s="7"/>
      <c r="P43" s="7"/>
      <c r="Q43" s="23">
        <f t="shared" si="2"/>
        <v>0</v>
      </c>
      <c r="R43" s="7">
        <f t="shared" si="7"/>
        <v>0</v>
      </c>
      <c r="S43" s="7"/>
      <c r="T43" s="22">
        <f t="shared" si="3"/>
        <v>0</v>
      </c>
      <c r="U43" s="7">
        <f t="shared" si="3"/>
        <v>0</v>
      </c>
      <c r="V43" s="24">
        <f t="shared" si="4"/>
        <v>0</v>
      </c>
      <c r="W43" s="7">
        <f>VLOOKUP(V43,'[1]GRADING SYSTEM'!$B$15:$D$24,2)</f>
        <v>9</v>
      </c>
      <c r="X43" s="7">
        <f t="shared" si="5"/>
        <v>2</v>
      </c>
      <c r="Y43" s="7" t="str">
        <f>VLOOKUP(V43,SETTINGS!$G$2:$I$11,3)</f>
        <v>Emerging (E )</v>
      </c>
      <c r="Z43" s="7" t="str">
        <f t="shared" si="6"/>
        <v>2nd</v>
      </c>
    </row>
    <row r="44" spans="1:26" ht="18.75">
      <c r="A44" s="4">
        <f>'STUDENT DETAILS'!A43</f>
        <v>0</v>
      </c>
      <c r="B44" s="4">
        <f>'STUDENT DETAILS'!B43</f>
        <v>0</v>
      </c>
      <c r="C44" s="4">
        <f>'STUDENT DETAILS'!C43</f>
        <v>0</v>
      </c>
      <c r="D44" s="7"/>
      <c r="E44" s="7"/>
      <c r="F44" s="7"/>
      <c r="G44" s="23">
        <f t="shared" si="0"/>
        <v>0</v>
      </c>
      <c r="H44" s="7"/>
      <c r="I44" s="7"/>
      <c r="J44" s="7"/>
      <c r="K44" s="7"/>
      <c r="L44" s="23">
        <f t="shared" si="1"/>
        <v>0</v>
      </c>
      <c r="M44" s="7"/>
      <c r="N44" s="7"/>
      <c r="O44" s="7"/>
      <c r="P44" s="7"/>
      <c r="Q44" s="23">
        <f t="shared" si="2"/>
        <v>0</v>
      </c>
      <c r="R44" s="7">
        <f t="shared" si="7"/>
        <v>0</v>
      </c>
      <c r="S44" s="7"/>
      <c r="T44" s="22">
        <f t="shared" si="3"/>
        <v>0</v>
      </c>
      <c r="U44" s="7">
        <f t="shared" si="3"/>
        <v>0</v>
      </c>
      <c r="V44" s="24">
        <f t="shared" si="4"/>
        <v>0</v>
      </c>
      <c r="W44" s="7">
        <f>VLOOKUP(V44,'[1]GRADING SYSTEM'!$B$15:$D$24,2)</f>
        <v>9</v>
      </c>
      <c r="X44" s="7">
        <f t="shared" si="5"/>
        <v>2</v>
      </c>
      <c r="Y44" s="7" t="str">
        <f>VLOOKUP(V44,SETTINGS!$G$2:$I$11,3)</f>
        <v>Emerging (E )</v>
      </c>
      <c r="Z44" s="7" t="str">
        <f t="shared" si="6"/>
        <v>2nd</v>
      </c>
    </row>
    <row r="45" spans="1:26" ht="18.75">
      <c r="A45" s="4">
        <f>'STUDENT DETAILS'!A44</f>
        <v>0</v>
      </c>
      <c r="B45" s="4">
        <f>'STUDENT DETAILS'!B44</f>
        <v>0</v>
      </c>
      <c r="C45" s="4">
        <f>'STUDENT DETAILS'!C44</f>
        <v>0</v>
      </c>
      <c r="D45" s="7"/>
      <c r="E45" s="7"/>
      <c r="F45" s="7"/>
      <c r="G45" s="23">
        <f t="shared" si="0"/>
        <v>0</v>
      </c>
      <c r="H45" s="7"/>
      <c r="I45" s="7"/>
      <c r="J45" s="7"/>
      <c r="K45" s="7"/>
      <c r="L45" s="23">
        <f t="shared" si="1"/>
        <v>0</v>
      </c>
      <c r="M45" s="7"/>
      <c r="N45" s="7"/>
      <c r="O45" s="7"/>
      <c r="P45" s="7"/>
      <c r="Q45" s="23">
        <f t="shared" si="2"/>
        <v>0</v>
      </c>
      <c r="R45" s="7">
        <f t="shared" si="7"/>
        <v>0</v>
      </c>
      <c r="S45" s="7"/>
      <c r="T45" s="22">
        <f t="shared" si="3"/>
        <v>0</v>
      </c>
      <c r="U45" s="7">
        <f t="shared" si="3"/>
        <v>0</v>
      </c>
      <c r="V45" s="24">
        <f t="shared" si="4"/>
        <v>0</v>
      </c>
      <c r="W45" s="7">
        <f>VLOOKUP(V45,'[1]GRADING SYSTEM'!$B$15:$D$24,2)</f>
        <v>9</v>
      </c>
      <c r="X45" s="7">
        <f t="shared" si="5"/>
        <v>2</v>
      </c>
      <c r="Y45" s="7" t="str">
        <f>VLOOKUP(V45,SETTINGS!$G$2:$I$11,3)</f>
        <v>Emerging (E )</v>
      </c>
      <c r="Z45" s="7" t="str">
        <f t="shared" si="6"/>
        <v>2nd</v>
      </c>
    </row>
    <row r="46" spans="1:26" ht="18.75">
      <c r="A46" s="4">
        <f>'STUDENT DETAILS'!A45</f>
        <v>0</v>
      </c>
      <c r="B46" s="4">
        <f>'STUDENT DETAILS'!B45</f>
        <v>0</v>
      </c>
      <c r="C46" s="4">
        <f>'STUDENT DETAILS'!C45</f>
        <v>0</v>
      </c>
      <c r="D46" s="7"/>
      <c r="E46" s="7"/>
      <c r="F46" s="7"/>
      <c r="G46" s="23">
        <f t="shared" si="0"/>
        <v>0</v>
      </c>
      <c r="H46" s="7"/>
      <c r="I46" s="7"/>
      <c r="J46" s="7"/>
      <c r="K46" s="7"/>
      <c r="L46" s="23">
        <f t="shared" si="1"/>
        <v>0</v>
      </c>
      <c r="M46" s="7"/>
      <c r="N46" s="7"/>
      <c r="O46" s="7"/>
      <c r="P46" s="7"/>
      <c r="Q46" s="23">
        <f t="shared" si="2"/>
        <v>0</v>
      </c>
      <c r="R46" s="7">
        <f t="shared" si="7"/>
        <v>0</v>
      </c>
      <c r="S46" s="7"/>
      <c r="T46" s="22">
        <f t="shared" si="3"/>
        <v>0</v>
      </c>
      <c r="U46" s="7">
        <f t="shared" si="3"/>
        <v>0</v>
      </c>
      <c r="V46" s="24">
        <f t="shared" si="4"/>
        <v>0</v>
      </c>
      <c r="W46" s="7">
        <f>VLOOKUP(V46,'[1]GRADING SYSTEM'!$B$15:$D$24,2)</f>
        <v>9</v>
      </c>
      <c r="X46" s="7">
        <f t="shared" si="5"/>
        <v>2</v>
      </c>
      <c r="Y46" s="7" t="str">
        <f>VLOOKUP(V46,SETTINGS!$G$2:$I$11,3)</f>
        <v>Emerging (E )</v>
      </c>
      <c r="Z46" s="7" t="str">
        <f t="shared" si="6"/>
        <v>2nd</v>
      </c>
    </row>
    <row r="47" spans="1:26" ht="18.75">
      <c r="A47" s="4">
        <f>'STUDENT DETAILS'!A46</f>
        <v>0</v>
      </c>
      <c r="B47" s="4">
        <f>'STUDENT DETAILS'!B46</f>
        <v>0</v>
      </c>
      <c r="C47" s="4">
        <f>'STUDENT DETAILS'!C46</f>
        <v>0</v>
      </c>
      <c r="D47" s="7"/>
      <c r="E47" s="7"/>
      <c r="F47" s="7"/>
      <c r="G47" s="23">
        <f t="shared" si="0"/>
        <v>0</v>
      </c>
      <c r="H47" s="7"/>
      <c r="I47" s="7"/>
      <c r="J47" s="7"/>
      <c r="K47" s="7"/>
      <c r="L47" s="23">
        <f t="shared" si="1"/>
        <v>0</v>
      </c>
      <c r="M47" s="7"/>
      <c r="N47" s="7"/>
      <c r="O47" s="7"/>
      <c r="P47" s="7"/>
      <c r="Q47" s="23">
        <f t="shared" si="2"/>
        <v>0</v>
      </c>
      <c r="R47" s="7">
        <f t="shared" si="7"/>
        <v>0</v>
      </c>
      <c r="S47" s="7"/>
      <c r="T47" s="22">
        <f t="shared" si="3"/>
        <v>0</v>
      </c>
      <c r="U47" s="7">
        <f t="shared" si="3"/>
        <v>0</v>
      </c>
      <c r="V47" s="24">
        <f t="shared" si="4"/>
        <v>0</v>
      </c>
      <c r="W47" s="7">
        <f>VLOOKUP(V47,'[1]GRADING SYSTEM'!$B$15:$D$24,2)</f>
        <v>9</v>
      </c>
      <c r="X47" s="7">
        <f t="shared" si="5"/>
        <v>2</v>
      </c>
      <c r="Y47" s="7" t="str">
        <f>VLOOKUP(V47,SETTINGS!$G$2:$I$11,3)</f>
        <v>Emerging (E )</v>
      </c>
      <c r="Z47" s="7" t="str">
        <f t="shared" si="6"/>
        <v>2nd</v>
      </c>
    </row>
    <row r="48" spans="1:26" ht="18.75">
      <c r="A48" s="4">
        <f>'STUDENT DETAILS'!A47</f>
        <v>0</v>
      </c>
      <c r="B48" s="4">
        <f>'STUDENT DETAILS'!B47</f>
        <v>0</v>
      </c>
      <c r="C48" s="4">
        <f>'STUDENT DETAILS'!C47</f>
        <v>0</v>
      </c>
      <c r="D48" s="7"/>
      <c r="E48" s="7"/>
      <c r="F48" s="7"/>
      <c r="G48" s="23">
        <f t="shared" si="0"/>
        <v>0</v>
      </c>
      <c r="H48" s="7"/>
      <c r="I48" s="7"/>
      <c r="J48" s="7"/>
      <c r="K48" s="7"/>
      <c r="L48" s="23">
        <f t="shared" si="1"/>
        <v>0</v>
      </c>
      <c r="M48" s="7"/>
      <c r="N48" s="7"/>
      <c r="O48" s="7"/>
      <c r="P48" s="7"/>
      <c r="Q48" s="23">
        <f t="shared" si="2"/>
        <v>0</v>
      </c>
      <c r="R48" s="7">
        <f t="shared" si="7"/>
        <v>0</v>
      </c>
      <c r="S48" s="7"/>
      <c r="T48" s="22">
        <f t="shared" si="3"/>
        <v>0</v>
      </c>
      <c r="U48" s="7">
        <f t="shared" si="3"/>
        <v>0</v>
      </c>
      <c r="V48" s="24">
        <f t="shared" si="4"/>
        <v>0</v>
      </c>
      <c r="W48" s="7">
        <f>VLOOKUP(V48,'[1]GRADING SYSTEM'!$B$15:$D$24,2)</f>
        <v>9</v>
      </c>
      <c r="X48" s="7">
        <f t="shared" si="5"/>
        <v>2</v>
      </c>
      <c r="Y48" s="7" t="str">
        <f>VLOOKUP(V48,SETTINGS!$G$2:$I$11,3)</f>
        <v>Emerging (E )</v>
      </c>
      <c r="Z48" s="7" t="str">
        <f t="shared" si="6"/>
        <v>2nd</v>
      </c>
    </row>
    <row r="49" spans="1:26" ht="18.75">
      <c r="A49" s="4">
        <f>'STUDENT DETAILS'!A48</f>
        <v>0</v>
      </c>
      <c r="B49" s="4">
        <f>'STUDENT DETAILS'!B48</f>
        <v>0</v>
      </c>
      <c r="C49" s="4">
        <f>'STUDENT DETAILS'!C48</f>
        <v>0</v>
      </c>
      <c r="D49" s="7"/>
      <c r="E49" s="7"/>
      <c r="F49" s="7"/>
      <c r="G49" s="23">
        <f t="shared" si="0"/>
        <v>0</v>
      </c>
      <c r="H49" s="7"/>
      <c r="I49" s="7"/>
      <c r="J49" s="7"/>
      <c r="K49" s="7"/>
      <c r="L49" s="23">
        <f t="shared" si="1"/>
        <v>0</v>
      </c>
      <c r="M49" s="7"/>
      <c r="N49" s="7"/>
      <c r="O49" s="7"/>
      <c r="P49" s="7"/>
      <c r="Q49" s="23">
        <f t="shared" si="2"/>
        <v>0</v>
      </c>
      <c r="R49" s="7">
        <f t="shared" si="7"/>
        <v>0</v>
      </c>
      <c r="S49" s="7"/>
      <c r="T49" s="22">
        <f t="shared" si="3"/>
        <v>0</v>
      </c>
      <c r="U49" s="7">
        <f t="shared" si="3"/>
        <v>0</v>
      </c>
      <c r="V49" s="24">
        <f t="shared" si="4"/>
        <v>0</v>
      </c>
      <c r="W49" s="7">
        <f>VLOOKUP(V49,'[1]GRADING SYSTEM'!$B$15:$D$24,2)</f>
        <v>9</v>
      </c>
      <c r="X49" s="7">
        <f t="shared" si="5"/>
        <v>2</v>
      </c>
      <c r="Y49" s="7" t="str">
        <f>VLOOKUP(V49,SETTINGS!$G$2:$I$11,3)</f>
        <v>Emerging (E )</v>
      </c>
      <c r="Z49" s="7" t="str">
        <f t="shared" si="6"/>
        <v>2nd</v>
      </c>
    </row>
    <row r="50" spans="1:26" ht="18.75">
      <c r="A50" s="4">
        <f>'STUDENT DETAILS'!A49</f>
        <v>0</v>
      </c>
      <c r="B50" s="4">
        <f>'STUDENT DETAILS'!B49</f>
        <v>0</v>
      </c>
      <c r="C50" s="4">
        <f>'STUDENT DETAILS'!C49</f>
        <v>0</v>
      </c>
      <c r="D50" s="7"/>
      <c r="E50" s="7"/>
      <c r="F50" s="7"/>
      <c r="G50" s="23">
        <f t="shared" si="0"/>
        <v>0</v>
      </c>
      <c r="H50" s="7"/>
      <c r="I50" s="7"/>
      <c r="J50" s="7"/>
      <c r="K50" s="7"/>
      <c r="L50" s="23">
        <f t="shared" si="1"/>
        <v>0</v>
      </c>
      <c r="M50" s="7"/>
      <c r="N50" s="7"/>
      <c r="O50" s="7"/>
      <c r="P50" s="7"/>
      <c r="Q50" s="23">
        <f t="shared" si="2"/>
        <v>0</v>
      </c>
      <c r="R50" s="7">
        <f t="shared" si="7"/>
        <v>0</v>
      </c>
      <c r="S50" s="7"/>
      <c r="T50" s="22">
        <f t="shared" si="3"/>
        <v>0</v>
      </c>
      <c r="U50" s="7">
        <f t="shared" si="3"/>
        <v>0</v>
      </c>
      <c r="V50" s="24">
        <f t="shared" si="4"/>
        <v>0</v>
      </c>
      <c r="W50" s="7">
        <f>VLOOKUP(V50,'[1]GRADING SYSTEM'!$B$15:$D$24,2)</f>
        <v>9</v>
      </c>
      <c r="X50" s="7">
        <f t="shared" si="5"/>
        <v>2</v>
      </c>
      <c r="Y50" s="7" t="str">
        <f>VLOOKUP(V50,SETTINGS!$G$2:$I$11,3)</f>
        <v>Emerging (E )</v>
      </c>
      <c r="Z50" s="7" t="str">
        <f t="shared" si="6"/>
        <v>2nd</v>
      </c>
    </row>
    <row r="51" spans="1:26" ht="18.75">
      <c r="A51" s="4">
        <f>'STUDENT DETAILS'!A50</f>
        <v>0</v>
      </c>
      <c r="B51" s="4">
        <f>'STUDENT DETAILS'!B50</f>
        <v>0</v>
      </c>
      <c r="C51" s="4">
        <f>'STUDENT DETAILS'!C50</f>
        <v>0</v>
      </c>
      <c r="D51" s="7"/>
      <c r="E51" s="7"/>
      <c r="F51" s="7"/>
      <c r="G51" s="23">
        <f t="shared" si="0"/>
        <v>0</v>
      </c>
      <c r="H51" s="7"/>
      <c r="I51" s="7"/>
      <c r="J51" s="7"/>
      <c r="K51" s="7"/>
      <c r="L51" s="23">
        <f t="shared" si="1"/>
        <v>0</v>
      </c>
      <c r="M51" s="7"/>
      <c r="N51" s="7"/>
      <c r="O51" s="7"/>
      <c r="P51" s="7"/>
      <c r="Q51" s="23">
        <f t="shared" si="2"/>
        <v>0</v>
      </c>
      <c r="R51" s="7">
        <f t="shared" si="7"/>
        <v>0</v>
      </c>
      <c r="S51" s="7"/>
      <c r="T51" s="22">
        <f t="shared" si="3"/>
        <v>0</v>
      </c>
      <c r="U51" s="7">
        <f t="shared" si="3"/>
        <v>0</v>
      </c>
      <c r="V51" s="24">
        <f t="shared" si="4"/>
        <v>0</v>
      </c>
      <c r="W51" s="7">
        <f>VLOOKUP(V51,'[1]GRADING SYSTEM'!$B$15:$D$24,2)</f>
        <v>9</v>
      </c>
      <c r="X51" s="7">
        <f t="shared" si="5"/>
        <v>2</v>
      </c>
      <c r="Y51" s="7" t="str">
        <f>VLOOKUP(V51,SETTINGS!$G$2:$I$11,3)</f>
        <v>Emerging (E )</v>
      </c>
      <c r="Z51" s="7" t="str">
        <f t="shared" si="6"/>
        <v>2nd</v>
      </c>
    </row>
    <row r="52" spans="1:26" ht="18.75">
      <c r="A52" s="4">
        <f>'STUDENT DETAILS'!A51</f>
        <v>0</v>
      </c>
      <c r="B52" s="4">
        <f>'STUDENT DETAILS'!B51</f>
        <v>0</v>
      </c>
      <c r="C52" s="4">
        <f>'STUDENT DETAILS'!C51</f>
        <v>0</v>
      </c>
      <c r="D52" s="7"/>
      <c r="E52" s="7"/>
      <c r="F52" s="7"/>
      <c r="G52" s="23">
        <f t="shared" si="0"/>
        <v>0</v>
      </c>
      <c r="H52" s="7"/>
      <c r="I52" s="7"/>
      <c r="J52" s="7"/>
      <c r="K52" s="7"/>
      <c r="L52" s="23">
        <f t="shared" si="1"/>
        <v>0</v>
      </c>
      <c r="M52" s="7"/>
      <c r="N52" s="7"/>
      <c r="O52" s="7"/>
      <c r="P52" s="7"/>
      <c r="Q52" s="23">
        <f t="shared" si="2"/>
        <v>0</v>
      </c>
      <c r="R52" s="7">
        <f t="shared" si="7"/>
        <v>0</v>
      </c>
      <c r="S52" s="7"/>
      <c r="T52" s="22">
        <f t="shared" si="3"/>
        <v>0</v>
      </c>
      <c r="U52" s="7">
        <f t="shared" si="3"/>
        <v>0</v>
      </c>
      <c r="V52" s="24">
        <f t="shared" si="4"/>
        <v>0</v>
      </c>
      <c r="W52" s="7">
        <f>VLOOKUP(V52,'[1]GRADING SYSTEM'!$B$15:$D$24,2)</f>
        <v>9</v>
      </c>
      <c r="X52" s="7">
        <f t="shared" si="5"/>
        <v>2</v>
      </c>
      <c r="Y52" s="7" t="str">
        <f>VLOOKUP(V52,SETTINGS!$G$2:$I$11,3)</f>
        <v>Emerging (E )</v>
      </c>
      <c r="Z52" s="7" t="str">
        <f t="shared" si="6"/>
        <v>2nd</v>
      </c>
    </row>
    <row r="53" spans="1:26" ht="18.75">
      <c r="A53" s="4">
        <f>'STUDENT DETAILS'!A52</f>
        <v>0</v>
      </c>
      <c r="B53" s="4">
        <f>'STUDENT DETAILS'!B52</f>
        <v>0</v>
      </c>
      <c r="C53" s="4">
        <f>'STUDENT DETAILS'!C52</f>
        <v>0</v>
      </c>
      <c r="D53" s="7"/>
      <c r="E53" s="7"/>
      <c r="F53" s="7"/>
      <c r="G53" s="23">
        <f t="shared" si="0"/>
        <v>0</v>
      </c>
      <c r="H53" s="7"/>
      <c r="I53" s="7"/>
      <c r="J53" s="7"/>
      <c r="K53" s="7"/>
      <c r="L53" s="23">
        <f t="shared" si="1"/>
        <v>0</v>
      </c>
      <c r="M53" s="7"/>
      <c r="N53" s="7"/>
      <c r="O53" s="7"/>
      <c r="P53" s="7"/>
      <c r="Q53" s="23">
        <f t="shared" si="2"/>
        <v>0</v>
      </c>
      <c r="R53" s="7">
        <f t="shared" si="7"/>
        <v>0</v>
      </c>
      <c r="S53" s="7"/>
      <c r="T53" s="22">
        <f t="shared" si="3"/>
        <v>0</v>
      </c>
      <c r="U53" s="7">
        <f t="shared" si="3"/>
        <v>0</v>
      </c>
      <c r="V53" s="24">
        <f t="shared" si="4"/>
        <v>0</v>
      </c>
      <c r="W53" s="7">
        <f>VLOOKUP(V53,'[1]GRADING SYSTEM'!$B$15:$D$24,2)</f>
        <v>9</v>
      </c>
      <c r="X53" s="7">
        <f t="shared" si="5"/>
        <v>2</v>
      </c>
      <c r="Y53" s="7" t="str">
        <f>VLOOKUP(V53,SETTINGS!$G$2:$I$11,3)</f>
        <v>Emerging (E )</v>
      </c>
      <c r="Z53" s="7" t="str">
        <f t="shared" si="6"/>
        <v>2nd</v>
      </c>
    </row>
    <row r="54" spans="1:26" ht="18.75">
      <c r="A54" s="4">
        <f>'STUDENT DETAILS'!A53</f>
        <v>0</v>
      </c>
      <c r="B54" s="4">
        <f>'STUDENT DETAILS'!B53</f>
        <v>0</v>
      </c>
      <c r="C54" s="4">
        <f>'STUDENT DETAILS'!C53</f>
        <v>0</v>
      </c>
      <c r="D54" s="7"/>
      <c r="E54" s="7"/>
      <c r="F54" s="7"/>
      <c r="G54" s="23">
        <f t="shared" si="0"/>
        <v>0</v>
      </c>
      <c r="H54" s="7"/>
      <c r="I54" s="7"/>
      <c r="J54" s="7"/>
      <c r="K54" s="7"/>
      <c r="L54" s="23">
        <f t="shared" si="1"/>
        <v>0</v>
      </c>
      <c r="M54" s="7"/>
      <c r="N54" s="7"/>
      <c r="O54" s="7"/>
      <c r="P54" s="7"/>
      <c r="Q54" s="23">
        <f t="shared" si="2"/>
        <v>0</v>
      </c>
      <c r="R54" s="7">
        <f t="shared" si="7"/>
        <v>0</v>
      </c>
      <c r="S54" s="7"/>
      <c r="T54" s="22">
        <f t="shared" si="3"/>
        <v>0</v>
      </c>
      <c r="U54" s="7">
        <f t="shared" si="3"/>
        <v>0</v>
      </c>
      <c r="V54" s="24">
        <f t="shared" si="4"/>
        <v>0</v>
      </c>
      <c r="W54" s="7">
        <f>VLOOKUP(V54,'[1]GRADING SYSTEM'!$B$15:$D$24,2)</f>
        <v>9</v>
      </c>
      <c r="X54" s="7">
        <f t="shared" si="5"/>
        <v>2</v>
      </c>
      <c r="Y54" s="7" t="str">
        <f>VLOOKUP(V54,SETTINGS!$G$2:$I$11,3)</f>
        <v>Emerging (E )</v>
      </c>
      <c r="Z54" s="7" t="str">
        <f t="shared" si="6"/>
        <v>2nd</v>
      </c>
    </row>
    <row r="55" spans="1:26" ht="18.75">
      <c r="A55" s="4">
        <f>'STUDENT DETAILS'!A54</f>
        <v>0</v>
      </c>
      <c r="B55" s="4">
        <f>'STUDENT DETAILS'!B54</f>
        <v>0</v>
      </c>
      <c r="C55" s="4">
        <f>'STUDENT DETAILS'!C54</f>
        <v>0</v>
      </c>
      <c r="D55" s="7"/>
      <c r="E55" s="7"/>
      <c r="F55" s="7"/>
      <c r="G55" s="23">
        <f t="shared" si="0"/>
        <v>0</v>
      </c>
      <c r="H55" s="7"/>
      <c r="I55" s="7"/>
      <c r="J55" s="7"/>
      <c r="K55" s="7"/>
      <c r="L55" s="23">
        <f t="shared" si="1"/>
        <v>0</v>
      </c>
      <c r="M55" s="7"/>
      <c r="N55" s="7"/>
      <c r="O55" s="7"/>
      <c r="P55" s="7"/>
      <c r="Q55" s="23">
        <f t="shared" si="2"/>
        <v>0</v>
      </c>
      <c r="R55" s="7">
        <f t="shared" si="7"/>
        <v>0</v>
      </c>
      <c r="S55" s="7"/>
      <c r="T55" s="22">
        <f t="shared" si="3"/>
        <v>0</v>
      </c>
      <c r="U55" s="7">
        <f t="shared" si="3"/>
        <v>0</v>
      </c>
      <c r="V55" s="24">
        <f t="shared" si="4"/>
        <v>0</v>
      </c>
      <c r="W55" s="7">
        <f>VLOOKUP(V55,'[1]GRADING SYSTEM'!$B$15:$D$24,2)</f>
        <v>9</v>
      </c>
      <c r="X55" s="7">
        <f t="shared" si="5"/>
        <v>2</v>
      </c>
      <c r="Y55" s="7" t="str">
        <f>VLOOKUP(V55,SETTINGS!$G$2:$I$11,3)</f>
        <v>Emerging (E )</v>
      </c>
      <c r="Z55" s="7" t="str">
        <f t="shared" si="6"/>
        <v>2nd</v>
      </c>
    </row>
    <row r="56" spans="1:26" ht="18.75">
      <c r="A56" s="4">
        <f>'STUDENT DETAILS'!A55</f>
        <v>0</v>
      </c>
      <c r="B56" s="4">
        <f>'STUDENT DETAILS'!B55</f>
        <v>0</v>
      </c>
      <c r="C56" s="4">
        <f>'STUDENT DETAILS'!C55</f>
        <v>0</v>
      </c>
      <c r="D56" s="7"/>
      <c r="E56" s="7"/>
      <c r="F56" s="7"/>
      <c r="G56" s="23">
        <f t="shared" si="0"/>
        <v>0</v>
      </c>
      <c r="H56" s="7"/>
      <c r="I56" s="7"/>
      <c r="J56" s="7"/>
      <c r="K56" s="7"/>
      <c r="L56" s="23">
        <f t="shared" si="1"/>
        <v>0</v>
      </c>
      <c r="M56" s="7"/>
      <c r="N56" s="7"/>
      <c r="O56" s="7"/>
      <c r="P56" s="7"/>
      <c r="Q56" s="23">
        <f t="shared" si="2"/>
        <v>0</v>
      </c>
      <c r="R56" s="7">
        <f t="shared" si="7"/>
        <v>0</v>
      </c>
      <c r="S56" s="7"/>
      <c r="T56" s="22">
        <f t="shared" si="3"/>
        <v>0</v>
      </c>
      <c r="U56" s="7">
        <f t="shared" si="3"/>
        <v>0</v>
      </c>
      <c r="V56" s="24">
        <f t="shared" si="4"/>
        <v>0</v>
      </c>
      <c r="W56" s="7">
        <f>VLOOKUP(V56,'[1]GRADING SYSTEM'!$B$15:$D$24,2)</f>
        <v>9</v>
      </c>
      <c r="X56" s="7">
        <f t="shared" si="5"/>
        <v>2</v>
      </c>
      <c r="Y56" s="7" t="str">
        <f>VLOOKUP(V56,SETTINGS!$G$2:$I$11,3)</f>
        <v>Emerging (E )</v>
      </c>
      <c r="Z56" s="7" t="str">
        <f t="shared" si="6"/>
        <v>2nd</v>
      </c>
    </row>
    <row r="57" spans="1:26" ht="18.75">
      <c r="A57" s="4">
        <f>'STUDENT DETAILS'!A56</f>
        <v>0</v>
      </c>
      <c r="B57" s="4">
        <f>'STUDENT DETAILS'!B56</f>
        <v>0</v>
      </c>
      <c r="C57" s="4">
        <f>'STUDENT DETAILS'!C56</f>
        <v>0</v>
      </c>
      <c r="D57" s="7"/>
      <c r="E57" s="7"/>
      <c r="F57" s="7"/>
      <c r="G57" s="23">
        <f t="shared" si="0"/>
        <v>0</v>
      </c>
      <c r="H57" s="7"/>
      <c r="I57" s="7"/>
      <c r="J57" s="7"/>
      <c r="K57" s="7"/>
      <c r="L57" s="23">
        <f t="shared" si="1"/>
        <v>0</v>
      </c>
      <c r="M57" s="7"/>
      <c r="N57" s="7"/>
      <c r="O57" s="7"/>
      <c r="P57" s="7"/>
      <c r="Q57" s="23">
        <f t="shared" si="2"/>
        <v>0</v>
      </c>
      <c r="R57" s="7">
        <f t="shared" si="7"/>
        <v>0</v>
      </c>
      <c r="S57" s="7"/>
      <c r="T57" s="22">
        <f t="shared" si="3"/>
        <v>0</v>
      </c>
      <c r="U57" s="7">
        <f t="shared" si="3"/>
        <v>0</v>
      </c>
      <c r="V57" s="24">
        <f t="shared" si="4"/>
        <v>0</v>
      </c>
      <c r="W57" s="7">
        <f>VLOOKUP(V57,'[1]GRADING SYSTEM'!$B$15:$D$24,2)</f>
        <v>9</v>
      </c>
      <c r="X57" s="7">
        <f t="shared" si="5"/>
        <v>2</v>
      </c>
      <c r="Y57" s="7" t="str">
        <f>VLOOKUP(V57,SETTINGS!$G$2:$I$11,3)</f>
        <v>Emerging (E )</v>
      </c>
      <c r="Z57" s="7" t="str">
        <f t="shared" si="6"/>
        <v>2nd</v>
      </c>
    </row>
    <row r="58" spans="1:26" ht="18.75">
      <c r="A58" s="4">
        <f>'STUDENT DETAILS'!A57</f>
        <v>0</v>
      </c>
      <c r="B58" s="4">
        <f>'STUDENT DETAILS'!B57</f>
        <v>0</v>
      </c>
      <c r="C58" s="4">
        <f>'STUDENT DETAILS'!C57</f>
        <v>0</v>
      </c>
      <c r="D58" s="7"/>
      <c r="E58" s="7"/>
      <c r="F58" s="7"/>
      <c r="G58" s="23">
        <f t="shared" si="0"/>
        <v>0</v>
      </c>
      <c r="H58" s="7"/>
      <c r="I58" s="7"/>
      <c r="J58" s="7"/>
      <c r="K58" s="7"/>
      <c r="L58" s="23">
        <f t="shared" si="1"/>
        <v>0</v>
      </c>
      <c r="M58" s="7"/>
      <c r="N58" s="7"/>
      <c r="O58" s="7"/>
      <c r="P58" s="7"/>
      <c r="Q58" s="23">
        <f t="shared" si="2"/>
        <v>0</v>
      </c>
      <c r="R58" s="7">
        <f t="shared" si="7"/>
        <v>0</v>
      </c>
      <c r="S58" s="7"/>
      <c r="T58" s="22">
        <f t="shared" si="3"/>
        <v>0</v>
      </c>
      <c r="U58" s="7">
        <f t="shared" si="3"/>
        <v>0</v>
      </c>
      <c r="V58" s="24">
        <f t="shared" si="4"/>
        <v>0</v>
      </c>
      <c r="W58" s="7">
        <f>VLOOKUP(V58,'[1]GRADING SYSTEM'!$B$15:$D$24,2)</f>
        <v>9</v>
      </c>
      <c r="X58" s="7">
        <f t="shared" si="5"/>
        <v>2</v>
      </c>
      <c r="Y58" s="7" t="str">
        <f>VLOOKUP(V58,SETTINGS!$G$2:$I$11,3)</f>
        <v>Emerging (E )</v>
      </c>
      <c r="Z58" s="7" t="str">
        <f t="shared" si="6"/>
        <v>2nd</v>
      </c>
    </row>
    <row r="59" spans="1:26" ht="18.75">
      <c r="A59" s="4">
        <f>'STUDENT DETAILS'!A58</f>
        <v>0</v>
      </c>
      <c r="B59" s="4">
        <f>'STUDENT DETAILS'!B58</f>
        <v>0</v>
      </c>
      <c r="C59" s="4">
        <f>'STUDENT DETAILS'!C58</f>
        <v>0</v>
      </c>
      <c r="D59" s="7"/>
      <c r="E59" s="7"/>
      <c r="F59" s="7"/>
      <c r="G59" s="23">
        <f t="shared" si="0"/>
        <v>0</v>
      </c>
      <c r="H59" s="7"/>
      <c r="I59" s="7"/>
      <c r="J59" s="7"/>
      <c r="K59" s="7"/>
      <c r="L59" s="23">
        <f t="shared" si="1"/>
        <v>0</v>
      </c>
      <c r="M59" s="7"/>
      <c r="N59" s="7"/>
      <c r="O59" s="7"/>
      <c r="P59" s="7"/>
      <c r="Q59" s="23">
        <f t="shared" si="2"/>
        <v>0</v>
      </c>
      <c r="R59" s="7">
        <f t="shared" si="7"/>
        <v>0</v>
      </c>
      <c r="S59" s="7"/>
      <c r="T59" s="22">
        <f t="shared" si="3"/>
        <v>0</v>
      </c>
      <c r="U59" s="7">
        <f t="shared" si="3"/>
        <v>0</v>
      </c>
      <c r="V59" s="24">
        <f t="shared" si="4"/>
        <v>0</v>
      </c>
      <c r="W59" s="7">
        <f>VLOOKUP(V59,'[1]GRADING SYSTEM'!$B$15:$D$24,2)</f>
        <v>9</v>
      </c>
      <c r="X59" s="7">
        <f t="shared" si="5"/>
        <v>2</v>
      </c>
      <c r="Y59" s="7" t="str">
        <f>VLOOKUP(V59,SETTINGS!$G$2:$I$11,3)</f>
        <v>Emerging (E )</v>
      </c>
      <c r="Z59" s="7" t="str">
        <f t="shared" si="6"/>
        <v>2nd</v>
      </c>
    </row>
    <row r="60" spans="1:26" ht="18.75">
      <c r="A60" s="4">
        <f>'STUDENT DETAILS'!A59</f>
        <v>0</v>
      </c>
      <c r="B60" s="4">
        <f>'STUDENT DETAILS'!B59</f>
        <v>0</v>
      </c>
      <c r="C60" s="4">
        <f>'STUDENT DETAILS'!C59</f>
        <v>0</v>
      </c>
      <c r="D60" s="7"/>
      <c r="E60" s="7"/>
      <c r="F60" s="7"/>
      <c r="G60" s="23">
        <f t="shared" si="0"/>
        <v>0</v>
      </c>
      <c r="H60" s="7"/>
      <c r="I60" s="7"/>
      <c r="J60" s="7"/>
      <c r="K60" s="7"/>
      <c r="L60" s="23">
        <f t="shared" si="1"/>
        <v>0</v>
      </c>
      <c r="M60" s="7"/>
      <c r="N60" s="7"/>
      <c r="O60" s="7"/>
      <c r="P60" s="7"/>
      <c r="Q60" s="23">
        <f t="shared" si="2"/>
        <v>0</v>
      </c>
      <c r="R60" s="7">
        <f t="shared" si="7"/>
        <v>0</v>
      </c>
      <c r="S60" s="7"/>
      <c r="T60" s="22">
        <f t="shared" si="3"/>
        <v>0</v>
      </c>
      <c r="U60" s="7">
        <f t="shared" si="3"/>
        <v>0</v>
      </c>
      <c r="V60" s="24">
        <f t="shared" si="4"/>
        <v>0</v>
      </c>
      <c r="W60" s="7">
        <f>VLOOKUP(V60,'[1]GRADING SYSTEM'!$B$15:$D$24,2)</f>
        <v>9</v>
      </c>
      <c r="X60" s="7">
        <f t="shared" si="5"/>
        <v>2</v>
      </c>
      <c r="Y60" s="7" t="str">
        <f>VLOOKUP(V60,SETTINGS!$G$2:$I$11,3)</f>
        <v>Emerging (E )</v>
      </c>
      <c r="Z60" s="7" t="str">
        <f t="shared" si="6"/>
        <v>2nd</v>
      </c>
    </row>
    <row r="61" spans="1:26" ht="18.75">
      <c r="A61" s="4">
        <f>'STUDENT DETAILS'!A60</f>
        <v>0</v>
      </c>
      <c r="B61" s="4">
        <f>'STUDENT DETAILS'!B60</f>
        <v>0</v>
      </c>
      <c r="C61" s="4">
        <f>'STUDENT DETAILS'!C60</f>
        <v>0</v>
      </c>
      <c r="D61" s="7"/>
      <c r="E61" s="7"/>
      <c r="F61" s="7"/>
      <c r="G61" s="23">
        <f t="shared" si="0"/>
        <v>0</v>
      </c>
      <c r="H61" s="7"/>
      <c r="I61" s="7"/>
      <c r="J61" s="7"/>
      <c r="K61" s="7"/>
      <c r="L61" s="23">
        <f t="shared" si="1"/>
        <v>0</v>
      </c>
      <c r="M61" s="7"/>
      <c r="N61" s="7"/>
      <c r="O61" s="7"/>
      <c r="P61" s="7"/>
      <c r="Q61" s="23">
        <f t="shared" si="2"/>
        <v>0</v>
      </c>
      <c r="R61" s="7">
        <f t="shared" si="7"/>
        <v>0</v>
      </c>
      <c r="S61" s="7"/>
      <c r="T61" s="22">
        <f t="shared" si="3"/>
        <v>0</v>
      </c>
      <c r="U61" s="7">
        <f t="shared" si="3"/>
        <v>0</v>
      </c>
      <c r="V61" s="24">
        <f t="shared" si="4"/>
        <v>0</v>
      </c>
      <c r="W61" s="7">
        <f>VLOOKUP(V61,'[1]GRADING SYSTEM'!$B$15:$D$24,2)</f>
        <v>9</v>
      </c>
      <c r="X61" s="7">
        <f t="shared" si="5"/>
        <v>2</v>
      </c>
      <c r="Y61" s="7" t="str">
        <f>VLOOKUP(V61,SETTINGS!$G$2:$I$11,3)</f>
        <v>Emerging (E )</v>
      </c>
      <c r="Z61" s="7" t="str">
        <f t="shared" si="6"/>
        <v>2nd</v>
      </c>
    </row>
    <row r="62" spans="1:26" ht="18.75">
      <c r="A62" s="4">
        <f>'STUDENT DETAILS'!A61</f>
        <v>0</v>
      </c>
      <c r="B62" s="4">
        <f>'STUDENT DETAILS'!B61</f>
        <v>0</v>
      </c>
      <c r="C62" s="4">
        <f>'STUDENT DETAILS'!C61</f>
        <v>0</v>
      </c>
      <c r="D62" s="7"/>
      <c r="E62" s="7"/>
      <c r="F62" s="7"/>
      <c r="G62" s="23">
        <f t="shared" si="0"/>
        <v>0</v>
      </c>
      <c r="H62" s="7"/>
      <c r="I62" s="7"/>
      <c r="J62" s="7"/>
      <c r="K62" s="7"/>
      <c r="L62" s="23">
        <f t="shared" si="1"/>
        <v>0</v>
      </c>
      <c r="M62" s="7"/>
      <c r="N62" s="7"/>
      <c r="O62" s="7"/>
      <c r="P62" s="7"/>
      <c r="Q62" s="23">
        <f t="shared" si="2"/>
        <v>0</v>
      </c>
      <c r="R62" s="7">
        <f t="shared" si="7"/>
        <v>0</v>
      </c>
      <c r="S62" s="7"/>
      <c r="T62" s="22">
        <f t="shared" si="3"/>
        <v>0</v>
      </c>
      <c r="U62" s="7">
        <f t="shared" si="3"/>
        <v>0</v>
      </c>
      <c r="V62" s="24">
        <f t="shared" si="4"/>
        <v>0</v>
      </c>
      <c r="W62" s="7">
        <f>VLOOKUP(V62,'[1]GRADING SYSTEM'!$B$15:$D$24,2)</f>
        <v>9</v>
      </c>
      <c r="X62" s="7">
        <f t="shared" si="5"/>
        <v>2</v>
      </c>
      <c r="Y62" s="7" t="str">
        <f>VLOOKUP(V62,SETTINGS!$G$2:$I$11,3)</f>
        <v>Emerging (E )</v>
      </c>
      <c r="Z62" s="7" t="str">
        <f t="shared" si="6"/>
        <v>2nd</v>
      </c>
    </row>
    <row r="63" spans="1:26" ht="18.75">
      <c r="A63" s="4">
        <f>'STUDENT DETAILS'!A62</f>
        <v>0</v>
      </c>
      <c r="B63" s="4">
        <f>'STUDENT DETAILS'!B62</f>
        <v>0</v>
      </c>
      <c r="C63" s="4">
        <f>'STUDENT DETAILS'!C62</f>
        <v>0</v>
      </c>
      <c r="D63" s="7"/>
      <c r="E63" s="7"/>
      <c r="F63" s="7"/>
      <c r="G63" s="23">
        <f t="shared" si="0"/>
        <v>0</v>
      </c>
      <c r="H63" s="7"/>
      <c r="I63" s="7"/>
      <c r="J63" s="7"/>
      <c r="K63" s="7"/>
      <c r="L63" s="23">
        <f t="shared" si="1"/>
        <v>0</v>
      </c>
      <c r="M63" s="7"/>
      <c r="N63" s="7"/>
      <c r="O63" s="7"/>
      <c r="P63" s="7"/>
      <c r="Q63" s="23">
        <f t="shared" si="2"/>
        <v>0</v>
      </c>
      <c r="R63" s="7">
        <f t="shared" si="7"/>
        <v>0</v>
      </c>
      <c r="S63" s="7"/>
      <c r="T63" s="22">
        <f t="shared" si="3"/>
        <v>0</v>
      </c>
      <c r="U63" s="7">
        <f t="shared" si="3"/>
        <v>0</v>
      </c>
      <c r="V63" s="24">
        <f t="shared" si="4"/>
        <v>0</v>
      </c>
      <c r="W63" s="7">
        <f>VLOOKUP(V63,'[1]GRADING SYSTEM'!$B$15:$D$24,2)</f>
        <v>9</v>
      </c>
      <c r="X63" s="7">
        <f t="shared" si="5"/>
        <v>2</v>
      </c>
      <c r="Y63" s="7" t="str">
        <f>VLOOKUP(V63,SETTINGS!$G$2:$I$11,3)</f>
        <v>Emerging (E )</v>
      </c>
      <c r="Z63" s="7" t="str">
        <f t="shared" si="6"/>
        <v>2nd</v>
      </c>
    </row>
    <row r="64" spans="1:26" ht="18.75">
      <c r="A64" s="4">
        <f>'STUDENT DETAILS'!A63</f>
        <v>0</v>
      </c>
      <c r="B64" s="4">
        <f>'STUDENT DETAILS'!B63</f>
        <v>0</v>
      </c>
      <c r="C64" s="4">
        <f>'STUDENT DETAILS'!C63</f>
        <v>0</v>
      </c>
      <c r="D64" s="7"/>
      <c r="E64" s="7"/>
      <c r="F64" s="7"/>
      <c r="G64" s="23">
        <f t="shared" si="0"/>
        <v>0</v>
      </c>
      <c r="H64" s="7"/>
      <c r="I64" s="7"/>
      <c r="J64" s="7"/>
      <c r="K64" s="7"/>
      <c r="L64" s="23">
        <f t="shared" si="1"/>
        <v>0</v>
      </c>
      <c r="M64" s="7"/>
      <c r="N64" s="7"/>
      <c r="O64" s="7"/>
      <c r="P64" s="7"/>
      <c r="Q64" s="23">
        <f t="shared" si="2"/>
        <v>0</v>
      </c>
      <c r="R64" s="7">
        <f t="shared" si="7"/>
        <v>0</v>
      </c>
      <c r="S64" s="7"/>
      <c r="T64" s="22">
        <f t="shared" si="3"/>
        <v>0</v>
      </c>
      <c r="U64" s="7">
        <f t="shared" si="3"/>
        <v>0</v>
      </c>
      <c r="V64" s="24">
        <f t="shared" si="4"/>
        <v>0</v>
      </c>
      <c r="W64" s="7">
        <f>VLOOKUP(V64,'[1]GRADING SYSTEM'!$B$15:$D$24,2)</f>
        <v>9</v>
      </c>
      <c r="X64" s="7">
        <f t="shared" si="5"/>
        <v>2</v>
      </c>
      <c r="Y64" s="7" t="str">
        <f>VLOOKUP(V64,SETTINGS!$G$2:$I$11,3)</f>
        <v>Emerging (E )</v>
      </c>
      <c r="Z64" s="7" t="str">
        <f t="shared" si="6"/>
        <v>2nd</v>
      </c>
    </row>
    <row r="65" spans="1:26" ht="18.75">
      <c r="A65" s="4">
        <f>'STUDENT DETAILS'!A64</f>
        <v>0</v>
      </c>
      <c r="B65" s="4">
        <f>'STUDENT DETAILS'!B64</f>
        <v>0</v>
      </c>
      <c r="C65" s="4">
        <f>'STUDENT DETAILS'!C64</f>
        <v>0</v>
      </c>
      <c r="D65" s="7"/>
      <c r="E65" s="7"/>
      <c r="F65" s="7"/>
      <c r="G65" s="23">
        <f t="shared" si="0"/>
        <v>0</v>
      </c>
      <c r="H65" s="7"/>
      <c r="I65" s="7"/>
      <c r="J65" s="7"/>
      <c r="K65" s="7"/>
      <c r="L65" s="23">
        <f t="shared" si="1"/>
        <v>0</v>
      </c>
      <c r="M65" s="7"/>
      <c r="N65" s="7"/>
      <c r="O65" s="7"/>
      <c r="P65" s="7"/>
      <c r="Q65" s="23">
        <f t="shared" si="2"/>
        <v>0</v>
      </c>
      <c r="R65" s="7">
        <f t="shared" si="7"/>
        <v>0</v>
      </c>
      <c r="S65" s="7"/>
      <c r="T65" s="22">
        <f t="shared" si="3"/>
        <v>0</v>
      </c>
      <c r="U65" s="7">
        <f t="shared" si="3"/>
        <v>0</v>
      </c>
      <c r="V65" s="24">
        <f t="shared" si="4"/>
        <v>0</v>
      </c>
      <c r="W65" s="7">
        <f>VLOOKUP(V65,'[1]GRADING SYSTEM'!$B$15:$D$24,2)</f>
        <v>9</v>
      </c>
      <c r="X65" s="7">
        <f t="shared" si="5"/>
        <v>2</v>
      </c>
      <c r="Y65" s="7" t="str">
        <f>VLOOKUP(V65,SETTINGS!$G$2:$I$11,3)</f>
        <v>Emerging (E )</v>
      </c>
      <c r="Z65" s="7" t="str">
        <f t="shared" si="6"/>
        <v>2nd</v>
      </c>
    </row>
    <row r="66" spans="1:26" ht="18.75">
      <c r="A66" s="4">
        <f>'STUDENT DETAILS'!A65</f>
        <v>0</v>
      </c>
      <c r="B66" s="4">
        <f>'STUDENT DETAILS'!B65</f>
        <v>0</v>
      </c>
      <c r="C66" s="4">
        <f>'STUDENT DETAILS'!C65</f>
        <v>0</v>
      </c>
      <c r="D66" s="7"/>
      <c r="E66" s="7"/>
      <c r="F66" s="7"/>
      <c r="G66" s="23">
        <f t="shared" si="0"/>
        <v>0</v>
      </c>
      <c r="H66" s="7"/>
      <c r="I66" s="7"/>
      <c r="J66" s="7"/>
      <c r="K66" s="7"/>
      <c r="L66" s="23">
        <f t="shared" si="1"/>
        <v>0</v>
      </c>
      <c r="M66" s="7"/>
      <c r="N66" s="7"/>
      <c r="O66" s="7"/>
      <c r="P66" s="7"/>
      <c r="Q66" s="23">
        <f t="shared" si="2"/>
        <v>0</v>
      </c>
      <c r="R66" s="7">
        <f t="shared" si="7"/>
        <v>0</v>
      </c>
      <c r="S66" s="7"/>
      <c r="T66" s="22">
        <f t="shared" si="3"/>
        <v>0</v>
      </c>
      <c r="U66" s="7">
        <f t="shared" si="3"/>
        <v>0</v>
      </c>
      <c r="V66" s="24">
        <f t="shared" si="4"/>
        <v>0</v>
      </c>
      <c r="W66" s="7">
        <f>VLOOKUP(V66,'[1]GRADING SYSTEM'!$B$15:$D$24,2)</f>
        <v>9</v>
      </c>
      <c r="X66" s="7">
        <f t="shared" si="5"/>
        <v>2</v>
      </c>
      <c r="Y66" s="7" t="str">
        <f>VLOOKUP(V66,SETTINGS!$G$2:$I$11,3)</f>
        <v>Emerging (E )</v>
      </c>
      <c r="Z66" s="7" t="str">
        <f t="shared" si="6"/>
        <v>2nd</v>
      </c>
    </row>
    <row r="67" spans="1:26" ht="18.75">
      <c r="A67" s="4">
        <f>'STUDENT DETAILS'!A66</f>
        <v>0</v>
      </c>
      <c r="B67" s="4">
        <f>'STUDENT DETAILS'!B66</f>
        <v>0</v>
      </c>
      <c r="C67" s="4">
        <f>'STUDENT DETAILS'!C66</f>
        <v>0</v>
      </c>
      <c r="D67" s="7"/>
      <c r="E67" s="7"/>
      <c r="F67" s="7"/>
      <c r="G67" s="23">
        <f t="shared" si="0"/>
        <v>0</v>
      </c>
      <c r="H67" s="7"/>
      <c r="I67" s="7"/>
      <c r="J67" s="7"/>
      <c r="K67" s="7"/>
      <c r="L67" s="23">
        <f t="shared" si="1"/>
        <v>0</v>
      </c>
      <c r="M67" s="7"/>
      <c r="N67" s="7"/>
      <c r="O67" s="7"/>
      <c r="P67" s="7"/>
      <c r="Q67" s="23">
        <f t="shared" si="2"/>
        <v>0</v>
      </c>
      <c r="R67" s="7">
        <f t="shared" si="7"/>
        <v>0</v>
      </c>
      <c r="S67" s="7"/>
      <c r="T67" s="22">
        <f t="shared" si="3"/>
        <v>0</v>
      </c>
      <c r="U67" s="7">
        <f t="shared" si="3"/>
        <v>0</v>
      </c>
      <c r="V67" s="24">
        <f t="shared" si="4"/>
        <v>0</v>
      </c>
      <c r="W67" s="7">
        <f>VLOOKUP(V67,'[1]GRADING SYSTEM'!$B$15:$D$24,2)</f>
        <v>9</v>
      </c>
      <c r="X67" s="7">
        <f t="shared" si="5"/>
        <v>2</v>
      </c>
      <c r="Y67" s="7" t="str">
        <f>VLOOKUP(V67,SETTINGS!$G$2:$I$11,3)</f>
        <v>Emerging (E )</v>
      </c>
      <c r="Z67" s="7" t="str">
        <f t="shared" si="6"/>
        <v>2nd</v>
      </c>
    </row>
    <row r="68" spans="1:26" ht="18.75">
      <c r="A68" s="4">
        <f>'STUDENT DETAILS'!A67</f>
        <v>0</v>
      </c>
      <c r="B68" s="4">
        <f>'STUDENT DETAILS'!B67</f>
        <v>0</v>
      </c>
      <c r="C68" s="4">
        <f>'STUDENT DETAILS'!C67</f>
        <v>0</v>
      </c>
      <c r="D68" s="7"/>
      <c r="E68" s="7"/>
      <c r="F68" s="7"/>
      <c r="G68" s="23">
        <f t="shared" ref="G68:G102" si="8">D68+E68+F68</f>
        <v>0</v>
      </c>
      <c r="H68" s="7"/>
      <c r="I68" s="7"/>
      <c r="J68" s="7"/>
      <c r="K68" s="7"/>
      <c r="L68" s="23">
        <f t="shared" ref="L68:L102" si="9">H68+I68+J68+K68</f>
        <v>0</v>
      </c>
      <c r="M68" s="7"/>
      <c r="N68" s="7"/>
      <c r="O68" s="7"/>
      <c r="P68" s="7"/>
      <c r="Q68" s="23">
        <f t="shared" ref="Q68:Q102" si="10">M68+N68+O68+P68</f>
        <v>0</v>
      </c>
      <c r="R68" s="7">
        <f t="shared" ref="R68:R102" si="11">G68+L68+Q68</f>
        <v>0</v>
      </c>
      <c r="S68" s="7"/>
      <c r="T68" s="22">
        <f t="shared" ref="T68:U102" si="12">0.5*R68</f>
        <v>0</v>
      </c>
      <c r="U68" s="7">
        <f t="shared" si="12"/>
        <v>0</v>
      </c>
      <c r="V68" s="24">
        <f t="shared" ref="V68:V102" si="13">T68+U68</f>
        <v>0</v>
      </c>
      <c r="W68" s="7">
        <f>VLOOKUP(V68,'[1]GRADING SYSTEM'!$B$15:$D$24,2)</f>
        <v>9</v>
      </c>
      <c r="X68" s="7">
        <f t="shared" ref="X68:X102" si="14">RANK(V68,$V$3:$V$102)</f>
        <v>2</v>
      </c>
      <c r="Y68" s="7" t="str">
        <f>VLOOKUP(V68,SETTINGS!$G$2:$I$11,3)</f>
        <v>Emerging (E )</v>
      </c>
      <c r="Z68" s="7" t="str">
        <f t="shared" ref="Z68:Z102" si="15">X68&amp;IF(AND(MOD(ABS(X68),100)&gt;=10,MOD(ABS(X68),100)&lt;=14),"th",CHOOSE(MOD(ABS(X68),10)+1,"th","st","nd","rd","th","th","th","th","th","th"))</f>
        <v>2nd</v>
      </c>
    </row>
    <row r="69" spans="1:26" ht="18.75">
      <c r="A69" s="4">
        <f>'STUDENT DETAILS'!A68</f>
        <v>0</v>
      </c>
      <c r="B69" s="4">
        <f>'STUDENT DETAILS'!B68</f>
        <v>0</v>
      </c>
      <c r="C69" s="4">
        <f>'STUDENT DETAILS'!C68</f>
        <v>0</v>
      </c>
      <c r="D69" s="7"/>
      <c r="E69" s="7"/>
      <c r="F69" s="7"/>
      <c r="G69" s="23">
        <f t="shared" si="8"/>
        <v>0</v>
      </c>
      <c r="H69" s="7"/>
      <c r="I69" s="7"/>
      <c r="J69" s="7"/>
      <c r="K69" s="7"/>
      <c r="L69" s="23">
        <f t="shared" si="9"/>
        <v>0</v>
      </c>
      <c r="M69" s="7"/>
      <c r="N69" s="7"/>
      <c r="O69" s="7"/>
      <c r="P69" s="7"/>
      <c r="Q69" s="23">
        <f t="shared" si="10"/>
        <v>0</v>
      </c>
      <c r="R69" s="7">
        <f t="shared" si="11"/>
        <v>0</v>
      </c>
      <c r="S69" s="7"/>
      <c r="T69" s="22">
        <f t="shared" si="12"/>
        <v>0</v>
      </c>
      <c r="U69" s="7">
        <f t="shared" si="12"/>
        <v>0</v>
      </c>
      <c r="V69" s="24">
        <f t="shared" si="13"/>
        <v>0</v>
      </c>
      <c r="W69" s="7">
        <f>VLOOKUP(V69,'[1]GRADING SYSTEM'!$B$15:$D$24,2)</f>
        <v>9</v>
      </c>
      <c r="X69" s="7">
        <f t="shared" si="14"/>
        <v>2</v>
      </c>
      <c r="Y69" s="7" t="str">
        <f>VLOOKUP(V69,SETTINGS!$G$2:$I$11,3)</f>
        <v>Emerging (E )</v>
      </c>
      <c r="Z69" s="7" t="str">
        <f t="shared" si="15"/>
        <v>2nd</v>
      </c>
    </row>
    <row r="70" spans="1:26" ht="18.75">
      <c r="A70" s="4">
        <f>'STUDENT DETAILS'!A69</f>
        <v>0</v>
      </c>
      <c r="B70" s="4">
        <f>'STUDENT DETAILS'!B69</f>
        <v>0</v>
      </c>
      <c r="C70" s="4">
        <f>'STUDENT DETAILS'!C69</f>
        <v>0</v>
      </c>
      <c r="D70" s="7"/>
      <c r="E70" s="7"/>
      <c r="F70" s="7"/>
      <c r="G70" s="23">
        <f t="shared" si="8"/>
        <v>0</v>
      </c>
      <c r="H70" s="7"/>
      <c r="I70" s="7"/>
      <c r="J70" s="7"/>
      <c r="K70" s="7"/>
      <c r="L70" s="23">
        <f t="shared" si="9"/>
        <v>0</v>
      </c>
      <c r="M70" s="7"/>
      <c r="N70" s="7"/>
      <c r="O70" s="7"/>
      <c r="P70" s="7"/>
      <c r="Q70" s="23">
        <f t="shared" si="10"/>
        <v>0</v>
      </c>
      <c r="R70" s="7">
        <f t="shared" si="11"/>
        <v>0</v>
      </c>
      <c r="S70" s="7"/>
      <c r="T70" s="22">
        <f t="shared" si="12"/>
        <v>0</v>
      </c>
      <c r="U70" s="7">
        <f t="shared" si="12"/>
        <v>0</v>
      </c>
      <c r="V70" s="24">
        <f t="shared" si="13"/>
        <v>0</v>
      </c>
      <c r="W70" s="7">
        <f>VLOOKUP(V70,'[1]GRADING SYSTEM'!$B$15:$D$24,2)</f>
        <v>9</v>
      </c>
      <c r="X70" s="7">
        <f t="shared" si="14"/>
        <v>2</v>
      </c>
      <c r="Y70" s="7" t="str">
        <f>VLOOKUP(V70,SETTINGS!$G$2:$I$11,3)</f>
        <v>Emerging (E )</v>
      </c>
      <c r="Z70" s="7" t="str">
        <f t="shared" si="15"/>
        <v>2nd</v>
      </c>
    </row>
    <row r="71" spans="1:26" ht="18.75">
      <c r="A71" s="4">
        <f>'STUDENT DETAILS'!A70</f>
        <v>0</v>
      </c>
      <c r="B71" s="4">
        <f>'STUDENT DETAILS'!B70</f>
        <v>0</v>
      </c>
      <c r="C71" s="4">
        <f>'STUDENT DETAILS'!C70</f>
        <v>0</v>
      </c>
      <c r="D71" s="7"/>
      <c r="E71" s="7"/>
      <c r="F71" s="7"/>
      <c r="G71" s="23">
        <f t="shared" si="8"/>
        <v>0</v>
      </c>
      <c r="H71" s="7"/>
      <c r="I71" s="7"/>
      <c r="J71" s="7"/>
      <c r="K71" s="7"/>
      <c r="L71" s="23">
        <f t="shared" si="9"/>
        <v>0</v>
      </c>
      <c r="M71" s="7"/>
      <c r="N71" s="7"/>
      <c r="O71" s="7"/>
      <c r="P71" s="7"/>
      <c r="Q71" s="23">
        <f t="shared" si="10"/>
        <v>0</v>
      </c>
      <c r="R71" s="7">
        <f t="shared" si="11"/>
        <v>0</v>
      </c>
      <c r="S71" s="7"/>
      <c r="T71" s="22">
        <f t="shared" si="12"/>
        <v>0</v>
      </c>
      <c r="U71" s="7">
        <f t="shared" si="12"/>
        <v>0</v>
      </c>
      <c r="V71" s="24">
        <f t="shared" si="13"/>
        <v>0</v>
      </c>
      <c r="W71" s="7">
        <f>VLOOKUP(V71,'[1]GRADING SYSTEM'!$B$15:$D$24,2)</f>
        <v>9</v>
      </c>
      <c r="X71" s="7">
        <f t="shared" si="14"/>
        <v>2</v>
      </c>
      <c r="Y71" s="7" t="str">
        <f>VLOOKUP(V71,SETTINGS!$G$2:$I$11,3)</f>
        <v>Emerging (E )</v>
      </c>
      <c r="Z71" s="7" t="str">
        <f t="shared" si="15"/>
        <v>2nd</v>
      </c>
    </row>
    <row r="72" spans="1:26" ht="18.75">
      <c r="A72" s="4">
        <f>'STUDENT DETAILS'!A71</f>
        <v>0</v>
      </c>
      <c r="B72" s="4">
        <f>'STUDENT DETAILS'!B71</f>
        <v>0</v>
      </c>
      <c r="C72" s="4">
        <f>'STUDENT DETAILS'!C71</f>
        <v>0</v>
      </c>
      <c r="D72" s="7"/>
      <c r="E72" s="7"/>
      <c r="F72" s="7"/>
      <c r="G72" s="23">
        <f t="shared" si="8"/>
        <v>0</v>
      </c>
      <c r="H72" s="7"/>
      <c r="I72" s="7"/>
      <c r="J72" s="7"/>
      <c r="K72" s="7"/>
      <c r="L72" s="23">
        <f t="shared" si="9"/>
        <v>0</v>
      </c>
      <c r="M72" s="7"/>
      <c r="N72" s="7"/>
      <c r="O72" s="7"/>
      <c r="P72" s="7"/>
      <c r="Q72" s="23">
        <f t="shared" si="10"/>
        <v>0</v>
      </c>
      <c r="R72" s="7">
        <f t="shared" si="11"/>
        <v>0</v>
      </c>
      <c r="S72" s="7"/>
      <c r="T72" s="22">
        <f t="shared" si="12"/>
        <v>0</v>
      </c>
      <c r="U72" s="7">
        <f t="shared" si="12"/>
        <v>0</v>
      </c>
      <c r="V72" s="24">
        <f t="shared" si="13"/>
        <v>0</v>
      </c>
      <c r="W72" s="7">
        <f>VLOOKUP(V72,'[1]GRADING SYSTEM'!$B$15:$D$24,2)</f>
        <v>9</v>
      </c>
      <c r="X72" s="7">
        <f t="shared" si="14"/>
        <v>2</v>
      </c>
      <c r="Y72" s="7" t="str">
        <f>VLOOKUP(V72,SETTINGS!$G$2:$I$11,3)</f>
        <v>Emerging (E )</v>
      </c>
      <c r="Z72" s="7" t="str">
        <f t="shared" si="15"/>
        <v>2nd</v>
      </c>
    </row>
    <row r="73" spans="1:26" ht="18.75">
      <c r="A73" s="4">
        <f>'STUDENT DETAILS'!A72</f>
        <v>0</v>
      </c>
      <c r="B73" s="4">
        <f>'STUDENT DETAILS'!B72</f>
        <v>0</v>
      </c>
      <c r="C73" s="4">
        <f>'STUDENT DETAILS'!C72</f>
        <v>0</v>
      </c>
      <c r="D73" s="7"/>
      <c r="E73" s="7"/>
      <c r="F73" s="7"/>
      <c r="G73" s="23">
        <f t="shared" si="8"/>
        <v>0</v>
      </c>
      <c r="H73" s="7"/>
      <c r="I73" s="7"/>
      <c r="J73" s="7"/>
      <c r="K73" s="7"/>
      <c r="L73" s="23">
        <f t="shared" si="9"/>
        <v>0</v>
      </c>
      <c r="M73" s="7"/>
      <c r="N73" s="7"/>
      <c r="O73" s="7"/>
      <c r="P73" s="7"/>
      <c r="Q73" s="23">
        <f t="shared" si="10"/>
        <v>0</v>
      </c>
      <c r="R73" s="7">
        <f t="shared" si="11"/>
        <v>0</v>
      </c>
      <c r="S73" s="7"/>
      <c r="T73" s="22">
        <f t="shared" si="12"/>
        <v>0</v>
      </c>
      <c r="U73" s="7">
        <f t="shared" si="12"/>
        <v>0</v>
      </c>
      <c r="V73" s="24">
        <f t="shared" si="13"/>
        <v>0</v>
      </c>
      <c r="W73" s="7">
        <f>VLOOKUP(V73,'[1]GRADING SYSTEM'!$B$15:$D$24,2)</f>
        <v>9</v>
      </c>
      <c r="X73" s="7">
        <f t="shared" si="14"/>
        <v>2</v>
      </c>
      <c r="Y73" s="7" t="str">
        <f>VLOOKUP(V73,SETTINGS!$G$2:$I$11,3)</f>
        <v>Emerging (E )</v>
      </c>
      <c r="Z73" s="7" t="str">
        <f t="shared" si="15"/>
        <v>2nd</v>
      </c>
    </row>
    <row r="74" spans="1:26" ht="18.75">
      <c r="A74" s="4">
        <f>'STUDENT DETAILS'!A73</f>
        <v>0</v>
      </c>
      <c r="B74" s="4">
        <f>'STUDENT DETAILS'!B73</f>
        <v>0</v>
      </c>
      <c r="C74" s="4">
        <f>'STUDENT DETAILS'!C73</f>
        <v>0</v>
      </c>
      <c r="D74" s="7"/>
      <c r="E74" s="7"/>
      <c r="F74" s="7"/>
      <c r="G74" s="23">
        <f t="shared" si="8"/>
        <v>0</v>
      </c>
      <c r="H74" s="7"/>
      <c r="I74" s="7"/>
      <c r="J74" s="7"/>
      <c r="K74" s="7"/>
      <c r="L74" s="23">
        <f t="shared" si="9"/>
        <v>0</v>
      </c>
      <c r="M74" s="7"/>
      <c r="N74" s="7"/>
      <c r="O74" s="7"/>
      <c r="P74" s="7"/>
      <c r="Q74" s="23">
        <f t="shared" si="10"/>
        <v>0</v>
      </c>
      <c r="R74" s="7">
        <f t="shared" si="11"/>
        <v>0</v>
      </c>
      <c r="S74" s="7"/>
      <c r="T74" s="22">
        <f t="shared" si="12"/>
        <v>0</v>
      </c>
      <c r="U74" s="7">
        <f t="shared" si="12"/>
        <v>0</v>
      </c>
      <c r="V74" s="24">
        <f t="shared" si="13"/>
        <v>0</v>
      </c>
      <c r="W74" s="7">
        <f>VLOOKUP(V74,'[1]GRADING SYSTEM'!$B$15:$D$24,2)</f>
        <v>9</v>
      </c>
      <c r="X74" s="7">
        <f t="shared" si="14"/>
        <v>2</v>
      </c>
      <c r="Y74" s="7" t="str">
        <f>VLOOKUP(V74,SETTINGS!$G$2:$I$11,3)</f>
        <v>Emerging (E )</v>
      </c>
      <c r="Z74" s="7" t="str">
        <f t="shared" si="15"/>
        <v>2nd</v>
      </c>
    </row>
    <row r="75" spans="1:26" ht="18.75">
      <c r="A75" s="4">
        <f>'STUDENT DETAILS'!A74</f>
        <v>0</v>
      </c>
      <c r="B75" s="4">
        <f>'STUDENT DETAILS'!B74</f>
        <v>0</v>
      </c>
      <c r="C75" s="4">
        <f>'STUDENT DETAILS'!C74</f>
        <v>0</v>
      </c>
      <c r="D75" s="7"/>
      <c r="E75" s="7"/>
      <c r="F75" s="7"/>
      <c r="G75" s="23">
        <f t="shared" si="8"/>
        <v>0</v>
      </c>
      <c r="H75" s="7"/>
      <c r="I75" s="7"/>
      <c r="J75" s="7"/>
      <c r="K75" s="7"/>
      <c r="L75" s="23">
        <f t="shared" si="9"/>
        <v>0</v>
      </c>
      <c r="M75" s="7"/>
      <c r="N75" s="7"/>
      <c r="O75" s="7"/>
      <c r="P75" s="7"/>
      <c r="Q75" s="23">
        <f t="shared" si="10"/>
        <v>0</v>
      </c>
      <c r="R75" s="7">
        <f t="shared" si="11"/>
        <v>0</v>
      </c>
      <c r="S75" s="7"/>
      <c r="T75" s="22">
        <f t="shared" si="12"/>
        <v>0</v>
      </c>
      <c r="U75" s="7">
        <f t="shared" si="12"/>
        <v>0</v>
      </c>
      <c r="V75" s="24">
        <f t="shared" si="13"/>
        <v>0</v>
      </c>
      <c r="W75" s="7">
        <f>VLOOKUP(V75,'[1]GRADING SYSTEM'!$B$15:$D$24,2)</f>
        <v>9</v>
      </c>
      <c r="X75" s="7">
        <f t="shared" si="14"/>
        <v>2</v>
      </c>
      <c r="Y75" s="7" t="str">
        <f>VLOOKUP(V75,SETTINGS!$G$2:$I$11,3)</f>
        <v>Emerging (E )</v>
      </c>
      <c r="Z75" s="7" t="str">
        <f t="shared" si="15"/>
        <v>2nd</v>
      </c>
    </row>
    <row r="76" spans="1:26" ht="18.75">
      <c r="A76" s="4">
        <f>'STUDENT DETAILS'!A75</f>
        <v>0</v>
      </c>
      <c r="B76" s="4">
        <f>'STUDENT DETAILS'!B75</f>
        <v>0</v>
      </c>
      <c r="C76" s="4">
        <f>'STUDENT DETAILS'!C75</f>
        <v>0</v>
      </c>
      <c r="D76" s="7"/>
      <c r="E76" s="7"/>
      <c r="F76" s="7"/>
      <c r="G76" s="23">
        <f t="shared" si="8"/>
        <v>0</v>
      </c>
      <c r="H76" s="7"/>
      <c r="I76" s="7"/>
      <c r="J76" s="7"/>
      <c r="K76" s="7"/>
      <c r="L76" s="23">
        <f t="shared" si="9"/>
        <v>0</v>
      </c>
      <c r="M76" s="7"/>
      <c r="N76" s="7"/>
      <c r="O76" s="7"/>
      <c r="P76" s="7"/>
      <c r="Q76" s="23">
        <f t="shared" si="10"/>
        <v>0</v>
      </c>
      <c r="R76" s="7">
        <f t="shared" si="11"/>
        <v>0</v>
      </c>
      <c r="S76" s="7"/>
      <c r="T76" s="22">
        <f t="shared" si="12"/>
        <v>0</v>
      </c>
      <c r="U76" s="7">
        <f t="shared" si="12"/>
        <v>0</v>
      </c>
      <c r="V76" s="24">
        <f t="shared" si="13"/>
        <v>0</v>
      </c>
      <c r="W76" s="7">
        <f>VLOOKUP(V76,'[1]GRADING SYSTEM'!$B$15:$D$24,2)</f>
        <v>9</v>
      </c>
      <c r="X76" s="7">
        <f t="shared" si="14"/>
        <v>2</v>
      </c>
      <c r="Y76" s="7" t="str">
        <f>VLOOKUP(V76,SETTINGS!$G$2:$I$11,3)</f>
        <v>Emerging (E )</v>
      </c>
      <c r="Z76" s="7" t="str">
        <f t="shared" si="15"/>
        <v>2nd</v>
      </c>
    </row>
    <row r="77" spans="1:26" ht="18.75">
      <c r="A77" s="4">
        <f>'STUDENT DETAILS'!A76</f>
        <v>0</v>
      </c>
      <c r="B77" s="4">
        <f>'STUDENT DETAILS'!B76</f>
        <v>0</v>
      </c>
      <c r="C77" s="4">
        <f>'STUDENT DETAILS'!C76</f>
        <v>0</v>
      </c>
      <c r="D77" s="7"/>
      <c r="E77" s="7"/>
      <c r="F77" s="7"/>
      <c r="G77" s="23">
        <f t="shared" si="8"/>
        <v>0</v>
      </c>
      <c r="H77" s="7"/>
      <c r="I77" s="7"/>
      <c r="J77" s="7"/>
      <c r="K77" s="7"/>
      <c r="L77" s="23">
        <f t="shared" si="9"/>
        <v>0</v>
      </c>
      <c r="M77" s="7"/>
      <c r="N77" s="7"/>
      <c r="O77" s="7"/>
      <c r="P77" s="7"/>
      <c r="Q77" s="23">
        <f t="shared" si="10"/>
        <v>0</v>
      </c>
      <c r="R77" s="7">
        <f t="shared" si="11"/>
        <v>0</v>
      </c>
      <c r="S77" s="7"/>
      <c r="T77" s="22">
        <f t="shared" si="12"/>
        <v>0</v>
      </c>
      <c r="U77" s="7">
        <f t="shared" si="12"/>
        <v>0</v>
      </c>
      <c r="V77" s="24">
        <f t="shared" si="13"/>
        <v>0</v>
      </c>
      <c r="W77" s="7">
        <f>VLOOKUP(V77,'[1]GRADING SYSTEM'!$B$15:$D$24,2)</f>
        <v>9</v>
      </c>
      <c r="X77" s="7">
        <f t="shared" si="14"/>
        <v>2</v>
      </c>
      <c r="Y77" s="7" t="str">
        <f>VLOOKUP(V77,SETTINGS!$G$2:$I$11,3)</f>
        <v>Emerging (E )</v>
      </c>
      <c r="Z77" s="7" t="str">
        <f t="shared" si="15"/>
        <v>2nd</v>
      </c>
    </row>
    <row r="78" spans="1:26" ht="18.75">
      <c r="A78" s="4">
        <f>'STUDENT DETAILS'!A77</f>
        <v>0</v>
      </c>
      <c r="B78" s="4">
        <f>'STUDENT DETAILS'!B77</f>
        <v>0</v>
      </c>
      <c r="C78" s="4">
        <f>'STUDENT DETAILS'!C77</f>
        <v>0</v>
      </c>
      <c r="D78" s="7"/>
      <c r="E78" s="7"/>
      <c r="F78" s="7"/>
      <c r="G78" s="23">
        <f t="shared" si="8"/>
        <v>0</v>
      </c>
      <c r="H78" s="7"/>
      <c r="I78" s="7"/>
      <c r="J78" s="7"/>
      <c r="K78" s="7"/>
      <c r="L78" s="23">
        <f t="shared" si="9"/>
        <v>0</v>
      </c>
      <c r="M78" s="7"/>
      <c r="N78" s="7"/>
      <c r="O78" s="7"/>
      <c r="P78" s="7"/>
      <c r="Q78" s="23">
        <f t="shared" si="10"/>
        <v>0</v>
      </c>
      <c r="R78" s="7">
        <f t="shared" si="11"/>
        <v>0</v>
      </c>
      <c r="S78" s="7"/>
      <c r="T78" s="22">
        <f t="shared" si="12"/>
        <v>0</v>
      </c>
      <c r="U78" s="7">
        <f t="shared" si="12"/>
        <v>0</v>
      </c>
      <c r="V78" s="24">
        <f t="shared" si="13"/>
        <v>0</v>
      </c>
      <c r="W78" s="7">
        <f>VLOOKUP(V78,'[1]GRADING SYSTEM'!$B$15:$D$24,2)</f>
        <v>9</v>
      </c>
      <c r="X78" s="7">
        <f t="shared" si="14"/>
        <v>2</v>
      </c>
      <c r="Y78" s="7" t="str">
        <f>VLOOKUP(V78,SETTINGS!$G$2:$I$11,3)</f>
        <v>Emerging (E )</v>
      </c>
      <c r="Z78" s="7" t="str">
        <f t="shared" si="15"/>
        <v>2nd</v>
      </c>
    </row>
    <row r="79" spans="1:26" ht="18.75">
      <c r="A79" s="4">
        <f>'STUDENT DETAILS'!A78</f>
        <v>0</v>
      </c>
      <c r="B79" s="4">
        <f>'STUDENT DETAILS'!B78</f>
        <v>0</v>
      </c>
      <c r="C79" s="4">
        <f>'STUDENT DETAILS'!C78</f>
        <v>0</v>
      </c>
      <c r="D79" s="7"/>
      <c r="E79" s="7"/>
      <c r="F79" s="7"/>
      <c r="G79" s="23">
        <f t="shared" si="8"/>
        <v>0</v>
      </c>
      <c r="H79" s="7"/>
      <c r="I79" s="7"/>
      <c r="J79" s="7"/>
      <c r="K79" s="7"/>
      <c r="L79" s="23">
        <f t="shared" si="9"/>
        <v>0</v>
      </c>
      <c r="M79" s="7"/>
      <c r="N79" s="7"/>
      <c r="O79" s="7"/>
      <c r="P79" s="7"/>
      <c r="Q79" s="23">
        <f t="shared" si="10"/>
        <v>0</v>
      </c>
      <c r="R79" s="7">
        <f t="shared" si="11"/>
        <v>0</v>
      </c>
      <c r="S79" s="7"/>
      <c r="T79" s="22">
        <f t="shared" si="12"/>
        <v>0</v>
      </c>
      <c r="U79" s="7">
        <f t="shared" si="12"/>
        <v>0</v>
      </c>
      <c r="V79" s="24">
        <f t="shared" si="13"/>
        <v>0</v>
      </c>
      <c r="W79" s="7">
        <f>VLOOKUP(V79,'[1]GRADING SYSTEM'!$B$15:$D$24,2)</f>
        <v>9</v>
      </c>
      <c r="X79" s="7">
        <f t="shared" si="14"/>
        <v>2</v>
      </c>
      <c r="Y79" s="7" t="str">
        <f>VLOOKUP(V79,SETTINGS!$G$2:$I$11,3)</f>
        <v>Emerging (E )</v>
      </c>
      <c r="Z79" s="7" t="str">
        <f t="shared" si="15"/>
        <v>2nd</v>
      </c>
    </row>
    <row r="80" spans="1:26" ht="18.75">
      <c r="A80" s="4">
        <f>'STUDENT DETAILS'!A79</f>
        <v>0</v>
      </c>
      <c r="B80" s="4">
        <f>'STUDENT DETAILS'!B79</f>
        <v>0</v>
      </c>
      <c r="C80" s="4">
        <f>'STUDENT DETAILS'!C79</f>
        <v>0</v>
      </c>
      <c r="D80" s="7"/>
      <c r="E80" s="7"/>
      <c r="F80" s="7"/>
      <c r="G80" s="23">
        <f t="shared" si="8"/>
        <v>0</v>
      </c>
      <c r="H80" s="7"/>
      <c r="I80" s="7"/>
      <c r="J80" s="7"/>
      <c r="K80" s="7"/>
      <c r="L80" s="23">
        <f t="shared" si="9"/>
        <v>0</v>
      </c>
      <c r="M80" s="7"/>
      <c r="N80" s="7"/>
      <c r="O80" s="7"/>
      <c r="P80" s="7"/>
      <c r="Q80" s="23">
        <f t="shared" si="10"/>
        <v>0</v>
      </c>
      <c r="R80" s="7">
        <f t="shared" si="11"/>
        <v>0</v>
      </c>
      <c r="S80" s="7"/>
      <c r="T80" s="22">
        <f t="shared" si="12"/>
        <v>0</v>
      </c>
      <c r="U80" s="7">
        <f t="shared" si="12"/>
        <v>0</v>
      </c>
      <c r="V80" s="24">
        <f t="shared" si="13"/>
        <v>0</v>
      </c>
      <c r="W80" s="7">
        <f>VLOOKUP(V80,'[1]GRADING SYSTEM'!$B$15:$D$24,2)</f>
        <v>9</v>
      </c>
      <c r="X80" s="7">
        <f t="shared" si="14"/>
        <v>2</v>
      </c>
      <c r="Y80" s="7" t="str">
        <f>VLOOKUP(V80,SETTINGS!$G$2:$I$11,3)</f>
        <v>Emerging (E )</v>
      </c>
      <c r="Z80" s="7" t="str">
        <f t="shared" si="15"/>
        <v>2nd</v>
      </c>
    </row>
    <row r="81" spans="1:26" ht="18.75">
      <c r="A81" s="4">
        <f>'STUDENT DETAILS'!A80</f>
        <v>0</v>
      </c>
      <c r="B81" s="4">
        <f>'STUDENT DETAILS'!B80</f>
        <v>0</v>
      </c>
      <c r="C81" s="4">
        <f>'STUDENT DETAILS'!C80</f>
        <v>0</v>
      </c>
      <c r="D81" s="7"/>
      <c r="E81" s="7"/>
      <c r="F81" s="7"/>
      <c r="G81" s="23">
        <f t="shared" si="8"/>
        <v>0</v>
      </c>
      <c r="H81" s="7"/>
      <c r="I81" s="7"/>
      <c r="J81" s="7"/>
      <c r="K81" s="7"/>
      <c r="L81" s="23">
        <f t="shared" si="9"/>
        <v>0</v>
      </c>
      <c r="M81" s="7"/>
      <c r="N81" s="7"/>
      <c r="O81" s="7"/>
      <c r="P81" s="7"/>
      <c r="Q81" s="23">
        <f t="shared" si="10"/>
        <v>0</v>
      </c>
      <c r="R81" s="7">
        <f t="shared" si="11"/>
        <v>0</v>
      </c>
      <c r="S81" s="7"/>
      <c r="T81" s="22">
        <f t="shared" si="12"/>
        <v>0</v>
      </c>
      <c r="U81" s="7">
        <f t="shared" si="12"/>
        <v>0</v>
      </c>
      <c r="V81" s="24">
        <f t="shared" si="13"/>
        <v>0</v>
      </c>
      <c r="W81" s="7">
        <f>VLOOKUP(V81,'[1]GRADING SYSTEM'!$B$15:$D$24,2)</f>
        <v>9</v>
      </c>
      <c r="X81" s="7">
        <f t="shared" si="14"/>
        <v>2</v>
      </c>
      <c r="Y81" s="7" t="str">
        <f>VLOOKUP(V81,SETTINGS!$G$2:$I$11,3)</f>
        <v>Emerging (E )</v>
      </c>
      <c r="Z81" s="7" t="str">
        <f t="shared" si="15"/>
        <v>2nd</v>
      </c>
    </row>
    <row r="82" spans="1:26" ht="18.75">
      <c r="A82" s="4">
        <f>'STUDENT DETAILS'!A81</f>
        <v>0</v>
      </c>
      <c r="B82" s="4">
        <f>'STUDENT DETAILS'!B81</f>
        <v>0</v>
      </c>
      <c r="C82" s="4">
        <f>'STUDENT DETAILS'!C81</f>
        <v>0</v>
      </c>
      <c r="D82" s="7"/>
      <c r="E82" s="7"/>
      <c r="F82" s="7"/>
      <c r="G82" s="23">
        <f t="shared" si="8"/>
        <v>0</v>
      </c>
      <c r="H82" s="7"/>
      <c r="I82" s="7"/>
      <c r="J82" s="7"/>
      <c r="K82" s="7"/>
      <c r="L82" s="23">
        <f t="shared" si="9"/>
        <v>0</v>
      </c>
      <c r="M82" s="7"/>
      <c r="N82" s="7"/>
      <c r="O82" s="7"/>
      <c r="P82" s="7"/>
      <c r="Q82" s="23">
        <f t="shared" si="10"/>
        <v>0</v>
      </c>
      <c r="R82" s="7">
        <f t="shared" si="11"/>
        <v>0</v>
      </c>
      <c r="S82" s="7"/>
      <c r="T82" s="22">
        <f t="shared" si="12"/>
        <v>0</v>
      </c>
      <c r="U82" s="7">
        <f t="shared" si="12"/>
        <v>0</v>
      </c>
      <c r="V82" s="24">
        <f t="shared" si="13"/>
        <v>0</v>
      </c>
      <c r="W82" s="7">
        <f>VLOOKUP(V82,'[1]GRADING SYSTEM'!$B$15:$D$24,2)</f>
        <v>9</v>
      </c>
      <c r="X82" s="7">
        <f t="shared" si="14"/>
        <v>2</v>
      </c>
      <c r="Y82" s="7" t="str">
        <f>VLOOKUP(V82,SETTINGS!$G$2:$I$11,3)</f>
        <v>Emerging (E )</v>
      </c>
      <c r="Z82" s="7" t="str">
        <f t="shared" si="15"/>
        <v>2nd</v>
      </c>
    </row>
    <row r="83" spans="1:26" ht="18.75">
      <c r="A83" s="4">
        <f>'STUDENT DETAILS'!A82</f>
        <v>0</v>
      </c>
      <c r="B83" s="4">
        <f>'STUDENT DETAILS'!B82</f>
        <v>0</v>
      </c>
      <c r="C83" s="4">
        <f>'STUDENT DETAILS'!C82</f>
        <v>0</v>
      </c>
      <c r="D83" s="7"/>
      <c r="E83" s="7"/>
      <c r="F83" s="7"/>
      <c r="G83" s="23">
        <f t="shared" si="8"/>
        <v>0</v>
      </c>
      <c r="H83" s="7"/>
      <c r="I83" s="7"/>
      <c r="J83" s="7"/>
      <c r="K83" s="7"/>
      <c r="L83" s="23">
        <f t="shared" si="9"/>
        <v>0</v>
      </c>
      <c r="M83" s="7"/>
      <c r="N83" s="7"/>
      <c r="O83" s="7"/>
      <c r="P83" s="7"/>
      <c r="Q83" s="23">
        <f t="shared" si="10"/>
        <v>0</v>
      </c>
      <c r="R83" s="7">
        <f t="shared" si="11"/>
        <v>0</v>
      </c>
      <c r="S83" s="7"/>
      <c r="T83" s="22">
        <f t="shared" si="12"/>
        <v>0</v>
      </c>
      <c r="U83" s="7">
        <f t="shared" si="12"/>
        <v>0</v>
      </c>
      <c r="V83" s="24">
        <f t="shared" si="13"/>
        <v>0</v>
      </c>
      <c r="W83" s="7">
        <f>VLOOKUP(V83,'[1]GRADING SYSTEM'!$B$15:$D$24,2)</f>
        <v>9</v>
      </c>
      <c r="X83" s="7">
        <f t="shared" si="14"/>
        <v>2</v>
      </c>
      <c r="Y83" s="7" t="str">
        <f>VLOOKUP(V83,SETTINGS!$G$2:$I$11,3)</f>
        <v>Emerging (E )</v>
      </c>
      <c r="Z83" s="7" t="str">
        <f t="shared" si="15"/>
        <v>2nd</v>
      </c>
    </row>
    <row r="84" spans="1:26" ht="18.75">
      <c r="A84" s="4">
        <f>'STUDENT DETAILS'!A83</f>
        <v>0</v>
      </c>
      <c r="B84" s="4">
        <f>'STUDENT DETAILS'!B83</f>
        <v>0</v>
      </c>
      <c r="C84" s="4">
        <f>'STUDENT DETAILS'!C83</f>
        <v>0</v>
      </c>
      <c r="D84" s="7"/>
      <c r="E84" s="7"/>
      <c r="F84" s="7"/>
      <c r="G84" s="23">
        <f t="shared" si="8"/>
        <v>0</v>
      </c>
      <c r="H84" s="7"/>
      <c r="I84" s="7"/>
      <c r="J84" s="7"/>
      <c r="K84" s="7"/>
      <c r="L84" s="23">
        <f t="shared" si="9"/>
        <v>0</v>
      </c>
      <c r="M84" s="7"/>
      <c r="N84" s="7"/>
      <c r="O84" s="7"/>
      <c r="P84" s="7"/>
      <c r="Q84" s="23">
        <f t="shared" si="10"/>
        <v>0</v>
      </c>
      <c r="R84" s="7">
        <f t="shared" si="11"/>
        <v>0</v>
      </c>
      <c r="S84" s="7"/>
      <c r="T84" s="22">
        <f t="shared" si="12"/>
        <v>0</v>
      </c>
      <c r="U84" s="7">
        <f t="shared" si="12"/>
        <v>0</v>
      </c>
      <c r="V84" s="24">
        <f t="shared" si="13"/>
        <v>0</v>
      </c>
      <c r="W84" s="7">
        <f>VLOOKUP(V84,'[1]GRADING SYSTEM'!$B$15:$D$24,2)</f>
        <v>9</v>
      </c>
      <c r="X84" s="7">
        <f t="shared" si="14"/>
        <v>2</v>
      </c>
      <c r="Y84" s="7" t="str">
        <f>VLOOKUP(V84,SETTINGS!$G$2:$I$11,3)</f>
        <v>Emerging (E )</v>
      </c>
      <c r="Z84" s="7" t="str">
        <f t="shared" si="15"/>
        <v>2nd</v>
      </c>
    </row>
    <row r="85" spans="1:26" ht="18.75">
      <c r="A85" s="4">
        <f>'STUDENT DETAILS'!A84</f>
        <v>0</v>
      </c>
      <c r="B85" s="4">
        <f>'STUDENT DETAILS'!B84</f>
        <v>0</v>
      </c>
      <c r="C85" s="4">
        <f>'STUDENT DETAILS'!C84</f>
        <v>0</v>
      </c>
      <c r="D85" s="7"/>
      <c r="E85" s="7"/>
      <c r="F85" s="7"/>
      <c r="G85" s="23">
        <f t="shared" si="8"/>
        <v>0</v>
      </c>
      <c r="H85" s="7"/>
      <c r="I85" s="7"/>
      <c r="J85" s="7"/>
      <c r="K85" s="7"/>
      <c r="L85" s="23">
        <f t="shared" si="9"/>
        <v>0</v>
      </c>
      <c r="M85" s="7"/>
      <c r="N85" s="7"/>
      <c r="O85" s="7"/>
      <c r="P85" s="7"/>
      <c r="Q85" s="23">
        <f t="shared" si="10"/>
        <v>0</v>
      </c>
      <c r="R85" s="7">
        <f t="shared" si="11"/>
        <v>0</v>
      </c>
      <c r="S85" s="7"/>
      <c r="T85" s="22">
        <f t="shared" si="12"/>
        <v>0</v>
      </c>
      <c r="U85" s="7">
        <f t="shared" si="12"/>
        <v>0</v>
      </c>
      <c r="V85" s="24">
        <f t="shared" si="13"/>
        <v>0</v>
      </c>
      <c r="W85" s="7">
        <f>VLOOKUP(V85,'[1]GRADING SYSTEM'!$B$15:$D$24,2)</f>
        <v>9</v>
      </c>
      <c r="X85" s="7">
        <f t="shared" si="14"/>
        <v>2</v>
      </c>
      <c r="Y85" s="7" t="str">
        <f>VLOOKUP(V85,SETTINGS!$G$2:$I$11,3)</f>
        <v>Emerging (E )</v>
      </c>
      <c r="Z85" s="7" t="str">
        <f t="shared" si="15"/>
        <v>2nd</v>
      </c>
    </row>
    <row r="86" spans="1:26" ht="18.75">
      <c r="A86" s="4">
        <f>'STUDENT DETAILS'!A85</f>
        <v>0</v>
      </c>
      <c r="B86" s="4">
        <f>'STUDENT DETAILS'!B85</f>
        <v>0</v>
      </c>
      <c r="C86" s="4">
        <f>'STUDENT DETAILS'!C85</f>
        <v>0</v>
      </c>
      <c r="D86" s="7"/>
      <c r="E86" s="7"/>
      <c r="F86" s="7"/>
      <c r="G86" s="23">
        <f t="shared" si="8"/>
        <v>0</v>
      </c>
      <c r="H86" s="7"/>
      <c r="I86" s="7"/>
      <c r="J86" s="7"/>
      <c r="K86" s="7"/>
      <c r="L86" s="23">
        <f t="shared" si="9"/>
        <v>0</v>
      </c>
      <c r="M86" s="7"/>
      <c r="N86" s="7"/>
      <c r="O86" s="7"/>
      <c r="P86" s="7"/>
      <c r="Q86" s="23">
        <f t="shared" si="10"/>
        <v>0</v>
      </c>
      <c r="R86" s="7">
        <f t="shared" si="11"/>
        <v>0</v>
      </c>
      <c r="S86" s="7"/>
      <c r="T86" s="22">
        <f t="shared" si="12"/>
        <v>0</v>
      </c>
      <c r="U86" s="7">
        <f t="shared" si="12"/>
        <v>0</v>
      </c>
      <c r="V86" s="24">
        <f t="shared" si="13"/>
        <v>0</v>
      </c>
      <c r="W86" s="7">
        <f>VLOOKUP(V86,'[1]GRADING SYSTEM'!$B$15:$D$24,2)</f>
        <v>9</v>
      </c>
      <c r="X86" s="7">
        <f t="shared" si="14"/>
        <v>2</v>
      </c>
      <c r="Y86" s="7" t="str">
        <f>VLOOKUP(V86,SETTINGS!$G$2:$I$11,3)</f>
        <v>Emerging (E )</v>
      </c>
      <c r="Z86" s="7" t="str">
        <f t="shared" si="15"/>
        <v>2nd</v>
      </c>
    </row>
    <row r="87" spans="1:26" ht="18.75">
      <c r="A87" s="4">
        <f>'STUDENT DETAILS'!A86</f>
        <v>0</v>
      </c>
      <c r="B87" s="4">
        <f>'STUDENT DETAILS'!B86</f>
        <v>0</v>
      </c>
      <c r="C87" s="4">
        <f>'STUDENT DETAILS'!C86</f>
        <v>0</v>
      </c>
      <c r="D87" s="7"/>
      <c r="E87" s="7"/>
      <c r="F87" s="7"/>
      <c r="G87" s="23">
        <f t="shared" si="8"/>
        <v>0</v>
      </c>
      <c r="H87" s="7"/>
      <c r="I87" s="7"/>
      <c r="J87" s="7"/>
      <c r="K87" s="7"/>
      <c r="L87" s="23">
        <f t="shared" si="9"/>
        <v>0</v>
      </c>
      <c r="M87" s="7"/>
      <c r="N87" s="7"/>
      <c r="O87" s="7"/>
      <c r="P87" s="7"/>
      <c r="Q87" s="23">
        <f t="shared" si="10"/>
        <v>0</v>
      </c>
      <c r="R87" s="7">
        <f t="shared" si="11"/>
        <v>0</v>
      </c>
      <c r="S87" s="7"/>
      <c r="T87" s="22">
        <f t="shared" si="12"/>
        <v>0</v>
      </c>
      <c r="U87" s="7">
        <f t="shared" si="12"/>
        <v>0</v>
      </c>
      <c r="V87" s="24">
        <f t="shared" si="13"/>
        <v>0</v>
      </c>
      <c r="W87" s="7">
        <f>VLOOKUP(V87,'[1]GRADING SYSTEM'!$B$15:$D$24,2)</f>
        <v>9</v>
      </c>
      <c r="X87" s="7">
        <f t="shared" si="14"/>
        <v>2</v>
      </c>
      <c r="Y87" s="7" t="str">
        <f>VLOOKUP(V87,SETTINGS!$G$2:$I$11,3)</f>
        <v>Emerging (E )</v>
      </c>
      <c r="Z87" s="7" t="str">
        <f t="shared" si="15"/>
        <v>2nd</v>
      </c>
    </row>
    <row r="88" spans="1:26" ht="18.75">
      <c r="A88" s="4">
        <f>'STUDENT DETAILS'!A87</f>
        <v>0</v>
      </c>
      <c r="B88" s="4">
        <f>'STUDENT DETAILS'!B87</f>
        <v>0</v>
      </c>
      <c r="C88" s="4">
        <f>'STUDENT DETAILS'!C87</f>
        <v>0</v>
      </c>
      <c r="D88" s="7"/>
      <c r="E88" s="7"/>
      <c r="F88" s="7"/>
      <c r="G88" s="23">
        <f t="shared" si="8"/>
        <v>0</v>
      </c>
      <c r="H88" s="7"/>
      <c r="I88" s="7"/>
      <c r="J88" s="7"/>
      <c r="K88" s="7"/>
      <c r="L88" s="23">
        <f t="shared" si="9"/>
        <v>0</v>
      </c>
      <c r="M88" s="7"/>
      <c r="N88" s="7"/>
      <c r="O88" s="7"/>
      <c r="P88" s="7"/>
      <c r="Q88" s="23">
        <f t="shared" si="10"/>
        <v>0</v>
      </c>
      <c r="R88" s="7">
        <f t="shared" si="11"/>
        <v>0</v>
      </c>
      <c r="S88" s="7"/>
      <c r="T88" s="22">
        <f t="shared" si="12"/>
        <v>0</v>
      </c>
      <c r="U88" s="7">
        <f t="shared" si="12"/>
        <v>0</v>
      </c>
      <c r="V88" s="24">
        <f t="shared" si="13"/>
        <v>0</v>
      </c>
      <c r="W88" s="7">
        <f>VLOOKUP(V88,'[1]GRADING SYSTEM'!$B$15:$D$24,2)</f>
        <v>9</v>
      </c>
      <c r="X88" s="7">
        <f t="shared" si="14"/>
        <v>2</v>
      </c>
      <c r="Y88" s="7" t="str">
        <f>VLOOKUP(V88,SETTINGS!$G$2:$I$11,3)</f>
        <v>Emerging (E )</v>
      </c>
      <c r="Z88" s="7" t="str">
        <f t="shared" si="15"/>
        <v>2nd</v>
      </c>
    </row>
    <row r="89" spans="1:26" ht="18.75">
      <c r="A89" s="4">
        <f>'STUDENT DETAILS'!A88</f>
        <v>0</v>
      </c>
      <c r="B89" s="4">
        <f>'STUDENT DETAILS'!B88</f>
        <v>0</v>
      </c>
      <c r="C89" s="4">
        <f>'STUDENT DETAILS'!C88</f>
        <v>0</v>
      </c>
      <c r="D89" s="7"/>
      <c r="E89" s="7"/>
      <c r="F89" s="7"/>
      <c r="G89" s="23">
        <f t="shared" si="8"/>
        <v>0</v>
      </c>
      <c r="H89" s="7"/>
      <c r="I89" s="7"/>
      <c r="J89" s="7"/>
      <c r="K89" s="7"/>
      <c r="L89" s="23">
        <f t="shared" si="9"/>
        <v>0</v>
      </c>
      <c r="M89" s="7"/>
      <c r="N89" s="7"/>
      <c r="O89" s="7"/>
      <c r="P89" s="7"/>
      <c r="Q89" s="23">
        <f t="shared" si="10"/>
        <v>0</v>
      </c>
      <c r="R89" s="7">
        <f t="shared" si="11"/>
        <v>0</v>
      </c>
      <c r="S89" s="7"/>
      <c r="T89" s="22">
        <f t="shared" si="12"/>
        <v>0</v>
      </c>
      <c r="U89" s="7">
        <f t="shared" si="12"/>
        <v>0</v>
      </c>
      <c r="V89" s="24">
        <f t="shared" si="13"/>
        <v>0</v>
      </c>
      <c r="W89" s="7">
        <f>VLOOKUP(V89,'[1]GRADING SYSTEM'!$B$15:$D$24,2)</f>
        <v>9</v>
      </c>
      <c r="X89" s="7">
        <f t="shared" si="14"/>
        <v>2</v>
      </c>
      <c r="Y89" s="7" t="str">
        <f>VLOOKUP(V89,SETTINGS!$G$2:$I$11,3)</f>
        <v>Emerging (E )</v>
      </c>
      <c r="Z89" s="7" t="str">
        <f t="shared" si="15"/>
        <v>2nd</v>
      </c>
    </row>
    <row r="90" spans="1:26" ht="18.75">
      <c r="A90" s="4">
        <f>'STUDENT DETAILS'!A89</f>
        <v>0</v>
      </c>
      <c r="B90" s="4">
        <f>'STUDENT DETAILS'!B89</f>
        <v>0</v>
      </c>
      <c r="C90" s="4">
        <f>'STUDENT DETAILS'!C89</f>
        <v>0</v>
      </c>
      <c r="D90" s="7"/>
      <c r="E90" s="7"/>
      <c r="F90" s="7"/>
      <c r="G90" s="23">
        <f t="shared" si="8"/>
        <v>0</v>
      </c>
      <c r="H90" s="7"/>
      <c r="I90" s="7"/>
      <c r="J90" s="7"/>
      <c r="K90" s="7"/>
      <c r="L90" s="23">
        <f t="shared" si="9"/>
        <v>0</v>
      </c>
      <c r="M90" s="7"/>
      <c r="N90" s="7"/>
      <c r="O90" s="7"/>
      <c r="P90" s="7"/>
      <c r="Q90" s="23">
        <f t="shared" si="10"/>
        <v>0</v>
      </c>
      <c r="R90" s="7">
        <f t="shared" si="11"/>
        <v>0</v>
      </c>
      <c r="S90" s="7"/>
      <c r="T90" s="22">
        <f t="shared" si="12"/>
        <v>0</v>
      </c>
      <c r="U90" s="7">
        <f t="shared" si="12"/>
        <v>0</v>
      </c>
      <c r="V90" s="24">
        <f t="shared" si="13"/>
        <v>0</v>
      </c>
      <c r="W90" s="7">
        <f>VLOOKUP(V90,'[1]GRADING SYSTEM'!$B$15:$D$24,2)</f>
        <v>9</v>
      </c>
      <c r="X90" s="7">
        <f t="shared" si="14"/>
        <v>2</v>
      </c>
      <c r="Y90" s="7" t="str">
        <f>VLOOKUP(V90,SETTINGS!$G$2:$I$11,3)</f>
        <v>Emerging (E )</v>
      </c>
      <c r="Z90" s="7" t="str">
        <f t="shared" si="15"/>
        <v>2nd</v>
      </c>
    </row>
    <row r="91" spans="1:26" ht="18.75">
      <c r="A91" s="4">
        <f>'STUDENT DETAILS'!A90</f>
        <v>0</v>
      </c>
      <c r="B91" s="4">
        <f>'STUDENT DETAILS'!B90</f>
        <v>0</v>
      </c>
      <c r="C91" s="4">
        <f>'STUDENT DETAILS'!C90</f>
        <v>0</v>
      </c>
      <c r="D91" s="7"/>
      <c r="E91" s="7"/>
      <c r="F91" s="7"/>
      <c r="G91" s="23">
        <f t="shared" si="8"/>
        <v>0</v>
      </c>
      <c r="H91" s="7"/>
      <c r="I91" s="7"/>
      <c r="J91" s="7"/>
      <c r="K91" s="7"/>
      <c r="L91" s="23">
        <f t="shared" si="9"/>
        <v>0</v>
      </c>
      <c r="M91" s="7"/>
      <c r="N91" s="7"/>
      <c r="O91" s="7"/>
      <c r="P91" s="7"/>
      <c r="Q91" s="23">
        <f t="shared" si="10"/>
        <v>0</v>
      </c>
      <c r="R91" s="7">
        <f t="shared" si="11"/>
        <v>0</v>
      </c>
      <c r="S91" s="7"/>
      <c r="T91" s="22">
        <f t="shared" si="12"/>
        <v>0</v>
      </c>
      <c r="U91" s="7">
        <f t="shared" si="12"/>
        <v>0</v>
      </c>
      <c r="V91" s="24">
        <f t="shared" si="13"/>
        <v>0</v>
      </c>
      <c r="W91" s="7">
        <f>VLOOKUP(V91,'[1]GRADING SYSTEM'!$B$15:$D$24,2)</f>
        <v>9</v>
      </c>
      <c r="X91" s="7">
        <f t="shared" si="14"/>
        <v>2</v>
      </c>
      <c r="Y91" s="7" t="str">
        <f>VLOOKUP(V91,SETTINGS!$G$2:$I$11,3)</f>
        <v>Emerging (E )</v>
      </c>
      <c r="Z91" s="7" t="str">
        <f t="shared" si="15"/>
        <v>2nd</v>
      </c>
    </row>
    <row r="92" spans="1:26" ht="18.75">
      <c r="A92" s="4">
        <f>'STUDENT DETAILS'!A91</f>
        <v>0</v>
      </c>
      <c r="B92" s="4">
        <f>'STUDENT DETAILS'!B91</f>
        <v>0</v>
      </c>
      <c r="C92" s="4">
        <f>'STUDENT DETAILS'!C91</f>
        <v>0</v>
      </c>
      <c r="D92" s="7"/>
      <c r="E92" s="7"/>
      <c r="F92" s="7"/>
      <c r="G92" s="23">
        <f t="shared" si="8"/>
        <v>0</v>
      </c>
      <c r="H92" s="7"/>
      <c r="I92" s="7"/>
      <c r="J92" s="7"/>
      <c r="K92" s="7"/>
      <c r="L92" s="23">
        <f t="shared" si="9"/>
        <v>0</v>
      </c>
      <c r="M92" s="7"/>
      <c r="N92" s="7"/>
      <c r="O92" s="7"/>
      <c r="P92" s="7"/>
      <c r="Q92" s="23">
        <f t="shared" si="10"/>
        <v>0</v>
      </c>
      <c r="R92" s="7">
        <f t="shared" si="11"/>
        <v>0</v>
      </c>
      <c r="S92" s="7"/>
      <c r="T92" s="22">
        <f t="shared" si="12"/>
        <v>0</v>
      </c>
      <c r="U92" s="7">
        <f t="shared" si="12"/>
        <v>0</v>
      </c>
      <c r="V92" s="24">
        <f t="shared" si="13"/>
        <v>0</v>
      </c>
      <c r="W92" s="7">
        <f>VLOOKUP(V92,'[1]GRADING SYSTEM'!$B$15:$D$24,2)</f>
        <v>9</v>
      </c>
      <c r="X92" s="7">
        <f t="shared" si="14"/>
        <v>2</v>
      </c>
      <c r="Y92" s="7" t="str">
        <f>VLOOKUP(V92,SETTINGS!$G$2:$I$11,3)</f>
        <v>Emerging (E )</v>
      </c>
      <c r="Z92" s="7" t="str">
        <f t="shared" si="15"/>
        <v>2nd</v>
      </c>
    </row>
    <row r="93" spans="1:26" ht="18.75">
      <c r="A93" s="4">
        <f>'STUDENT DETAILS'!A92</f>
        <v>0</v>
      </c>
      <c r="B93" s="4">
        <f>'STUDENT DETAILS'!B92</f>
        <v>0</v>
      </c>
      <c r="C93" s="4">
        <f>'STUDENT DETAILS'!C92</f>
        <v>0</v>
      </c>
      <c r="D93" s="7"/>
      <c r="E93" s="7"/>
      <c r="F93" s="7"/>
      <c r="G93" s="23">
        <f t="shared" si="8"/>
        <v>0</v>
      </c>
      <c r="H93" s="7"/>
      <c r="I93" s="7"/>
      <c r="J93" s="7"/>
      <c r="K93" s="7"/>
      <c r="L93" s="23">
        <f t="shared" si="9"/>
        <v>0</v>
      </c>
      <c r="M93" s="7"/>
      <c r="N93" s="7"/>
      <c r="O93" s="7"/>
      <c r="P93" s="7"/>
      <c r="Q93" s="23">
        <f t="shared" si="10"/>
        <v>0</v>
      </c>
      <c r="R93" s="7">
        <f t="shared" si="11"/>
        <v>0</v>
      </c>
      <c r="S93" s="7"/>
      <c r="T93" s="22">
        <f t="shared" si="12"/>
        <v>0</v>
      </c>
      <c r="U93" s="7">
        <f t="shared" si="12"/>
        <v>0</v>
      </c>
      <c r="V93" s="24">
        <f t="shared" si="13"/>
        <v>0</v>
      </c>
      <c r="W93" s="7">
        <f>VLOOKUP(V93,'[1]GRADING SYSTEM'!$B$15:$D$24,2)</f>
        <v>9</v>
      </c>
      <c r="X93" s="7">
        <f t="shared" si="14"/>
        <v>2</v>
      </c>
      <c r="Y93" s="7" t="str">
        <f>VLOOKUP(V93,SETTINGS!$G$2:$I$11,3)</f>
        <v>Emerging (E )</v>
      </c>
      <c r="Z93" s="7" t="str">
        <f t="shared" si="15"/>
        <v>2nd</v>
      </c>
    </row>
    <row r="94" spans="1:26" ht="18.75">
      <c r="A94" s="4">
        <f>'STUDENT DETAILS'!A93</f>
        <v>0</v>
      </c>
      <c r="B94" s="4">
        <f>'STUDENT DETAILS'!B93</f>
        <v>0</v>
      </c>
      <c r="C94" s="4">
        <f>'STUDENT DETAILS'!C93</f>
        <v>0</v>
      </c>
      <c r="D94" s="7"/>
      <c r="E94" s="7"/>
      <c r="F94" s="7"/>
      <c r="G94" s="23">
        <f t="shared" si="8"/>
        <v>0</v>
      </c>
      <c r="H94" s="7"/>
      <c r="I94" s="7"/>
      <c r="J94" s="7"/>
      <c r="K94" s="7"/>
      <c r="L94" s="23">
        <f t="shared" si="9"/>
        <v>0</v>
      </c>
      <c r="M94" s="7"/>
      <c r="N94" s="7"/>
      <c r="O94" s="7"/>
      <c r="P94" s="7"/>
      <c r="Q94" s="23">
        <f t="shared" si="10"/>
        <v>0</v>
      </c>
      <c r="R94" s="7">
        <f t="shared" si="11"/>
        <v>0</v>
      </c>
      <c r="S94" s="7"/>
      <c r="T94" s="22">
        <f t="shared" si="12"/>
        <v>0</v>
      </c>
      <c r="U94" s="7">
        <f t="shared" si="12"/>
        <v>0</v>
      </c>
      <c r="V94" s="24">
        <f t="shared" si="13"/>
        <v>0</v>
      </c>
      <c r="W94" s="7">
        <f>VLOOKUP(V94,'[1]GRADING SYSTEM'!$B$15:$D$24,2)</f>
        <v>9</v>
      </c>
      <c r="X94" s="7">
        <f t="shared" si="14"/>
        <v>2</v>
      </c>
      <c r="Y94" s="7" t="str">
        <f>VLOOKUP(V94,SETTINGS!$G$2:$I$11,3)</f>
        <v>Emerging (E )</v>
      </c>
      <c r="Z94" s="7" t="str">
        <f t="shared" si="15"/>
        <v>2nd</v>
      </c>
    </row>
    <row r="95" spans="1:26" ht="18.75">
      <c r="A95" s="4">
        <f>'STUDENT DETAILS'!A94</f>
        <v>0</v>
      </c>
      <c r="B95" s="4">
        <f>'STUDENT DETAILS'!B94</f>
        <v>0</v>
      </c>
      <c r="C95" s="4">
        <f>'STUDENT DETAILS'!C94</f>
        <v>0</v>
      </c>
      <c r="D95" s="7"/>
      <c r="E95" s="7"/>
      <c r="F95" s="7"/>
      <c r="G95" s="23">
        <f t="shared" si="8"/>
        <v>0</v>
      </c>
      <c r="H95" s="7"/>
      <c r="I95" s="7"/>
      <c r="J95" s="7"/>
      <c r="K95" s="7"/>
      <c r="L95" s="23">
        <f t="shared" si="9"/>
        <v>0</v>
      </c>
      <c r="M95" s="7"/>
      <c r="N95" s="7"/>
      <c r="O95" s="7"/>
      <c r="P95" s="7"/>
      <c r="Q95" s="23">
        <f t="shared" si="10"/>
        <v>0</v>
      </c>
      <c r="R95" s="7">
        <f t="shared" si="11"/>
        <v>0</v>
      </c>
      <c r="S95" s="7"/>
      <c r="T95" s="22">
        <f t="shared" si="12"/>
        <v>0</v>
      </c>
      <c r="U95" s="7">
        <f t="shared" si="12"/>
        <v>0</v>
      </c>
      <c r="V95" s="24">
        <f t="shared" si="13"/>
        <v>0</v>
      </c>
      <c r="W95" s="7">
        <f>VLOOKUP(V95,'[1]GRADING SYSTEM'!$B$15:$D$24,2)</f>
        <v>9</v>
      </c>
      <c r="X95" s="7">
        <f t="shared" si="14"/>
        <v>2</v>
      </c>
      <c r="Y95" s="7" t="str">
        <f>VLOOKUP(V95,SETTINGS!$G$2:$I$11,3)</f>
        <v>Emerging (E )</v>
      </c>
      <c r="Z95" s="7" t="str">
        <f t="shared" si="15"/>
        <v>2nd</v>
      </c>
    </row>
    <row r="96" spans="1:26" ht="18.75">
      <c r="A96" s="4">
        <f>'STUDENT DETAILS'!A95</f>
        <v>0</v>
      </c>
      <c r="B96" s="4">
        <f>'STUDENT DETAILS'!B95</f>
        <v>0</v>
      </c>
      <c r="C96" s="4">
        <f>'STUDENT DETAILS'!C95</f>
        <v>0</v>
      </c>
      <c r="D96" s="7"/>
      <c r="E96" s="7"/>
      <c r="F96" s="7"/>
      <c r="G96" s="23">
        <f t="shared" si="8"/>
        <v>0</v>
      </c>
      <c r="H96" s="7"/>
      <c r="I96" s="7"/>
      <c r="J96" s="7"/>
      <c r="K96" s="7"/>
      <c r="L96" s="23">
        <f t="shared" si="9"/>
        <v>0</v>
      </c>
      <c r="M96" s="7"/>
      <c r="N96" s="7"/>
      <c r="O96" s="7"/>
      <c r="P96" s="7"/>
      <c r="Q96" s="23">
        <f t="shared" si="10"/>
        <v>0</v>
      </c>
      <c r="R96" s="7">
        <f t="shared" si="11"/>
        <v>0</v>
      </c>
      <c r="S96" s="7"/>
      <c r="T96" s="22">
        <f t="shared" si="12"/>
        <v>0</v>
      </c>
      <c r="U96" s="7">
        <f t="shared" si="12"/>
        <v>0</v>
      </c>
      <c r="V96" s="24">
        <f t="shared" si="13"/>
        <v>0</v>
      </c>
      <c r="W96" s="7">
        <f>VLOOKUP(V96,'[1]GRADING SYSTEM'!$B$15:$D$24,2)</f>
        <v>9</v>
      </c>
      <c r="X96" s="7">
        <f t="shared" si="14"/>
        <v>2</v>
      </c>
      <c r="Y96" s="7" t="str">
        <f>VLOOKUP(V96,SETTINGS!$G$2:$I$11,3)</f>
        <v>Emerging (E )</v>
      </c>
      <c r="Z96" s="7" t="str">
        <f t="shared" si="15"/>
        <v>2nd</v>
      </c>
    </row>
    <row r="97" spans="1:26" ht="18.75">
      <c r="A97" s="4">
        <f>'STUDENT DETAILS'!A96</f>
        <v>0</v>
      </c>
      <c r="B97" s="4">
        <f>'STUDENT DETAILS'!B96</f>
        <v>0</v>
      </c>
      <c r="C97" s="4">
        <f>'STUDENT DETAILS'!C96</f>
        <v>0</v>
      </c>
      <c r="D97" s="7"/>
      <c r="E97" s="7"/>
      <c r="F97" s="7"/>
      <c r="G97" s="23">
        <f t="shared" si="8"/>
        <v>0</v>
      </c>
      <c r="H97" s="7"/>
      <c r="I97" s="7"/>
      <c r="J97" s="7"/>
      <c r="K97" s="7"/>
      <c r="L97" s="23">
        <f t="shared" si="9"/>
        <v>0</v>
      </c>
      <c r="M97" s="7"/>
      <c r="N97" s="7"/>
      <c r="O97" s="7"/>
      <c r="P97" s="7"/>
      <c r="Q97" s="23">
        <f t="shared" si="10"/>
        <v>0</v>
      </c>
      <c r="R97" s="7">
        <f t="shared" si="11"/>
        <v>0</v>
      </c>
      <c r="S97" s="7"/>
      <c r="T97" s="22">
        <f t="shared" si="12"/>
        <v>0</v>
      </c>
      <c r="U97" s="7">
        <f t="shared" si="12"/>
        <v>0</v>
      </c>
      <c r="V97" s="24">
        <f t="shared" si="13"/>
        <v>0</v>
      </c>
      <c r="W97" s="7">
        <f>VLOOKUP(V97,'[1]GRADING SYSTEM'!$B$15:$D$24,2)</f>
        <v>9</v>
      </c>
      <c r="X97" s="7">
        <f t="shared" si="14"/>
        <v>2</v>
      </c>
      <c r="Y97" s="7" t="str">
        <f>VLOOKUP(V97,SETTINGS!$G$2:$I$11,3)</f>
        <v>Emerging (E )</v>
      </c>
      <c r="Z97" s="7" t="str">
        <f t="shared" si="15"/>
        <v>2nd</v>
      </c>
    </row>
    <row r="98" spans="1:26" ht="18.75">
      <c r="A98" s="4">
        <f>'STUDENT DETAILS'!A97</f>
        <v>0</v>
      </c>
      <c r="B98" s="4">
        <f>'STUDENT DETAILS'!B97</f>
        <v>0</v>
      </c>
      <c r="C98" s="4">
        <f>'STUDENT DETAILS'!C97</f>
        <v>0</v>
      </c>
      <c r="D98" s="7"/>
      <c r="E98" s="7"/>
      <c r="F98" s="7"/>
      <c r="G98" s="23">
        <f t="shared" si="8"/>
        <v>0</v>
      </c>
      <c r="H98" s="7"/>
      <c r="I98" s="7"/>
      <c r="J98" s="7"/>
      <c r="K98" s="7"/>
      <c r="L98" s="23">
        <f t="shared" si="9"/>
        <v>0</v>
      </c>
      <c r="M98" s="7"/>
      <c r="N98" s="7"/>
      <c r="O98" s="7"/>
      <c r="P98" s="7"/>
      <c r="Q98" s="23">
        <f t="shared" si="10"/>
        <v>0</v>
      </c>
      <c r="R98" s="7">
        <f t="shared" si="11"/>
        <v>0</v>
      </c>
      <c r="S98" s="7"/>
      <c r="T98" s="22">
        <f t="shared" si="12"/>
        <v>0</v>
      </c>
      <c r="U98" s="7">
        <f t="shared" si="12"/>
        <v>0</v>
      </c>
      <c r="V98" s="24">
        <f t="shared" si="13"/>
        <v>0</v>
      </c>
      <c r="W98" s="7">
        <f>VLOOKUP(V98,'[1]GRADING SYSTEM'!$B$15:$D$24,2)</f>
        <v>9</v>
      </c>
      <c r="X98" s="7">
        <f t="shared" si="14"/>
        <v>2</v>
      </c>
      <c r="Y98" s="7" t="str">
        <f>VLOOKUP(V98,SETTINGS!$G$2:$I$11,3)</f>
        <v>Emerging (E )</v>
      </c>
      <c r="Z98" s="7" t="str">
        <f t="shared" si="15"/>
        <v>2nd</v>
      </c>
    </row>
    <row r="99" spans="1:26" ht="18.75">
      <c r="A99" s="4">
        <f>'STUDENT DETAILS'!A98</f>
        <v>0</v>
      </c>
      <c r="B99" s="4">
        <f>'STUDENT DETAILS'!B98</f>
        <v>0</v>
      </c>
      <c r="C99" s="4">
        <f>'STUDENT DETAILS'!C98</f>
        <v>0</v>
      </c>
      <c r="D99" s="7"/>
      <c r="E99" s="7"/>
      <c r="F99" s="7"/>
      <c r="G99" s="23">
        <f t="shared" si="8"/>
        <v>0</v>
      </c>
      <c r="H99" s="7"/>
      <c r="I99" s="7"/>
      <c r="J99" s="7"/>
      <c r="K99" s="7"/>
      <c r="L99" s="23">
        <f t="shared" si="9"/>
        <v>0</v>
      </c>
      <c r="M99" s="7"/>
      <c r="N99" s="7"/>
      <c r="O99" s="7"/>
      <c r="P99" s="7"/>
      <c r="Q99" s="23">
        <f t="shared" si="10"/>
        <v>0</v>
      </c>
      <c r="R99" s="7">
        <f t="shared" si="11"/>
        <v>0</v>
      </c>
      <c r="S99" s="7"/>
      <c r="T99" s="22">
        <f t="shared" si="12"/>
        <v>0</v>
      </c>
      <c r="U99" s="7">
        <f t="shared" si="12"/>
        <v>0</v>
      </c>
      <c r="V99" s="24">
        <f t="shared" si="13"/>
        <v>0</v>
      </c>
      <c r="W99" s="7">
        <f>VLOOKUP(V99,'[1]GRADING SYSTEM'!$B$15:$D$24,2)</f>
        <v>9</v>
      </c>
      <c r="X99" s="7">
        <f t="shared" si="14"/>
        <v>2</v>
      </c>
      <c r="Y99" s="7" t="str">
        <f>VLOOKUP(V99,SETTINGS!$G$2:$I$11,3)</f>
        <v>Emerging (E )</v>
      </c>
      <c r="Z99" s="7" t="str">
        <f t="shared" si="15"/>
        <v>2nd</v>
      </c>
    </row>
    <row r="100" spans="1:26" ht="18.75">
      <c r="A100" s="4">
        <f>'STUDENT DETAILS'!A99</f>
        <v>0</v>
      </c>
      <c r="B100" s="4">
        <f>'STUDENT DETAILS'!B99</f>
        <v>0</v>
      </c>
      <c r="C100" s="4">
        <f>'STUDENT DETAILS'!C99</f>
        <v>0</v>
      </c>
      <c r="D100" s="7"/>
      <c r="E100" s="7"/>
      <c r="F100" s="7"/>
      <c r="G100" s="23">
        <f t="shared" si="8"/>
        <v>0</v>
      </c>
      <c r="H100" s="7"/>
      <c r="I100" s="7"/>
      <c r="J100" s="7"/>
      <c r="K100" s="7"/>
      <c r="L100" s="23">
        <f t="shared" si="9"/>
        <v>0</v>
      </c>
      <c r="M100" s="7"/>
      <c r="N100" s="7"/>
      <c r="O100" s="7"/>
      <c r="P100" s="7"/>
      <c r="Q100" s="23">
        <f t="shared" si="10"/>
        <v>0</v>
      </c>
      <c r="R100" s="7">
        <f t="shared" si="11"/>
        <v>0</v>
      </c>
      <c r="S100" s="7"/>
      <c r="T100" s="22">
        <f t="shared" si="12"/>
        <v>0</v>
      </c>
      <c r="U100" s="7">
        <f t="shared" si="12"/>
        <v>0</v>
      </c>
      <c r="V100" s="24">
        <f t="shared" si="13"/>
        <v>0</v>
      </c>
      <c r="W100" s="7">
        <f>VLOOKUP(V100,'[1]GRADING SYSTEM'!$B$15:$D$24,2)</f>
        <v>9</v>
      </c>
      <c r="X100" s="7">
        <f t="shared" si="14"/>
        <v>2</v>
      </c>
      <c r="Y100" s="7" t="str">
        <f>VLOOKUP(V100,SETTINGS!$G$2:$I$11,3)</f>
        <v>Emerging (E )</v>
      </c>
      <c r="Z100" s="7" t="str">
        <f t="shared" si="15"/>
        <v>2nd</v>
      </c>
    </row>
    <row r="101" spans="1:26" ht="18.75">
      <c r="A101" s="4">
        <f>'STUDENT DETAILS'!A100</f>
        <v>0</v>
      </c>
      <c r="B101" s="4">
        <f>'STUDENT DETAILS'!B100</f>
        <v>0</v>
      </c>
      <c r="C101" s="4">
        <f>'STUDENT DETAILS'!C100</f>
        <v>0</v>
      </c>
      <c r="D101" s="7"/>
      <c r="E101" s="7"/>
      <c r="F101" s="7"/>
      <c r="G101" s="23">
        <f t="shared" si="8"/>
        <v>0</v>
      </c>
      <c r="H101" s="7"/>
      <c r="I101" s="7"/>
      <c r="J101" s="7"/>
      <c r="K101" s="7"/>
      <c r="L101" s="23">
        <f t="shared" si="9"/>
        <v>0</v>
      </c>
      <c r="M101" s="7"/>
      <c r="N101" s="7"/>
      <c r="O101" s="7"/>
      <c r="P101" s="7"/>
      <c r="Q101" s="23">
        <f t="shared" si="10"/>
        <v>0</v>
      </c>
      <c r="R101" s="7">
        <f t="shared" si="11"/>
        <v>0</v>
      </c>
      <c r="S101" s="7"/>
      <c r="T101" s="22">
        <f t="shared" si="12"/>
        <v>0</v>
      </c>
      <c r="U101" s="7">
        <f t="shared" si="12"/>
        <v>0</v>
      </c>
      <c r="V101" s="24">
        <f t="shared" si="13"/>
        <v>0</v>
      </c>
      <c r="W101" s="7">
        <f>VLOOKUP(V101,'[1]GRADING SYSTEM'!$B$15:$D$24,2)</f>
        <v>9</v>
      </c>
      <c r="X101" s="7">
        <f t="shared" si="14"/>
        <v>2</v>
      </c>
      <c r="Y101" s="7" t="str">
        <f>VLOOKUP(V101,SETTINGS!$G$2:$I$11,3)</f>
        <v>Emerging (E )</v>
      </c>
      <c r="Z101" s="7" t="str">
        <f t="shared" si="15"/>
        <v>2nd</v>
      </c>
    </row>
    <row r="102" spans="1:26" ht="18.75">
      <c r="A102" s="4">
        <f>'STUDENT DETAILS'!A101</f>
        <v>0</v>
      </c>
      <c r="B102" s="4">
        <f>'STUDENT DETAILS'!B101</f>
        <v>0</v>
      </c>
      <c r="C102" s="4">
        <f>'STUDENT DETAILS'!C101</f>
        <v>0</v>
      </c>
      <c r="D102" s="7"/>
      <c r="E102" s="7"/>
      <c r="F102" s="7"/>
      <c r="G102" s="23">
        <f t="shared" si="8"/>
        <v>0</v>
      </c>
      <c r="H102" s="7"/>
      <c r="I102" s="7"/>
      <c r="J102" s="7"/>
      <c r="K102" s="7"/>
      <c r="L102" s="23">
        <f t="shared" si="9"/>
        <v>0</v>
      </c>
      <c r="M102" s="7"/>
      <c r="N102" s="7"/>
      <c r="O102" s="7"/>
      <c r="P102" s="7"/>
      <c r="Q102" s="23">
        <f t="shared" si="10"/>
        <v>0</v>
      </c>
      <c r="R102" s="7">
        <f t="shared" si="11"/>
        <v>0</v>
      </c>
      <c r="S102" s="7"/>
      <c r="T102" s="22">
        <f t="shared" si="12"/>
        <v>0</v>
      </c>
      <c r="U102" s="7">
        <f t="shared" si="12"/>
        <v>0</v>
      </c>
      <c r="V102" s="24">
        <f t="shared" si="13"/>
        <v>0</v>
      </c>
      <c r="W102" s="7">
        <f>VLOOKUP(V102,'[1]GRADING SYSTEM'!$B$15:$D$24,2)</f>
        <v>9</v>
      </c>
      <c r="X102" s="7">
        <f t="shared" si="14"/>
        <v>2</v>
      </c>
      <c r="Y102" s="7" t="str">
        <f>VLOOKUP(V102,SETTINGS!$G$2:$I$11,3)</f>
        <v>Emerging (E )</v>
      </c>
      <c r="Z102" s="7" t="str">
        <f t="shared" si="15"/>
        <v>2nd</v>
      </c>
    </row>
    <row r="103" spans="1:26" ht="18.75">
      <c r="A103" s="4"/>
      <c r="B103" s="4"/>
      <c r="C103" s="4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7"/>
    </row>
    <row r="104" spans="1:26" ht="18.75">
      <c r="A104" s="4"/>
      <c r="B104" s="4"/>
      <c r="C104" s="4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7"/>
    </row>
    <row r="105" spans="1:26" ht="18.75">
      <c r="A105" s="4"/>
      <c r="B105" s="4"/>
      <c r="C105" s="4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7"/>
    </row>
    <row r="106" spans="1:26" ht="18.75">
      <c r="A106" s="4"/>
      <c r="B106" s="4"/>
      <c r="C106" s="4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7"/>
    </row>
    <row r="107" spans="1:26" ht="18.75">
      <c r="A107" s="4"/>
      <c r="B107" s="4"/>
      <c r="C107" s="4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7"/>
    </row>
    <row r="108" spans="1:26" ht="18.75">
      <c r="A108" s="4"/>
      <c r="B108" s="4"/>
      <c r="C108" s="4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7"/>
    </row>
    <row r="109" spans="1:26" ht="18.75">
      <c r="A109" s="4"/>
      <c r="B109" s="4"/>
      <c r="C109" s="4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7"/>
    </row>
    <row r="110" spans="1:26" ht="18.75">
      <c r="A110" s="4"/>
      <c r="B110" s="4"/>
      <c r="C110" s="4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7"/>
    </row>
    <row r="111" spans="1:26" ht="18.75">
      <c r="A111" s="4"/>
      <c r="B111" s="4"/>
      <c r="C111" s="4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7"/>
    </row>
    <row r="112" spans="1:26" ht="18.75">
      <c r="A112" s="4"/>
      <c r="B112" s="4"/>
      <c r="C112" s="4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7"/>
    </row>
    <row r="113" spans="1:26" ht="18.75">
      <c r="A113" s="4"/>
      <c r="B113" s="4"/>
      <c r="C113" s="4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7"/>
    </row>
    <row r="114" spans="1:26" ht="18.75">
      <c r="A114" s="4"/>
      <c r="B114" s="4"/>
      <c r="C114" s="4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7"/>
    </row>
    <row r="115" spans="1:26" ht="18.75">
      <c r="A115" s="4"/>
      <c r="B115" s="4"/>
      <c r="C115" s="4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7"/>
    </row>
    <row r="116" spans="1:26" ht="18.75">
      <c r="A116" s="4"/>
      <c r="B116" s="4"/>
      <c r="C116" s="4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7"/>
    </row>
    <row r="117" spans="1:26" ht="18.75">
      <c r="A117" s="4"/>
      <c r="B117" s="4"/>
      <c r="C117" s="4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7"/>
    </row>
    <row r="118" spans="1:26" ht="18.75">
      <c r="A118" s="4"/>
      <c r="B118" s="4"/>
      <c r="C118" s="4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7"/>
    </row>
    <row r="119" spans="1:26" ht="18.75">
      <c r="A119" s="4"/>
      <c r="B119" s="4"/>
      <c r="C119" s="4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7"/>
    </row>
    <row r="120" spans="1:26" ht="18.75">
      <c r="A120" s="4"/>
      <c r="B120" s="4"/>
      <c r="C120" s="4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7"/>
    </row>
    <row r="121" spans="1:26" ht="18.75">
      <c r="A121" s="4"/>
      <c r="B121" s="4"/>
      <c r="C121" s="4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7"/>
    </row>
    <row r="122" spans="1:26" ht="18.75">
      <c r="A122" s="4"/>
      <c r="B122" s="4"/>
      <c r="C122" s="4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7"/>
    </row>
    <row r="123" spans="1:26" ht="18.75">
      <c r="A123" s="4"/>
      <c r="B123" s="4"/>
      <c r="C123" s="4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7"/>
    </row>
    <row r="124" spans="1:26" ht="18.75">
      <c r="A124" s="4"/>
      <c r="B124" s="4"/>
      <c r="C124" s="4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7"/>
    </row>
    <row r="125" spans="1:26" ht="18.75">
      <c r="A125" s="4"/>
      <c r="B125" s="4"/>
      <c r="C125" s="4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7"/>
    </row>
    <row r="126" spans="1:26" ht="18.75">
      <c r="A126" s="4"/>
      <c r="B126" s="4"/>
      <c r="C126" s="4"/>
      <c r="D126" s="10"/>
      <c r="E126" s="10"/>
      <c r="F126" s="10"/>
      <c r="G126" s="10"/>
      <c r="H126" s="10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7"/>
    </row>
    <row r="127" spans="1:26" ht="18.75">
      <c r="A127" s="4"/>
      <c r="B127" s="4"/>
      <c r="C127" s="4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7"/>
    </row>
    <row r="128" spans="1:26" ht="18.75">
      <c r="A128" s="4"/>
      <c r="B128" s="4"/>
      <c r="C128" s="4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7"/>
    </row>
    <row r="129" spans="1:26" ht="18.75">
      <c r="A129" s="4"/>
      <c r="B129" s="4"/>
      <c r="C129" s="4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7"/>
    </row>
    <row r="130" spans="1:26" ht="18.75">
      <c r="A130" s="4"/>
      <c r="B130" s="4"/>
      <c r="C130" s="4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7"/>
    </row>
    <row r="131" spans="1:26" ht="18.75">
      <c r="A131" s="4"/>
      <c r="B131" s="4"/>
      <c r="C131" s="4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7"/>
    </row>
    <row r="132" spans="1:26" ht="18.75">
      <c r="A132" s="4"/>
      <c r="B132" s="4"/>
      <c r="C132" s="4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7"/>
    </row>
    <row r="133" spans="1:26" ht="18.75">
      <c r="A133" s="4"/>
      <c r="B133" s="4"/>
      <c r="C133" s="4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7"/>
    </row>
    <row r="134" spans="1:26" ht="18.75">
      <c r="A134" s="4"/>
      <c r="B134" s="4"/>
      <c r="C134" s="4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7"/>
    </row>
    <row r="135" spans="1:26" ht="18.75">
      <c r="A135" s="4"/>
      <c r="B135" s="4"/>
      <c r="C135" s="4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7"/>
    </row>
    <row r="136" spans="1:26" ht="18.75">
      <c r="A136" s="4"/>
      <c r="B136" s="4"/>
      <c r="C136" s="4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7"/>
    </row>
    <row r="137" spans="1:26" ht="18.75">
      <c r="A137" s="4"/>
      <c r="B137" s="4"/>
      <c r="C137" s="4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7"/>
    </row>
    <row r="138" spans="1:26" ht="18.75">
      <c r="A138" s="4"/>
      <c r="B138" s="4"/>
      <c r="C138" s="4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7"/>
    </row>
    <row r="139" spans="1:26" ht="18.75">
      <c r="A139" s="4"/>
      <c r="B139" s="4"/>
      <c r="C139" s="4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7"/>
    </row>
    <row r="140" spans="1:26" ht="18.75">
      <c r="A140" s="4"/>
      <c r="B140" s="4"/>
      <c r="C140" s="4"/>
      <c r="D140" s="10"/>
      <c r="E140" s="10"/>
      <c r="F140" s="10"/>
      <c r="G140" s="10"/>
      <c r="H140" s="10"/>
      <c r="I140" s="10"/>
      <c r="J140" s="10"/>
      <c r="K140" s="10"/>
      <c r="L140" s="10"/>
      <c r="M140" s="10"/>
      <c r="N140" s="10"/>
      <c r="O140" s="10"/>
      <c r="P140" s="10"/>
      <c r="Q140" s="10"/>
      <c r="R140" s="10"/>
      <c r="S140" s="10"/>
      <c r="T140" s="10"/>
      <c r="U140" s="10"/>
      <c r="V140" s="10"/>
      <c r="W140" s="10"/>
      <c r="X140" s="10"/>
      <c r="Y140" s="10"/>
      <c r="Z140" s="7"/>
    </row>
    <row r="141" spans="1:26" ht="18.75">
      <c r="A141" s="4"/>
      <c r="B141" s="4"/>
      <c r="C141" s="4"/>
      <c r="D141" s="10"/>
      <c r="E141" s="10"/>
      <c r="F141" s="10"/>
      <c r="G141" s="10"/>
      <c r="H141" s="10"/>
      <c r="I141" s="10"/>
      <c r="J141" s="10"/>
      <c r="K141" s="10"/>
      <c r="L141" s="10"/>
      <c r="M141" s="10"/>
      <c r="N141" s="10"/>
      <c r="O141" s="10"/>
      <c r="P141" s="10"/>
      <c r="Q141" s="10"/>
      <c r="R141" s="10"/>
      <c r="S141" s="10"/>
      <c r="T141" s="10"/>
      <c r="U141" s="10"/>
      <c r="V141" s="10"/>
      <c r="W141" s="10"/>
      <c r="X141" s="10"/>
      <c r="Y141" s="10"/>
      <c r="Z141" s="7"/>
    </row>
    <row r="142" spans="1:26" ht="18.75">
      <c r="A142" s="4"/>
      <c r="B142" s="4"/>
      <c r="C142" s="4"/>
      <c r="D142" s="10"/>
      <c r="E142" s="10"/>
      <c r="F142" s="10"/>
      <c r="G142" s="10"/>
      <c r="H142" s="10"/>
      <c r="I142" s="10"/>
      <c r="J142" s="10"/>
      <c r="K142" s="10"/>
      <c r="L142" s="10"/>
      <c r="M142" s="10"/>
      <c r="N142" s="10"/>
      <c r="O142" s="10"/>
      <c r="P142" s="10"/>
      <c r="Q142" s="10"/>
      <c r="R142" s="10"/>
      <c r="S142" s="10"/>
      <c r="T142" s="10"/>
      <c r="U142" s="10"/>
      <c r="V142" s="10"/>
      <c r="W142" s="10"/>
      <c r="X142" s="10"/>
      <c r="Y142" s="10"/>
      <c r="Z142" s="7"/>
    </row>
    <row r="143" spans="1:26" ht="18.75">
      <c r="A143" s="4"/>
      <c r="B143" s="4"/>
      <c r="C143" s="4"/>
      <c r="D143" s="10"/>
      <c r="E143" s="10"/>
      <c r="F143" s="10"/>
      <c r="G143" s="10"/>
      <c r="H143" s="10"/>
      <c r="I143" s="10"/>
      <c r="J143" s="10"/>
      <c r="K143" s="10"/>
      <c r="L143" s="10"/>
      <c r="M143" s="10"/>
      <c r="N143" s="10"/>
      <c r="O143" s="10"/>
      <c r="P143" s="10"/>
      <c r="Q143" s="10"/>
      <c r="R143" s="10"/>
      <c r="S143" s="10"/>
      <c r="T143" s="10"/>
      <c r="U143" s="10"/>
      <c r="V143" s="10"/>
      <c r="W143" s="10"/>
      <c r="X143" s="10"/>
      <c r="Y143" s="10"/>
      <c r="Z143" s="7"/>
    </row>
    <row r="144" spans="1:26" ht="18.75">
      <c r="A144" s="4"/>
      <c r="B144" s="4"/>
      <c r="C144" s="4"/>
      <c r="D144" s="10"/>
      <c r="E144" s="10"/>
      <c r="F144" s="10"/>
      <c r="G144" s="10"/>
      <c r="H144" s="10"/>
      <c r="I144" s="10"/>
      <c r="J144" s="10"/>
      <c r="K144" s="10"/>
      <c r="L144" s="10"/>
      <c r="M144" s="10"/>
      <c r="N144" s="10"/>
      <c r="O144" s="10"/>
      <c r="P144" s="10"/>
      <c r="Q144" s="10"/>
      <c r="R144" s="10"/>
      <c r="S144" s="10"/>
      <c r="T144" s="10"/>
      <c r="U144" s="10"/>
      <c r="V144" s="10"/>
      <c r="W144" s="10"/>
      <c r="X144" s="10"/>
      <c r="Y144" s="10"/>
      <c r="Z144" s="7"/>
    </row>
    <row r="145" spans="1:26" ht="18.75">
      <c r="A145" s="4"/>
      <c r="B145" s="4"/>
      <c r="C145" s="4"/>
      <c r="D145" s="10"/>
      <c r="E145" s="10"/>
      <c r="F145" s="10"/>
      <c r="G145" s="10"/>
      <c r="H145" s="10"/>
      <c r="I145" s="10"/>
      <c r="J145" s="10"/>
      <c r="K145" s="10"/>
      <c r="L145" s="10"/>
      <c r="M145" s="10"/>
      <c r="N145" s="10"/>
      <c r="O145" s="10"/>
      <c r="P145" s="10"/>
      <c r="Q145" s="10"/>
      <c r="R145" s="10"/>
      <c r="S145" s="10"/>
      <c r="T145" s="10"/>
      <c r="U145" s="10"/>
      <c r="V145" s="10"/>
      <c r="W145" s="10"/>
      <c r="X145" s="10"/>
      <c r="Y145" s="10"/>
      <c r="Z145" s="7"/>
    </row>
    <row r="146" spans="1:26" ht="18.75">
      <c r="A146" s="4"/>
      <c r="B146" s="4"/>
      <c r="C146" s="4"/>
      <c r="D146" s="10"/>
      <c r="E146" s="10"/>
      <c r="F146" s="10"/>
      <c r="G146" s="10"/>
      <c r="H146" s="10"/>
      <c r="I146" s="10"/>
      <c r="J146" s="10"/>
      <c r="K146" s="10"/>
      <c r="L146" s="10"/>
      <c r="M146" s="10"/>
      <c r="N146" s="10"/>
      <c r="O146" s="10"/>
      <c r="P146" s="10"/>
      <c r="Q146" s="10"/>
      <c r="R146" s="10"/>
      <c r="S146" s="10"/>
      <c r="T146" s="10"/>
      <c r="U146" s="10"/>
      <c r="V146" s="10"/>
      <c r="W146" s="10"/>
      <c r="X146" s="10"/>
      <c r="Y146" s="10"/>
      <c r="Z146" s="7"/>
    </row>
    <row r="147" spans="1:26" ht="18.75">
      <c r="A147" s="4"/>
      <c r="B147" s="4"/>
      <c r="C147" s="4"/>
      <c r="D147" s="10"/>
      <c r="E147" s="10"/>
      <c r="F147" s="10"/>
      <c r="G147" s="10"/>
      <c r="H147" s="10"/>
      <c r="I147" s="10"/>
      <c r="J147" s="10"/>
      <c r="K147" s="10"/>
      <c r="L147" s="10"/>
      <c r="M147" s="10"/>
      <c r="N147" s="10"/>
      <c r="O147" s="10"/>
      <c r="P147" s="10"/>
      <c r="Q147" s="10"/>
      <c r="R147" s="10"/>
      <c r="S147" s="10"/>
      <c r="T147" s="10"/>
      <c r="U147" s="10"/>
      <c r="V147" s="10"/>
      <c r="W147" s="10"/>
      <c r="X147" s="10"/>
      <c r="Y147" s="10"/>
      <c r="Z147" s="7"/>
    </row>
    <row r="148" spans="1:26" ht="18.75">
      <c r="A148" s="4"/>
      <c r="B148" s="4"/>
      <c r="C148" s="4"/>
      <c r="D148" s="10"/>
      <c r="E148" s="10"/>
      <c r="F148" s="10"/>
      <c r="G148" s="10"/>
      <c r="H148" s="10"/>
      <c r="I148" s="10"/>
      <c r="J148" s="10"/>
      <c r="K148" s="10"/>
      <c r="L148" s="10"/>
      <c r="M148" s="10"/>
      <c r="N148" s="10"/>
      <c r="O148" s="10"/>
      <c r="P148" s="10"/>
      <c r="Q148" s="10"/>
      <c r="R148" s="10"/>
      <c r="S148" s="10"/>
      <c r="T148" s="10"/>
      <c r="U148" s="10"/>
      <c r="V148" s="10"/>
      <c r="W148" s="10"/>
      <c r="X148" s="10"/>
      <c r="Y148" s="10"/>
      <c r="Z148" s="7"/>
    </row>
    <row r="149" spans="1:26" ht="18.75">
      <c r="A149" s="4"/>
      <c r="B149" s="4"/>
      <c r="C149" s="4"/>
      <c r="D149" s="10"/>
      <c r="E149" s="10"/>
      <c r="F149" s="10"/>
      <c r="G149" s="10"/>
      <c r="H149" s="10"/>
      <c r="I149" s="10"/>
      <c r="J149" s="10"/>
      <c r="K149" s="10"/>
      <c r="L149" s="10"/>
      <c r="M149" s="10"/>
      <c r="N149" s="10"/>
      <c r="O149" s="10"/>
      <c r="P149" s="10"/>
      <c r="Q149" s="10"/>
      <c r="R149" s="10"/>
      <c r="S149" s="10"/>
      <c r="T149" s="10"/>
      <c r="U149" s="10"/>
      <c r="V149" s="10"/>
      <c r="W149" s="10"/>
      <c r="X149" s="10"/>
      <c r="Y149" s="10"/>
      <c r="Z149" s="7"/>
    </row>
    <row r="150" spans="1:26" ht="18.75">
      <c r="A150" s="4"/>
      <c r="B150" s="4"/>
      <c r="C150" s="4"/>
      <c r="D150" s="10"/>
      <c r="E150" s="10"/>
      <c r="F150" s="10"/>
      <c r="G150" s="10"/>
      <c r="H150" s="10"/>
      <c r="I150" s="10"/>
      <c r="J150" s="10"/>
      <c r="K150" s="10"/>
      <c r="L150" s="10"/>
      <c r="M150" s="10"/>
      <c r="N150" s="10"/>
      <c r="O150" s="10"/>
      <c r="P150" s="10"/>
      <c r="Q150" s="10"/>
      <c r="R150" s="10"/>
      <c r="S150" s="10"/>
      <c r="T150" s="10"/>
      <c r="U150" s="10"/>
      <c r="V150" s="10"/>
      <c r="W150" s="10"/>
      <c r="X150" s="10"/>
      <c r="Y150" s="10"/>
      <c r="Z150" s="7"/>
    </row>
    <row r="151" spans="1:26" ht="18.75">
      <c r="A151" s="4"/>
      <c r="B151" s="4"/>
      <c r="C151" s="4"/>
      <c r="D151" s="10"/>
      <c r="E151" s="10"/>
      <c r="F151" s="10"/>
      <c r="G151" s="10"/>
      <c r="H151" s="10"/>
      <c r="I151" s="10"/>
      <c r="J151" s="10"/>
      <c r="K151" s="10"/>
      <c r="L151" s="10"/>
      <c r="M151" s="10"/>
      <c r="N151" s="10"/>
      <c r="O151" s="10"/>
      <c r="P151" s="10"/>
      <c r="Q151" s="10"/>
      <c r="R151" s="10"/>
      <c r="S151" s="10"/>
      <c r="T151" s="10"/>
      <c r="U151" s="10"/>
      <c r="V151" s="10"/>
      <c r="W151" s="10"/>
      <c r="X151" s="10"/>
      <c r="Y151" s="10"/>
      <c r="Z151" s="7"/>
    </row>
    <row r="152" spans="1:26" ht="18.75">
      <c r="A152" s="4"/>
      <c r="B152" s="4"/>
      <c r="C152" s="4"/>
      <c r="D152" s="10"/>
      <c r="E152" s="10"/>
      <c r="F152" s="10"/>
      <c r="G152" s="10"/>
      <c r="H152" s="10"/>
      <c r="I152" s="10"/>
      <c r="J152" s="10"/>
      <c r="K152" s="10"/>
      <c r="L152" s="10"/>
      <c r="M152" s="10"/>
      <c r="N152" s="10"/>
      <c r="O152" s="10"/>
      <c r="P152" s="10"/>
      <c r="Q152" s="10"/>
      <c r="R152" s="10"/>
      <c r="S152" s="10"/>
      <c r="T152" s="10"/>
      <c r="U152" s="10"/>
      <c r="V152" s="10"/>
      <c r="W152" s="10"/>
      <c r="X152" s="10"/>
      <c r="Y152" s="10"/>
      <c r="Z152" s="7"/>
    </row>
    <row r="153" spans="1:26" ht="18.75">
      <c r="A153" s="4"/>
      <c r="B153" s="4"/>
      <c r="C153" s="4"/>
      <c r="D153" s="10"/>
      <c r="E153" s="10"/>
      <c r="F153" s="10"/>
      <c r="G153" s="10"/>
      <c r="H153" s="10"/>
      <c r="I153" s="10"/>
      <c r="J153" s="10"/>
      <c r="K153" s="10"/>
      <c r="L153" s="10"/>
      <c r="M153" s="10"/>
      <c r="N153" s="10"/>
      <c r="O153" s="10"/>
      <c r="P153" s="10"/>
      <c r="Q153" s="10"/>
      <c r="R153" s="10"/>
      <c r="S153" s="10"/>
      <c r="T153" s="10"/>
      <c r="U153" s="10"/>
      <c r="V153" s="10"/>
      <c r="W153" s="10"/>
      <c r="X153" s="10"/>
      <c r="Y153" s="10"/>
      <c r="Z153" s="7"/>
    </row>
    <row r="154" spans="1:26" ht="18.75">
      <c r="A154" s="4"/>
      <c r="B154" s="4"/>
      <c r="C154" s="4"/>
      <c r="D154" s="10"/>
      <c r="E154" s="10"/>
      <c r="F154" s="10"/>
      <c r="G154" s="10"/>
      <c r="H154" s="10"/>
      <c r="I154" s="10"/>
      <c r="J154" s="10"/>
      <c r="K154" s="10"/>
      <c r="L154" s="10"/>
      <c r="M154" s="10"/>
      <c r="N154" s="10"/>
      <c r="O154" s="10"/>
      <c r="P154" s="10"/>
      <c r="Q154" s="10"/>
      <c r="R154" s="10"/>
      <c r="S154" s="10"/>
      <c r="T154" s="10"/>
      <c r="U154" s="10"/>
      <c r="V154" s="10"/>
      <c r="W154" s="10"/>
      <c r="X154" s="10"/>
      <c r="Y154" s="10"/>
      <c r="Z154" s="7"/>
    </row>
    <row r="155" spans="1:26" ht="18.75">
      <c r="A155" s="4"/>
      <c r="B155" s="4"/>
      <c r="C155" s="4"/>
      <c r="D155" s="10"/>
      <c r="E155" s="10"/>
      <c r="F155" s="10"/>
      <c r="G155" s="10"/>
      <c r="H155" s="10"/>
      <c r="I155" s="10"/>
      <c r="J155" s="10"/>
      <c r="K155" s="10"/>
      <c r="L155" s="10"/>
      <c r="M155" s="10"/>
      <c r="N155" s="10"/>
      <c r="O155" s="10"/>
      <c r="P155" s="10"/>
      <c r="Q155" s="10"/>
      <c r="R155" s="10"/>
      <c r="S155" s="10"/>
      <c r="T155" s="10"/>
      <c r="U155" s="10"/>
      <c r="V155" s="10"/>
      <c r="W155" s="10"/>
      <c r="X155" s="10"/>
      <c r="Y155" s="10"/>
      <c r="Z155" s="7"/>
    </row>
    <row r="156" spans="1:26" ht="18.75">
      <c r="A156" s="4"/>
      <c r="B156" s="4"/>
      <c r="C156" s="4"/>
      <c r="D156" s="10"/>
      <c r="E156" s="10"/>
      <c r="F156" s="10"/>
      <c r="G156" s="10"/>
      <c r="H156" s="10"/>
      <c r="I156" s="10"/>
      <c r="J156" s="10"/>
      <c r="K156" s="10"/>
      <c r="L156" s="10"/>
      <c r="M156" s="10"/>
      <c r="N156" s="10"/>
      <c r="O156" s="10"/>
      <c r="P156" s="10"/>
      <c r="Q156" s="10"/>
      <c r="R156" s="10"/>
      <c r="S156" s="10"/>
      <c r="T156" s="10"/>
      <c r="U156" s="10"/>
      <c r="V156" s="10"/>
      <c r="W156" s="10"/>
      <c r="X156" s="10"/>
      <c r="Y156" s="10"/>
      <c r="Z156" s="7"/>
    </row>
    <row r="157" spans="1:26" ht="18.75">
      <c r="A157" s="4"/>
      <c r="B157" s="4"/>
      <c r="C157" s="4"/>
      <c r="D157" s="10"/>
      <c r="E157" s="10"/>
      <c r="F157" s="10"/>
      <c r="G157" s="10"/>
      <c r="H157" s="10"/>
      <c r="I157" s="10"/>
      <c r="J157" s="10"/>
      <c r="K157" s="10"/>
      <c r="L157" s="10"/>
      <c r="M157" s="10"/>
      <c r="N157" s="10"/>
      <c r="O157" s="10"/>
      <c r="P157" s="10"/>
      <c r="Q157" s="10"/>
      <c r="R157" s="10"/>
      <c r="S157" s="10"/>
      <c r="T157" s="10"/>
      <c r="U157" s="10"/>
      <c r="V157" s="10"/>
      <c r="W157" s="10"/>
      <c r="X157" s="10"/>
      <c r="Y157" s="10"/>
      <c r="Z157" s="7"/>
    </row>
    <row r="158" spans="1:26" ht="18.75">
      <c r="A158" s="4"/>
      <c r="B158" s="4"/>
      <c r="C158" s="4"/>
      <c r="D158" s="10"/>
      <c r="E158" s="10"/>
      <c r="F158" s="10"/>
      <c r="G158" s="10"/>
      <c r="H158" s="10"/>
      <c r="I158" s="10"/>
      <c r="J158" s="10"/>
      <c r="K158" s="10"/>
      <c r="L158" s="10"/>
      <c r="M158" s="10"/>
      <c r="N158" s="10"/>
      <c r="O158" s="10"/>
      <c r="P158" s="10"/>
      <c r="Q158" s="10"/>
      <c r="R158" s="10"/>
      <c r="S158" s="10"/>
      <c r="T158" s="10"/>
      <c r="U158" s="10"/>
      <c r="V158" s="10"/>
      <c r="W158" s="10"/>
      <c r="X158" s="10"/>
      <c r="Y158" s="10"/>
      <c r="Z158" s="7"/>
    </row>
    <row r="159" spans="1:26" ht="18.75">
      <c r="A159" s="4"/>
      <c r="B159" s="4"/>
      <c r="C159" s="4"/>
      <c r="D159" s="10"/>
      <c r="E159" s="10"/>
      <c r="F159" s="10"/>
      <c r="G159" s="10"/>
      <c r="H159" s="10"/>
      <c r="I159" s="10"/>
      <c r="J159" s="10"/>
      <c r="K159" s="10"/>
      <c r="L159" s="10"/>
      <c r="M159" s="10"/>
      <c r="N159" s="10"/>
      <c r="O159" s="10"/>
      <c r="P159" s="10"/>
      <c r="Q159" s="10"/>
      <c r="R159" s="10"/>
      <c r="S159" s="10"/>
      <c r="T159" s="10"/>
      <c r="U159" s="10"/>
      <c r="V159" s="10"/>
      <c r="W159" s="10"/>
      <c r="X159" s="10"/>
      <c r="Y159" s="10"/>
      <c r="Z159" s="7"/>
    </row>
    <row r="160" spans="1:26" ht="18.75">
      <c r="A160" s="4"/>
      <c r="B160" s="4"/>
      <c r="C160" s="4"/>
      <c r="D160" s="10"/>
      <c r="E160" s="10"/>
      <c r="F160" s="10"/>
      <c r="G160" s="10"/>
      <c r="H160" s="10"/>
      <c r="I160" s="10"/>
      <c r="J160" s="10"/>
      <c r="K160" s="10"/>
      <c r="L160" s="10"/>
      <c r="M160" s="10"/>
      <c r="N160" s="10"/>
      <c r="O160" s="10"/>
      <c r="P160" s="10"/>
      <c r="Q160" s="10"/>
      <c r="R160" s="10"/>
      <c r="S160" s="10"/>
      <c r="T160" s="10"/>
      <c r="U160" s="10"/>
      <c r="V160" s="10"/>
      <c r="W160" s="10"/>
      <c r="X160" s="10"/>
      <c r="Y160" s="10"/>
      <c r="Z160" s="7"/>
    </row>
    <row r="161" spans="1:26" ht="18.75">
      <c r="A161" s="4"/>
      <c r="B161" s="4"/>
      <c r="C161" s="4"/>
      <c r="D161" s="10"/>
      <c r="E161" s="10"/>
      <c r="F161" s="10"/>
      <c r="G161" s="10"/>
      <c r="H161" s="10"/>
      <c r="I161" s="10"/>
      <c r="J161" s="10"/>
      <c r="K161" s="10"/>
      <c r="L161" s="10"/>
      <c r="M161" s="10"/>
      <c r="N161" s="10"/>
      <c r="O161" s="10"/>
      <c r="P161" s="10"/>
      <c r="Q161" s="10"/>
      <c r="R161" s="10"/>
      <c r="S161" s="10"/>
      <c r="T161" s="10"/>
      <c r="U161" s="10"/>
      <c r="V161" s="10"/>
      <c r="W161" s="10"/>
      <c r="X161" s="10"/>
      <c r="Y161" s="10"/>
      <c r="Z161" s="7"/>
    </row>
    <row r="162" spans="1:26" ht="18.75">
      <c r="A162" s="4"/>
      <c r="B162" s="4"/>
      <c r="C162" s="4"/>
      <c r="D162" s="10"/>
      <c r="E162" s="10"/>
      <c r="F162" s="10"/>
      <c r="G162" s="10"/>
      <c r="H162" s="10"/>
      <c r="I162" s="10"/>
      <c r="J162" s="10"/>
      <c r="K162" s="10"/>
      <c r="L162" s="10"/>
      <c r="M162" s="10"/>
      <c r="N162" s="10"/>
      <c r="O162" s="10"/>
      <c r="P162" s="10"/>
      <c r="Q162" s="10"/>
      <c r="R162" s="10"/>
      <c r="S162" s="10"/>
      <c r="T162" s="10"/>
      <c r="U162" s="10"/>
      <c r="V162" s="10"/>
      <c r="W162" s="10"/>
      <c r="X162" s="10"/>
      <c r="Y162" s="10"/>
      <c r="Z162" s="7"/>
    </row>
    <row r="163" spans="1:26" ht="18.75">
      <c r="A163" s="4"/>
      <c r="B163" s="4"/>
      <c r="C163" s="4"/>
      <c r="D163" s="10"/>
      <c r="E163" s="10"/>
      <c r="F163" s="10"/>
      <c r="G163" s="10"/>
      <c r="H163" s="10"/>
      <c r="I163" s="10"/>
      <c r="J163" s="10"/>
      <c r="K163" s="10"/>
      <c r="L163" s="10"/>
      <c r="M163" s="10"/>
      <c r="N163" s="10"/>
      <c r="O163" s="10"/>
      <c r="P163" s="10"/>
      <c r="Q163" s="10"/>
      <c r="R163" s="10"/>
      <c r="S163" s="10"/>
      <c r="T163" s="10"/>
      <c r="U163" s="10"/>
      <c r="V163" s="10"/>
      <c r="W163" s="10"/>
      <c r="X163" s="10"/>
      <c r="Y163" s="10"/>
      <c r="Z163" s="7"/>
    </row>
    <row r="164" spans="1:26" ht="18.75">
      <c r="A164" s="4"/>
      <c r="B164" s="4"/>
      <c r="C164" s="4"/>
      <c r="D164" s="10"/>
      <c r="E164" s="10"/>
      <c r="F164" s="10"/>
      <c r="G164" s="10"/>
      <c r="H164" s="10"/>
      <c r="I164" s="10"/>
      <c r="J164" s="10"/>
      <c r="K164" s="10"/>
      <c r="L164" s="10"/>
      <c r="M164" s="10"/>
      <c r="N164" s="10"/>
      <c r="O164" s="10"/>
      <c r="P164" s="10"/>
      <c r="Q164" s="10"/>
      <c r="R164" s="10"/>
      <c r="S164" s="10"/>
      <c r="T164" s="10"/>
      <c r="U164" s="10"/>
      <c r="V164" s="10"/>
      <c r="W164" s="10"/>
      <c r="X164" s="10"/>
      <c r="Y164" s="10"/>
      <c r="Z164" s="7"/>
    </row>
    <row r="165" spans="1:26" ht="18.75">
      <c r="A165" s="4"/>
      <c r="B165" s="4"/>
      <c r="C165" s="4"/>
      <c r="D165" s="10"/>
      <c r="E165" s="10"/>
      <c r="F165" s="10"/>
      <c r="G165" s="10"/>
      <c r="H165" s="10"/>
      <c r="I165" s="10"/>
      <c r="J165" s="10"/>
      <c r="K165" s="10"/>
      <c r="L165" s="10"/>
      <c r="M165" s="10"/>
      <c r="N165" s="10"/>
      <c r="O165" s="10"/>
      <c r="P165" s="10"/>
      <c r="Q165" s="10"/>
      <c r="R165" s="10"/>
      <c r="S165" s="10"/>
      <c r="T165" s="10"/>
      <c r="U165" s="10"/>
      <c r="V165" s="10"/>
      <c r="W165" s="10"/>
      <c r="X165" s="10"/>
      <c r="Y165" s="10"/>
      <c r="Z165" s="7"/>
    </row>
    <row r="166" spans="1:26" ht="18.75">
      <c r="A166" s="4"/>
      <c r="B166" s="4"/>
      <c r="C166" s="4"/>
      <c r="D166" s="10"/>
      <c r="E166" s="10"/>
      <c r="F166" s="10"/>
      <c r="G166" s="10"/>
      <c r="H166" s="10"/>
      <c r="I166" s="10"/>
      <c r="J166" s="10"/>
      <c r="K166" s="10"/>
      <c r="L166" s="10"/>
      <c r="M166" s="10"/>
      <c r="N166" s="10"/>
      <c r="O166" s="10"/>
      <c r="P166" s="10"/>
      <c r="Q166" s="10"/>
      <c r="R166" s="10"/>
      <c r="S166" s="10"/>
      <c r="T166" s="10"/>
      <c r="U166" s="10"/>
      <c r="V166" s="10"/>
      <c r="W166" s="10"/>
      <c r="X166" s="10"/>
      <c r="Y166" s="10"/>
      <c r="Z166" s="7"/>
    </row>
    <row r="167" spans="1:26" ht="18.75">
      <c r="A167" s="4"/>
      <c r="B167" s="4"/>
      <c r="C167" s="4"/>
      <c r="D167" s="10"/>
      <c r="E167" s="10"/>
      <c r="F167" s="10"/>
      <c r="G167" s="10"/>
      <c r="H167" s="10"/>
      <c r="I167" s="10"/>
      <c r="J167" s="10"/>
      <c r="K167" s="10"/>
      <c r="L167" s="10"/>
      <c r="M167" s="10"/>
      <c r="N167" s="10"/>
      <c r="O167" s="10"/>
      <c r="P167" s="10"/>
      <c r="Q167" s="10"/>
      <c r="R167" s="10"/>
      <c r="S167" s="10"/>
      <c r="T167" s="10"/>
      <c r="U167" s="10"/>
      <c r="V167" s="10"/>
      <c r="W167" s="10"/>
      <c r="X167" s="10"/>
      <c r="Y167" s="10"/>
      <c r="Z167" s="7"/>
    </row>
    <row r="168" spans="1:26" ht="18.75">
      <c r="A168" s="4"/>
      <c r="B168" s="4"/>
      <c r="C168" s="4"/>
      <c r="D168" s="10"/>
      <c r="E168" s="10"/>
      <c r="F168" s="10"/>
      <c r="G168" s="10"/>
      <c r="H168" s="10"/>
      <c r="I168" s="10"/>
      <c r="J168" s="10"/>
      <c r="K168" s="10"/>
      <c r="L168" s="10"/>
      <c r="M168" s="10"/>
      <c r="N168" s="10"/>
      <c r="O168" s="10"/>
      <c r="P168" s="10"/>
      <c r="Q168" s="10"/>
      <c r="R168" s="10"/>
      <c r="S168" s="10"/>
      <c r="T168" s="10"/>
      <c r="U168" s="10"/>
      <c r="V168" s="10"/>
      <c r="W168" s="10"/>
      <c r="X168" s="10"/>
      <c r="Y168" s="10"/>
      <c r="Z168" s="7"/>
    </row>
    <row r="169" spans="1:26" ht="18.75">
      <c r="A169" s="4"/>
      <c r="B169" s="4"/>
      <c r="C169" s="4"/>
      <c r="D169" s="10"/>
      <c r="E169" s="10"/>
      <c r="F169" s="10"/>
      <c r="G169" s="10"/>
      <c r="H169" s="10"/>
      <c r="I169" s="10"/>
      <c r="J169" s="10"/>
      <c r="K169" s="10"/>
      <c r="L169" s="10"/>
      <c r="M169" s="10"/>
      <c r="N169" s="10"/>
      <c r="O169" s="10"/>
      <c r="P169" s="10"/>
      <c r="Q169" s="10"/>
      <c r="R169" s="10"/>
      <c r="S169" s="10"/>
      <c r="T169" s="10"/>
      <c r="U169" s="10"/>
      <c r="V169" s="10"/>
      <c r="W169" s="10"/>
      <c r="X169" s="10"/>
      <c r="Y169" s="10"/>
      <c r="Z169" s="7"/>
    </row>
    <row r="170" spans="1:26" ht="18.75">
      <c r="A170" s="4"/>
      <c r="B170" s="4"/>
      <c r="C170" s="4"/>
      <c r="D170" s="10"/>
      <c r="E170" s="10"/>
      <c r="F170" s="10"/>
      <c r="G170" s="10"/>
      <c r="H170" s="10"/>
      <c r="I170" s="10"/>
      <c r="J170" s="10"/>
      <c r="K170" s="10"/>
      <c r="L170" s="10"/>
      <c r="M170" s="10"/>
      <c r="N170" s="10"/>
      <c r="O170" s="10"/>
      <c r="P170" s="10"/>
      <c r="Q170" s="10"/>
      <c r="R170" s="10"/>
      <c r="S170" s="10"/>
      <c r="T170" s="10"/>
      <c r="U170" s="10"/>
      <c r="V170" s="10"/>
      <c r="W170" s="10"/>
      <c r="X170" s="10"/>
      <c r="Y170" s="10"/>
      <c r="Z170" s="7"/>
    </row>
    <row r="171" spans="1:26" ht="18.75">
      <c r="A171" s="4"/>
      <c r="B171" s="4"/>
      <c r="C171" s="4"/>
      <c r="D171" s="10"/>
      <c r="E171" s="10"/>
      <c r="F171" s="10"/>
      <c r="G171" s="10"/>
      <c r="H171" s="10"/>
      <c r="I171" s="10"/>
      <c r="J171" s="10"/>
      <c r="K171" s="10"/>
      <c r="L171" s="10"/>
      <c r="M171" s="10"/>
      <c r="N171" s="10"/>
      <c r="O171" s="10"/>
      <c r="P171" s="10"/>
      <c r="Q171" s="10"/>
      <c r="R171" s="10"/>
      <c r="S171" s="10"/>
      <c r="T171" s="10"/>
      <c r="U171" s="10"/>
      <c r="V171" s="10"/>
      <c r="W171" s="10"/>
      <c r="X171" s="10"/>
      <c r="Y171" s="10"/>
      <c r="Z171" s="7"/>
    </row>
    <row r="172" spans="1:26" ht="18.75">
      <c r="A172" s="4"/>
      <c r="B172" s="4"/>
      <c r="C172" s="4"/>
      <c r="D172" s="10"/>
      <c r="E172" s="10"/>
      <c r="F172" s="10"/>
      <c r="G172" s="10"/>
      <c r="H172" s="10"/>
      <c r="I172" s="10"/>
      <c r="J172" s="10"/>
      <c r="K172" s="10"/>
      <c r="L172" s="10"/>
      <c r="M172" s="10"/>
      <c r="N172" s="10"/>
      <c r="O172" s="10"/>
      <c r="P172" s="10"/>
      <c r="Q172" s="10"/>
      <c r="R172" s="10"/>
      <c r="S172" s="10"/>
      <c r="T172" s="10"/>
      <c r="U172" s="10"/>
      <c r="V172" s="10"/>
      <c r="W172" s="10"/>
      <c r="X172" s="10"/>
      <c r="Y172" s="10"/>
      <c r="Z172" s="7"/>
    </row>
    <row r="173" spans="1:26" ht="18.75">
      <c r="A173" s="4"/>
      <c r="B173" s="4"/>
      <c r="C173" s="4"/>
      <c r="D173" s="10"/>
      <c r="E173" s="10"/>
      <c r="F173" s="10"/>
      <c r="G173" s="10"/>
      <c r="H173" s="10"/>
      <c r="I173" s="10"/>
      <c r="J173" s="10"/>
      <c r="K173" s="10"/>
      <c r="L173" s="10"/>
      <c r="M173" s="10"/>
      <c r="N173" s="10"/>
      <c r="O173" s="10"/>
      <c r="P173" s="10"/>
      <c r="Q173" s="10"/>
      <c r="R173" s="10"/>
      <c r="S173" s="10"/>
      <c r="T173" s="10"/>
      <c r="U173" s="10"/>
      <c r="V173" s="10"/>
      <c r="W173" s="10"/>
      <c r="X173" s="10"/>
      <c r="Y173" s="10"/>
      <c r="Z173" s="7"/>
    </row>
    <row r="174" spans="1:26" ht="18.75">
      <c r="A174" s="4"/>
      <c r="B174" s="4"/>
      <c r="C174" s="4"/>
      <c r="D174" s="10"/>
      <c r="E174" s="10"/>
      <c r="F174" s="10"/>
      <c r="G174" s="10"/>
      <c r="H174" s="10"/>
      <c r="I174" s="10"/>
      <c r="J174" s="10"/>
      <c r="K174" s="10"/>
      <c r="L174" s="10"/>
      <c r="M174" s="10"/>
      <c r="N174" s="10"/>
      <c r="O174" s="10"/>
      <c r="P174" s="10"/>
      <c r="Q174" s="10"/>
      <c r="R174" s="10"/>
      <c r="S174" s="10"/>
      <c r="T174" s="10"/>
      <c r="U174" s="10"/>
      <c r="V174" s="10"/>
      <c r="W174" s="10"/>
      <c r="X174" s="10"/>
      <c r="Y174" s="10"/>
      <c r="Z174" s="7"/>
    </row>
    <row r="175" spans="1:26" ht="18.75">
      <c r="A175" s="4"/>
      <c r="B175" s="4"/>
      <c r="C175" s="4"/>
      <c r="D175" s="10"/>
      <c r="E175" s="10"/>
      <c r="F175" s="10"/>
      <c r="G175" s="10"/>
      <c r="H175" s="10"/>
      <c r="I175" s="10"/>
      <c r="J175" s="10"/>
      <c r="K175" s="10"/>
      <c r="L175" s="10"/>
      <c r="M175" s="10"/>
      <c r="N175" s="10"/>
      <c r="O175" s="10"/>
      <c r="P175" s="10"/>
      <c r="Q175" s="10"/>
      <c r="R175" s="10"/>
      <c r="S175" s="10"/>
      <c r="T175" s="10"/>
      <c r="U175" s="10"/>
      <c r="V175" s="10"/>
      <c r="W175" s="10"/>
      <c r="X175" s="10"/>
      <c r="Y175" s="10"/>
      <c r="Z175" s="7"/>
    </row>
    <row r="176" spans="1:26" ht="18.75">
      <c r="A176" s="4"/>
      <c r="B176" s="4"/>
      <c r="C176" s="4"/>
      <c r="D176" s="10"/>
      <c r="E176" s="10"/>
      <c r="F176" s="10"/>
      <c r="G176" s="10"/>
      <c r="H176" s="10"/>
      <c r="I176" s="10"/>
      <c r="J176" s="10"/>
      <c r="K176" s="10"/>
      <c r="L176" s="10"/>
      <c r="M176" s="10"/>
      <c r="N176" s="10"/>
      <c r="O176" s="10"/>
      <c r="P176" s="10"/>
      <c r="Q176" s="10"/>
      <c r="R176" s="10"/>
      <c r="S176" s="10"/>
      <c r="T176" s="10"/>
      <c r="U176" s="10"/>
      <c r="V176" s="10"/>
      <c r="W176" s="10"/>
      <c r="X176" s="10"/>
      <c r="Y176" s="10"/>
      <c r="Z176" s="7"/>
    </row>
    <row r="177" spans="1:26" ht="18.75">
      <c r="A177" s="4"/>
      <c r="B177" s="4"/>
      <c r="C177" s="4"/>
      <c r="D177" s="10"/>
      <c r="E177" s="10"/>
      <c r="F177" s="10"/>
      <c r="G177" s="10"/>
      <c r="H177" s="10"/>
      <c r="I177" s="10"/>
      <c r="J177" s="10"/>
      <c r="K177" s="10"/>
      <c r="L177" s="10"/>
      <c r="M177" s="10"/>
      <c r="N177" s="10"/>
      <c r="O177" s="10"/>
      <c r="P177" s="10"/>
      <c r="Q177" s="10"/>
      <c r="R177" s="10"/>
      <c r="S177" s="10"/>
      <c r="T177" s="10"/>
      <c r="U177" s="10"/>
      <c r="V177" s="10"/>
      <c r="W177" s="10"/>
      <c r="X177" s="10"/>
      <c r="Y177" s="10"/>
      <c r="Z177" s="7"/>
    </row>
    <row r="178" spans="1:26" ht="18.75">
      <c r="A178" s="4"/>
      <c r="B178" s="4"/>
      <c r="C178" s="4"/>
      <c r="D178" s="10"/>
      <c r="E178" s="10"/>
      <c r="F178" s="10"/>
      <c r="G178" s="10"/>
      <c r="H178" s="10"/>
      <c r="I178" s="10"/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Y178" s="10"/>
      <c r="Z178" s="7"/>
    </row>
    <row r="179" spans="1:26" ht="18.75">
      <c r="A179" s="4"/>
      <c r="B179" s="4"/>
      <c r="C179" s="4"/>
      <c r="D179" s="10"/>
      <c r="E179" s="10"/>
      <c r="F179" s="10"/>
      <c r="G179" s="10"/>
      <c r="H179" s="10"/>
      <c r="I179" s="10"/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10"/>
      <c r="Z179" s="7"/>
    </row>
    <row r="180" spans="1:26" ht="18.75">
      <c r="A180" s="4"/>
      <c r="B180" s="4"/>
      <c r="C180" s="4"/>
      <c r="D180" s="10"/>
      <c r="E180" s="10"/>
      <c r="F180" s="10"/>
      <c r="G180" s="10"/>
      <c r="H180" s="10"/>
      <c r="I180" s="10"/>
      <c r="J180" s="10"/>
      <c r="K180" s="10"/>
      <c r="L180" s="10"/>
      <c r="M180" s="10"/>
      <c r="N180" s="10"/>
      <c r="O180" s="10"/>
      <c r="P180" s="10"/>
      <c r="Q180" s="10"/>
      <c r="R180" s="10"/>
      <c r="S180" s="10"/>
      <c r="T180" s="10"/>
      <c r="U180" s="10"/>
      <c r="V180" s="10"/>
      <c r="W180" s="10"/>
      <c r="X180" s="10"/>
      <c r="Y180" s="10"/>
      <c r="Z180" s="7"/>
    </row>
    <row r="181" spans="1:26" ht="18.75">
      <c r="A181" s="4"/>
      <c r="B181" s="4"/>
      <c r="C181" s="4"/>
      <c r="D181" s="10"/>
      <c r="E181" s="10"/>
      <c r="F181" s="10"/>
      <c r="G181" s="10"/>
      <c r="H181" s="10"/>
      <c r="I181" s="10"/>
      <c r="J181" s="10"/>
      <c r="K181" s="10"/>
      <c r="L181" s="10"/>
      <c r="M181" s="10"/>
      <c r="N181" s="10"/>
      <c r="O181" s="10"/>
      <c r="P181" s="10"/>
      <c r="Q181" s="10"/>
      <c r="R181" s="10"/>
      <c r="S181" s="10"/>
      <c r="T181" s="10"/>
      <c r="U181" s="10"/>
      <c r="V181" s="10"/>
      <c r="W181" s="10"/>
      <c r="X181" s="10"/>
      <c r="Y181" s="10"/>
      <c r="Z181" s="7"/>
    </row>
    <row r="182" spans="1:26" ht="18.75">
      <c r="A182" s="4"/>
      <c r="B182" s="4"/>
      <c r="C182" s="4"/>
      <c r="D182" s="10"/>
      <c r="E182" s="10"/>
      <c r="F182" s="10"/>
      <c r="G182" s="10"/>
      <c r="H182" s="10"/>
      <c r="I182" s="10"/>
      <c r="J182" s="10"/>
      <c r="K182" s="10"/>
      <c r="L182" s="10"/>
      <c r="M182" s="10"/>
      <c r="N182" s="10"/>
      <c r="O182" s="10"/>
      <c r="P182" s="10"/>
      <c r="Q182" s="10"/>
      <c r="R182" s="10"/>
      <c r="S182" s="10"/>
      <c r="T182" s="10"/>
      <c r="U182" s="10"/>
      <c r="V182" s="10"/>
      <c r="W182" s="10"/>
      <c r="X182" s="10"/>
      <c r="Y182" s="10"/>
      <c r="Z182" s="7"/>
    </row>
    <row r="183" spans="1:26" ht="18.75">
      <c r="A183" s="4"/>
      <c r="B183" s="4"/>
      <c r="C183" s="4"/>
      <c r="D183" s="10"/>
      <c r="E183" s="10"/>
      <c r="F183" s="10"/>
      <c r="G183" s="10"/>
      <c r="H183" s="10"/>
      <c r="I183" s="10"/>
      <c r="J183" s="10"/>
      <c r="K183" s="10"/>
      <c r="L183" s="10"/>
      <c r="M183" s="10"/>
      <c r="N183" s="10"/>
      <c r="O183" s="10"/>
      <c r="P183" s="10"/>
      <c r="Q183" s="10"/>
      <c r="R183" s="10"/>
      <c r="S183" s="10"/>
      <c r="T183" s="10"/>
      <c r="U183" s="10"/>
      <c r="V183" s="10"/>
      <c r="W183" s="10"/>
      <c r="X183" s="10"/>
      <c r="Y183" s="10"/>
      <c r="Z183" s="7"/>
    </row>
    <row r="184" spans="1:26" ht="18.75">
      <c r="A184" s="4"/>
      <c r="B184" s="4"/>
      <c r="C184" s="4"/>
      <c r="D184" s="10"/>
      <c r="E184" s="10"/>
      <c r="F184" s="10"/>
      <c r="G184" s="10"/>
      <c r="H184" s="10"/>
      <c r="I184" s="10"/>
      <c r="J184" s="10"/>
      <c r="K184" s="10"/>
      <c r="L184" s="10"/>
      <c r="M184" s="10"/>
      <c r="N184" s="10"/>
      <c r="O184" s="10"/>
      <c r="P184" s="10"/>
      <c r="Q184" s="10"/>
      <c r="R184" s="10"/>
      <c r="S184" s="10"/>
      <c r="T184" s="10"/>
      <c r="U184" s="10"/>
      <c r="V184" s="10"/>
      <c r="W184" s="10"/>
      <c r="X184" s="10"/>
      <c r="Y184" s="10"/>
      <c r="Z184" s="7"/>
    </row>
    <row r="185" spans="1:26" ht="18.75">
      <c r="A185" s="4"/>
      <c r="B185" s="4"/>
      <c r="C185" s="4"/>
      <c r="D185" s="10"/>
      <c r="E185" s="10"/>
      <c r="F185" s="10"/>
      <c r="G185" s="10"/>
      <c r="H185" s="10"/>
      <c r="I185" s="10"/>
      <c r="J185" s="10"/>
      <c r="K185" s="10"/>
      <c r="L185" s="10"/>
      <c r="M185" s="10"/>
      <c r="N185" s="10"/>
      <c r="O185" s="10"/>
      <c r="P185" s="10"/>
      <c r="Q185" s="10"/>
      <c r="R185" s="10"/>
      <c r="S185" s="10"/>
      <c r="T185" s="10"/>
      <c r="U185" s="10"/>
      <c r="V185" s="10"/>
      <c r="W185" s="10"/>
      <c r="X185" s="10"/>
      <c r="Y185" s="10"/>
      <c r="Z185" s="7"/>
    </row>
    <row r="186" spans="1:26" ht="18.75">
      <c r="A186" s="4"/>
      <c r="B186" s="4"/>
      <c r="C186" s="4"/>
      <c r="D186" s="10"/>
      <c r="E186" s="10"/>
      <c r="F186" s="10"/>
      <c r="G186" s="10"/>
      <c r="H186" s="10"/>
      <c r="I186" s="10"/>
      <c r="J186" s="10"/>
      <c r="K186" s="10"/>
      <c r="L186" s="10"/>
      <c r="M186" s="10"/>
      <c r="N186" s="10"/>
      <c r="O186" s="10"/>
      <c r="P186" s="10"/>
      <c r="Q186" s="10"/>
      <c r="R186" s="10"/>
      <c r="S186" s="10"/>
      <c r="T186" s="10"/>
      <c r="U186" s="10"/>
      <c r="V186" s="10"/>
      <c r="W186" s="10"/>
      <c r="X186" s="10"/>
      <c r="Y186" s="10"/>
      <c r="Z186" s="7"/>
    </row>
    <row r="187" spans="1:26" ht="18.75">
      <c r="A187" s="4"/>
      <c r="B187" s="4"/>
      <c r="C187" s="4"/>
      <c r="D187" s="10"/>
      <c r="E187" s="10"/>
      <c r="F187" s="10"/>
      <c r="G187" s="10"/>
      <c r="H187" s="10"/>
      <c r="I187" s="10"/>
      <c r="J187" s="10"/>
      <c r="K187" s="10"/>
      <c r="L187" s="10"/>
      <c r="M187" s="10"/>
      <c r="N187" s="10"/>
      <c r="O187" s="10"/>
      <c r="P187" s="10"/>
      <c r="Q187" s="10"/>
      <c r="R187" s="10"/>
      <c r="S187" s="10"/>
      <c r="T187" s="10"/>
      <c r="U187" s="10"/>
      <c r="V187" s="10"/>
      <c r="W187" s="10"/>
      <c r="X187" s="10"/>
      <c r="Y187" s="10"/>
      <c r="Z187" s="7"/>
    </row>
    <row r="188" spans="1:26" ht="18.75">
      <c r="A188" s="4"/>
      <c r="B188" s="4"/>
      <c r="C188" s="4"/>
      <c r="D188" s="10"/>
      <c r="E188" s="10"/>
      <c r="F188" s="10"/>
      <c r="G188" s="10"/>
      <c r="H188" s="10"/>
      <c r="I188" s="10"/>
      <c r="J188" s="10"/>
      <c r="K188" s="10"/>
      <c r="L188" s="10"/>
      <c r="M188" s="10"/>
      <c r="N188" s="10"/>
      <c r="O188" s="10"/>
      <c r="P188" s="10"/>
      <c r="Q188" s="10"/>
      <c r="R188" s="10"/>
      <c r="S188" s="10"/>
      <c r="T188" s="10"/>
      <c r="U188" s="10"/>
      <c r="V188" s="10"/>
      <c r="W188" s="10"/>
      <c r="X188" s="10"/>
      <c r="Y188" s="10"/>
      <c r="Z188" s="7"/>
    </row>
    <row r="189" spans="1:26" ht="18.75">
      <c r="A189" s="4"/>
      <c r="B189" s="4"/>
      <c r="C189" s="4"/>
      <c r="D189" s="10"/>
      <c r="E189" s="10"/>
      <c r="F189" s="10"/>
      <c r="G189" s="10"/>
      <c r="H189" s="10"/>
      <c r="I189" s="10"/>
      <c r="J189" s="10"/>
      <c r="K189" s="10"/>
      <c r="L189" s="10"/>
      <c r="M189" s="10"/>
      <c r="N189" s="10"/>
      <c r="O189" s="10"/>
      <c r="P189" s="10"/>
      <c r="Q189" s="10"/>
      <c r="R189" s="10"/>
      <c r="S189" s="10"/>
      <c r="T189" s="10"/>
      <c r="U189" s="10"/>
      <c r="V189" s="10"/>
      <c r="W189" s="10"/>
      <c r="X189" s="10"/>
      <c r="Y189" s="10"/>
      <c r="Z189" s="7"/>
    </row>
    <row r="190" spans="1:26" ht="18.75">
      <c r="A190" s="4"/>
      <c r="B190" s="4"/>
      <c r="C190" s="4"/>
      <c r="D190" s="10"/>
      <c r="E190" s="10"/>
      <c r="F190" s="10"/>
      <c r="G190" s="10"/>
      <c r="H190" s="10"/>
      <c r="I190" s="10"/>
      <c r="J190" s="10"/>
      <c r="K190" s="10"/>
      <c r="L190" s="10"/>
      <c r="M190" s="10"/>
      <c r="N190" s="10"/>
      <c r="O190" s="10"/>
      <c r="P190" s="10"/>
      <c r="Q190" s="10"/>
      <c r="R190" s="10"/>
      <c r="S190" s="10"/>
      <c r="T190" s="10"/>
      <c r="U190" s="10"/>
      <c r="V190" s="10"/>
      <c r="W190" s="10"/>
      <c r="X190" s="10"/>
      <c r="Y190" s="10"/>
      <c r="Z190" s="7"/>
    </row>
    <row r="191" spans="1:26" ht="18.75">
      <c r="A191" s="4"/>
      <c r="B191" s="4"/>
      <c r="C191" s="4"/>
      <c r="D191" s="10"/>
      <c r="E191" s="10"/>
      <c r="F191" s="10"/>
      <c r="G191" s="10"/>
      <c r="H191" s="10"/>
      <c r="I191" s="10"/>
      <c r="J191" s="10"/>
      <c r="K191" s="10"/>
      <c r="L191" s="10"/>
      <c r="M191" s="10"/>
      <c r="N191" s="10"/>
      <c r="O191" s="10"/>
      <c r="P191" s="10"/>
      <c r="Q191" s="10"/>
      <c r="R191" s="10"/>
      <c r="S191" s="10"/>
      <c r="T191" s="10"/>
      <c r="U191" s="10"/>
      <c r="V191" s="10"/>
      <c r="W191" s="10"/>
      <c r="X191" s="10"/>
      <c r="Y191" s="10"/>
      <c r="Z191" s="7"/>
    </row>
    <row r="192" spans="1:26" ht="18.75">
      <c r="A192" s="4"/>
      <c r="B192" s="4"/>
      <c r="C192" s="4"/>
      <c r="D192" s="10"/>
      <c r="E192" s="10"/>
      <c r="F192" s="10"/>
      <c r="G192" s="10"/>
      <c r="H192" s="10"/>
      <c r="I192" s="10"/>
      <c r="J192" s="10"/>
      <c r="K192" s="10"/>
      <c r="L192" s="10"/>
      <c r="M192" s="10"/>
      <c r="N192" s="10"/>
      <c r="O192" s="10"/>
      <c r="P192" s="10"/>
      <c r="Q192" s="10"/>
      <c r="R192" s="10"/>
      <c r="S192" s="10"/>
      <c r="T192" s="10"/>
      <c r="U192" s="10"/>
      <c r="V192" s="10"/>
      <c r="W192" s="10"/>
      <c r="X192" s="10"/>
      <c r="Y192" s="10"/>
      <c r="Z192" s="7"/>
    </row>
    <row r="193" spans="1:26" ht="18.75">
      <c r="A193" s="4"/>
      <c r="B193" s="4"/>
      <c r="C193" s="4"/>
      <c r="D193" s="10"/>
      <c r="E193" s="10"/>
      <c r="F193" s="10"/>
      <c r="G193" s="10"/>
      <c r="H193" s="10"/>
      <c r="I193" s="10"/>
      <c r="J193" s="10"/>
      <c r="K193" s="10"/>
      <c r="L193" s="10"/>
      <c r="M193" s="10"/>
      <c r="N193" s="10"/>
      <c r="O193" s="10"/>
      <c r="P193" s="10"/>
      <c r="Q193" s="10"/>
      <c r="R193" s="10"/>
      <c r="S193" s="10"/>
      <c r="T193" s="10"/>
      <c r="U193" s="10"/>
      <c r="V193" s="10"/>
      <c r="W193" s="10"/>
      <c r="X193" s="10"/>
      <c r="Y193" s="10"/>
      <c r="Z193" s="7"/>
    </row>
    <row r="194" spans="1:26" ht="18.75">
      <c r="A194" s="4"/>
      <c r="B194" s="4"/>
      <c r="C194" s="4"/>
      <c r="D194" s="10"/>
      <c r="E194" s="10"/>
      <c r="F194" s="10"/>
      <c r="G194" s="10"/>
      <c r="H194" s="10"/>
      <c r="I194" s="10"/>
      <c r="J194" s="10"/>
      <c r="K194" s="10"/>
      <c r="L194" s="10"/>
      <c r="M194" s="10"/>
      <c r="N194" s="10"/>
      <c r="O194" s="10"/>
      <c r="P194" s="10"/>
      <c r="Q194" s="10"/>
      <c r="R194" s="10"/>
      <c r="S194" s="10"/>
      <c r="T194" s="10"/>
      <c r="U194" s="10"/>
      <c r="V194" s="10"/>
      <c r="W194" s="10"/>
      <c r="X194" s="10"/>
      <c r="Y194" s="10"/>
      <c r="Z194" s="7"/>
    </row>
    <row r="195" spans="1:26" ht="18.75">
      <c r="A195" s="4"/>
      <c r="B195" s="4"/>
      <c r="C195" s="4"/>
      <c r="D195" s="10"/>
      <c r="E195" s="10"/>
      <c r="F195" s="10"/>
      <c r="G195" s="10"/>
      <c r="H195" s="10"/>
      <c r="I195" s="10"/>
      <c r="J195" s="10"/>
      <c r="K195" s="10"/>
      <c r="L195" s="10"/>
      <c r="M195" s="10"/>
      <c r="N195" s="10"/>
      <c r="O195" s="10"/>
      <c r="P195" s="10"/>
      <c r="Q195" s="10"/>
      <c r="R195" s="10"/>
      <c r="S195" s="10"/>
      <c r="T195" s="10"/>
      <c r="U195" s="10"/>
      <c r="V195" s="10"/>
      <c r="W195" s="10"/>
      <c r="X195" s="10"/>
      <c r="Y195" s="10"/>
      <c r="Z195" s="7"/>
    </row>
    <row r="196" spans="1:26" ht="18.75">
      <c r="A196" s="4"/>
      <c r="B196" s="4"/>
      <c r="C196" s="4"/>
      <c r="D196" s="10"/>
      <c r="E196" s="10"/>
      <c r="F196" s="10"/>
      <c r="G196" s="10"/>
      <c r="H196" s="10"/>
      <c r="I196" s="10"/>
      <c r="J196" s="10"/>
      <c r="K196" s="10"/>
      <c r="L196" s="10"/>
      <c r="M196" s="10"/>
      <c r="N196" s="10"/>
      <c r="O196" s="10"/>
      <c r="P196" s="10"/>
      <c r="Q196" s="10"/>
      <c r="R196" s="10"/>
      <c r="S196" s="10"/>
      <c r="T196" s="10"/>
      <c r="U196" s="10"/>
      <c r="V196" s="10"/>
      <c r="W196" s="10"/>
      <c r="X196" s="10"/>
      <c r="Y196" s="10"/>
      <c r="Z196" s="7"/>
    </row>
    <row r="197" spans="1:26" ht="18.75">
      <c r="A197" s="4"/>
      <c r="B197" s="4"/>
      <c r="C197" s="4"/>
      <c r="D197" s="10"/>
      <c r="E197" s="10"/>
      <c r="F197" s="10"/>
      <c r="G197" s="10"/>
      <c r="H197" s="10"/>
      <c r="I197" s="10"/>
      <c r="J197" s="10"/>
      <c r="K197" s="10"/>
      <c r="L197" s="10"/>
      <c r="M197" s="10"/>
      <c r="N197" s="10"/>
      <c r="O197" s="10"/>
      <c r="P197" s="10"/>
      <c r="Q197" s="10"/>
      <c r="R197" s="10"/>
      <c r="S197" s="10"/>
      <c r="T197" s="10"/>
      <c r="U197" s="10"/>
      <c r="V197" s="10"/>
      <c r="W197" s="10"/>
      <c r="X197" s="10"/>
      <c r="Y197" s="10"/>
      <c r="Z197" s="7"/>
    </row>
    <row r="198" spans="1:26" ht="18.75">
      <c r="A198" s="4"/>
      <c r="B198" s="4"/>
      <c r="C198" s="4"/>
      <c r="D198" s="10"/>
      <c r="E198" s="10"/>
      <c r="F198" s="10"/>
      <c r="G198" s="10"/>
      <c r="H198" s="10"/>
      <c r="I198" s="10"/>
      <c r="J198" s="10"/>
      <c r="K198" s="10"/>
      <c r="L198" s="10"/>
      <c r="M198" s="10"/>
      <c r="N198" s="10"/>
      <c r="O198" s="10"/>
      <c r="P198" s="10"/>
      <c r="Q198" s="10"/>
      <c r="R198" s="10"/>
      <c r="S198" s="10"/>
      <c r="T198" s="10"/>
      <c r="U198" s="10"/>
      <c r="V198" s="10"/>
      <c r="W198" s="10"/>
      <c r="X198" s="10"/>
      <c r="Y198" s="10"/>
      <c r="Z198" s="7"/>
    </row>
    <row r="199" spans="1:26" ht="18.75">
      <c r="A199" s="4"/>
      <c r="B199" s="4"/>
      <c r="C199" s="4"/>
      <c r="D199" s="10"/>
      <c r="E199" s="10"/>
      <c r="F199" s="10"/>
      <c r="G199" s="10"/>
      <c r="H199" s="10"/>
      <c r="I199" s="10"/>
      <c r="J199" s="10"/>
      <c r="K199" s="10"/>
      <c r="L199" s="10"/>
      <c r="M199" s="10"/>
      <c r="N199" s="10"/>
      <c r="O199" s="10"/>
      <c r="P199" s="10"/>
      <c r="Q199" s="10"/>
      <c r="R199" s="10"/>
      <c r="S199" s="10"/>
      <c r="T199" s="10"/>
      <c r="U199" s="10"/>
      <c r="V199" s="10"/>
      <c r="W199" s="10"/>
      <c r="X199" s="10"/>
      <c r="Y199" s="10"/>
      <c r="Z199" s="7"/>
    </row>
    <row r="200" spans="1:26" ht="18.75">
      <c r="A200" s="4"/>
      <c r="B200" s="4"/>
      <c r="C200" s="4"/>
      <c r="D200" s="10"/>
      <c r="E200" s="10"/>
      <c r="F200" s="10"/>
      <c r="G200" s="10"/>
      <c r="H200" s="10"/>
      <c r="I200" s="10"/>
      <c r="J200" s="10"/>
      <c r="K200" s="10"/>
      <c r="L200" s="10"/>
      <c r="M200" s="10"/>
      <c r="N200" s="10"/>
      <c r="O200" s="10"/>
      <c r="P200" s="10"/>
      <c r="Q200" s="10"/>
      <c r="R200" s="10"/>
      <c r="S200" s="10"/>
      <c r="T200" s="10"/>
      <c r="U200" s="10"/>
      <c r="V200" s="10"/>
      <c r="W200" s="10"/>
      <c r="X200" s="10"/>
      <c r="Y200" s="10"/>
      <c r="Z200" s="7"/>
    </row>
    <row r="201" spans="1:26" ht="18.75">
      <c r="A201" s="4"/>
      <c r="B201" s="4"/>
      <c r="C201" s="4"/>
      <c r="D201" s="10"/>
      <c r="E201" s="10"/>
      <c r="F201" s="10"/>
      <c r="G201" s="10"/>
      <c r="H201" s="10"/>
      <c r="I201" s="10"/>
      <c r="J201" s="10"/>
      <c r="K201" s="10"/>
      <c r="L201" s="10"/>
      <c r="M201" s="10"/>
      <c r="N201" s="10"/>
      <c r="O201" s="10"/>
      <c r="P201" s="10"/>
      <c r="Q201" s="10"/>
      <c r="R201" s="10"/>
      <c r="S201" s="10"/>
      <c r="T201" s="10"/>
      <c r="U201" s="10"/>
      <c r="V201" s="10"/>
      <c r="W201" s="10"/>
      <c r="X201" s="10"/>
      <c r="Y201" s="10"/>
      <c r="Z201" s="7"/>
    </row>
    <row r="202" spans="1:26" ht="18.75">
      <c r="A202" s="4"/>
      <c r="B202" s="4"/>
      <c r="C202" s="4"/>
      <c r="D202" s="10"/>
      <c r="E202" s="10"/>
      <c r="F202" s="10"/>
      <c r="G202" s="10"/>
      <c r="H202" s="10"/>
      <c r="I202" s="10"/>
      <c r="J202" s="10"/>
      <c r="K202" s="10"/>
      <c r="L202" s="10"/>
      <c r="M202" s="10"/>
      <c r="N202" s="10"/>
      <c r="O202" s="10"/>
      <c r="P202" s="10"/>
      <c r="Q202" s="10"/>
      <c r="R202" s="10"/>
      <c r="S202" s="10"/>
      <c r="T202" s="10"/>
      <c r="U202" s="10"/>
      <c r="V202" s="10"/>
      <c r="W202" s="10"/>
      <c r="X202" s="10"/>
      <c r="Y202" s="10"/>
      <c r="Z202" s="7"/>
    </row>
    <row r="203" spans="1:26" ht="18.75">
      <c r="A203" s="4"/>
      <c r="B203" s="4"/>
      <c r="C203" s="4"/>
      <c r="D203" s="10"/>
      <c r="E203" s="10"/>
      <c r="F203" s="10"/>
      <c r="G203" s="10"/>
      <c r="H203" s="10"/>
      <c r="I203" s="10"/>
      <c r="J203" s="10"/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10"/>
      <c r="V203" s="10"/>
      <c r="W203" s="10"/>
      <c r="X203" s="10"/>
      <c r="Y203" s="10"/>
      <c r="Z203" s="7"/>
    </row>
  </sheetData>
  <mergeCells count="4">
    <mergeCell ref="A1:C1"/>
    <mergeCell ref="D1:F1"/>
    <mergeCell ref="H1:K1"/>
    <mergeCell ref="M1:P1"/>
  </mergeCells>
  <dataValidations count="4">
    <dataValidation type="decimal" allowBlank="1" showInputMessage="1" showErrorMessage="1" errorTitle="Show Error" error="Only accept values between 0 and 20" sqref="D3:D102" xr:uid="{00000000-0002-0000-0A00-000000000000}">
      <formula1>0</formula1>
      <formula2>20</formula2>
    </dataValidation>
    <dataValidation type="decimal" allowBlank="1" showInputMessage="1" showErrorMessage="1" errorTitle="Show Error" error="Only Accept values between 0 and 100" sqref="S3:S102" xr:uid="{00000000-0002-0000-0A00-000001000000}">
      <formula1>0</formula1>
      <formula2>100</formula2>
    </dataValidation>
    <dataValidation type="decimal" allowBlank="1" showInputMessage="1" showErrorMessage="1" errorTitle="Show Error" error="Only accept value between 0 and 5" sqref="M3:P102" xr:uid="{00000000-0002-0000-0A00-000002000000}">
      <formula1>0</formula1>
      <formula2>5</formula2>
    </dataValidation>
    <dataValidation type="decimal" allowBlank="1" showInputMessage="1" showErrorMessage="1" errorTitle="Show Error" error="only accept values between 0 and 10" sqref="E3:F102 H3:K102" xr:uid="{00000000-0002-0000-0A00-000003000000}">
      <formula1>0</formula1>
      <formula2>10</formula2>
    </dataValidation>
  </dataValidations>
  <pageMargins left="0.7" right="0.7" top="0.75" bottom="0.75" header="0.3" footer="0.3"/>
  <pageSetup orientation="portrait" verticalDpi="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43">
    <tabColor theme="1"/>
  </sheetPr>
  <dimension ref="A1:AA203"/>
  <sheetViews>
    <sheetView showGridLines="0" showRowColHeaders="0" topLeftCell="H1" workbookViewId="0">
      <selection activeCell="Y3" sqref="Y3"/>
    </sheetView>
  </sheetViews>
  <sheetFormatPr defaultColWidth="0" defaultRowHeight="15" customHeight="1" zeroHeight="1"/>
  <cols>
    <col min="1" max="1" width="5.85546875" customWidth="1"/>
    <col min="2" max="2" width="30.28515625" customWidth="1"/>
    <col min="3" max="3" width="20.42578125" customWidth="1"/>
    <col min="4" max="4" width="6.42578125" customWidth="1"/>
    <col min="5" max="5" width="7" customWidth="1"/>
    <col min="6" max="6" width="7.28515625" customWidth="1"/>
    <col min="7" max="7" width="9.140625" customWidth="1"/>
    <col min="8" max="8" width="6.85546875" customWidth="1"/>
    <col min="9" max="9" width="7.7109375" customWidth="1"/>
    <col min="10" max="10" width="7" customWidth="1"/>
    <col min="11" max="11" width="7.28515625" customWidth="1"/>
    <col min="12" max="12" width="9.140625" customWidth="1"/>
    <col min="13" max="13" width="7" customWidth="1"/>
    <col min="14" max="14" width="6.85546875" customWidth="1"/>
    <col min="15" max="16" width="6.7109375" customWidth="1"/>
    <col min="17" max="21" width="9.140625" customWidth="1"/>
    <col min="22" max="22" width="9.85546875" bestFit="1" customWidth="1"/>
    <col min="23" max="24" width="9.140625" customWidth="1"/>
    <col min="25" max="25" width="20.42578125" bestFit="1" customWidth="1"/>
    <col min="26" max="26" width="14.42578125" style="29" customWidth="1"/>
    <col min="27" max="27" width="9.140625" customWidth="1"/>
    <col min="28" max="16384" width="9.140625" hidden="1"/>
  </cols>
  <sheetData>
    <row r="1" spans="1:26" ht="56.25">
      <c r="A1" s="121" t="s">
        <v>220</v>
      </c>
      <c r="B1" s="122"/>
      <c r="C1" s="123"/>
      <c r="D1" s="124" t="s">
        <v>52</v>
      </c>
      <c r="E1" s="124"/>
      <c r="F1" s="124"/>
      <c r="G1" s="19" t="s">
        <v>53</v>
      </c>
      <c r="H1" s="124" t="s">
        <v>54</v>
      </c>
      <c r="I1" s="124"/>
      <c r="J1" s="124"/>
      <c r="K1" s="124"/>
      <c r="L1" s="19" t="s">
        <v>53</v>
      </c>
      <c r="M1" s="124" t="s">
        <v>55</v>
      </c>
      <c r="N1" s="124"/>
      <c r="O1" s="124"/>
      <c r="P1" s="124"/>
      <c r="Q1" s="19" t="s">
        <v>53</v>
      </c>
      <c r="R1" s="26" t="s">
        <v>56</v>
      </c>
      <c r="S1" s="26" t="s">
        <v>57</v>
      </c>
      <c r="T1" s="20" t="s">
        <v>56</v>
      </c>
      <c r="U1" s="26" t="s">
        <v>57</v>
      </c>
      <c r="V1" s="21" t="s">
        <v>58</v>
      </c>
      <c r="W1" s="26" t="s">
        <v>20</v>
      </c>
      <c r="X1" s="26" t="s">
        <v>59</v>
      </c>
      <c r="Y1" s="26" t="s">
        <v>21</v>
      </c>
      <c r="Z1" s="27" t="s">
        <v>60</v>
      </c>
    </row>
    <row r="2" spans="1:26" ht="21">
      <c r="A2" s="12" t="s">
        <v>51</v>
      </c>
      <c r="B2" s="12" t="s">
        <v>6</v>
      </c>
      <c r="C2" s="12" t="s">
        <v>61</v>
      </c>
      <c r="D2" s="13">
        <v>20</v>
      </c>
      <c r="E2" s="13">
        <v>10</v>
      </c>
      <c r="F2" s="13">
        <v>10</v>
      </c>
      <c r="G2" s="16">
        <v>40</v>
      </c>
      <c r="H2" s="13">
        <v>10</v>
      </c>
      <c r="I2" s="13">
        <v>10</v>
      </c>
      <c r="J2" s="13">
        <v>10</v>
      </c>
      <c r="K2" s="13">
        <v>10</v>
      </c>
      <c r="L2" s="16">
        <v>40</v>
      </c>
      <c r="M2" s="13">
        <v>5</v>
      </c>
      <c r="N2" s="13">
        <v>5</v>
      </c>
      <c r="O2" s="13">
        <v>5</v>
      </c>
      <c r="P2" s="13">
        <v>5</v>
      </c>
      <c r="Q2" s="16">
        <v>20</v>
      </c>
      <c r="R2" s="13">
        <v>100</v>
      </c>
      <c r="S2" s="13">
        <v>100</v>
      </c>
      <c r="T2" s="17">
        <v>0.5</v>
      </c>
      <c r="U2" s="14">
        <v>0.5</v>
      </c>
      <c r="V2" s="18">
        <v>1</v>
      </c>
      <c r="W2" s="15"/>
      <c r="X2" s="15"/>
      <c r="Y2" s="15"/>
      <c r="Z2" s="28"/>
    </row>
    <row r="3" spans="1:26" ht="18.75">
      <c r="A3" s="4">
        <f>'STUDENT DETAILS'!A2</f>
        <v>1</v>
      </c>
      <c r="B3" s="4" t="str">
        <f>'STUDENT DETAILS'!B2</f>
        <v>Kwakye Mabel</v>
      </c>
      <c r="C3" s="4" t="str">
        <f>'STUDENT DETAILS'!C2</f>
        <v>BASIC SEVEN</v>
      </c>
      <c r="D3" s="7">
        <v>19</v>
      </c>
      <c r="E3" s="7">
        <v>10</v>
      </c>
      <c r="F3" s="7">
        <v>10</v>
      </c>
      <c r="G3" s="23">
        <f>D3+E3+F3</f>
        <v>39</v>
      </c>
      <c r="H3" s="7">
        <v>5</v>
      </c>
      <c r="I3" s="7">
        <v>8</v>
      </c>
      <c r="J3" s="7">
        <v>6</v>
      </c>
      <c r="K3" s="7">
        <v>8</v>
      </c>
      <c r="L3" s="23">
        <f>H3+I3+J3+K3</f>
        <v>27</v>
      </c>
      <c r="M3" s="7">
        <v>5</v>
      </c>
      <c r="N3" s="7">
        <v>4</v>
      </c>
      <c r="O3" s="7">
        <v>5</v>
      </c>
      <c r="P3" s="7">
        <v>5</v>
      </c>
      <c r="Q3" s="23">
        <f>M3+N3+O3+P3</f>
        <v>19</v>
      </c>
      <c r="R3" s="7">
        <f>G3+L3+Q3</f>
        <v>85</v>
      </c>
      <c r="S3" s="7">
        <v>67</v>
      </c>
      <c r="T3" s="22">
        <f>0.5*R3</f>
        <v>42.5</v>
      </c>
      <c r="U3" s="7">
        <f>0.5*S3</f>
        <v>33.5</v>
      </c>
      <c r="V3" s="24">
        <f>T3+U3</f>
        <v>76</v>
      </c>
      <c r="W3" s="7">
        <f>VLOOKUP(V3,'[1]GRADING SYSTEM'!$B$15:$D$24,2)</f>
        <v>2</v>
      </c>
      <c r="X3" s="7">
        <f>RANK(V3,$V$3:$V$102)</f>
        <v>1</v>
      </c>
      <c r="Y3" s="7" t="str">
        <f>VLOOKUP(V3,SETTINGS!$G$2:$I$11,3)</f>
        <v>Proficiency</v>
      </c>
      <c r="Z3" s="7" t="str">
        <f>X3&amp;IF(AND(MOD(ABS(X3),100)&gt;=10,MOD(ABS(X3),100)&lt;=14),"th",CHOOSE(MOD(ABS(X3),10)+1,"th","st","nd","rd","th","th","th","th","th","th"))</f>
        <v>1st</v>
      </c>
    </row>
    <row r="4" spans="1:26" ht="18.75">
      <c r="A4" s="4">
        <f>'STUDENT DETAILS'!A3</f>
        <v>0</v>
      </c>
      <c r="B4" s="4">
        <f>'STUDENT DETAILS'!B3</f>
        <v>0</v>
      </c>
      <c r="C4" s="4">
        <f>'STUDENT DETAILS'!C3</f>
        <v>0</v>
      </c>
      <c r="D4" s="7"/>
      <c r="E4" s="7"/>
      <c r="F4" s="7"/>
      <c r="G4" s="23">
        <f t="shared" ref="G4:G67" si="0">D4+E4+F4</f>
        <v>0</v>
      </c>
      <c r="H4" s="7"/>
      <c r="I4" s="7"/>
      <c r="J4" s="7"/>
      <c r="K4" s="7"/>
      <c r="L4" s="23">
        <f t="shared" ref="L4:L67" si="1">H4+I4+J4+K4</f>
        <v>0</v>
      </c>
      <c r="M4" s="7"/>
      <c r="N4" s="7"/>
      <c r="O4" s="7"/>
      <c r="P4" s="7"/>
      <c r="Q4" s="23">
        <f t="shared" ref="Q4:Q67" si="2">M4+N4+O4+P4</f>
        <v>0</v>
      </c>
      <c r="R4" s="7">
        <f t="shared" ref="R4:R67" si="3">G4+L4+Q4</f>
        <v>0</v>
      </c>
      <c r="S4" s="7"/>
      <c r="T4" s="22">
        <f t="shared" ref="T4:U67" si="4">0.5*R4</f>
        <v>0</v>
      </c>
      <c r="U4" s="7">
        <f t="shared" si="4"/>
        <v>0</v>
      </c>
      <c r="V4" s="24">
        <f t="shared" ref="V4:V67" si="5">T4+U4</f>
        <v>0</v>
      </c>
      <c r="W4" s="7">
        <f>VLOOKUP(V4,'[1]GRADING SYSTEM'!$B$15:$D$24,2)</f>
        <v>9</v>
      </c>
      <c r="X4" s="7">
        <f t="shared" ref="X4:X67" si="6">RANK(V4,$V$3:$V$102)</f>
        <v>2</v>
      </c>
      <c r="Y4" s="7" t="str">
        <f>VLOOKUP(V4,SETTINGS!$G$2:$I$11,3)</f>
        <v>Emerging (E )</v>
      </c>
      <c r="Z4" s="7" t="str">
        <f t="shared" ref="Z4:Z67" si="7">X4&amp;IF(AND(MOD(ABS(X4),100)&gt;=10,MOD(ABS(X4),100)&lt;=14),"th",CHOOSE(MOD(ABS(X4),10)+1,"th","st","nd","rd","th","th","th","th","th","th"))</f>
        <v>2nd</v>
      </c>
    </row>
    <row r="5" spans="1:26" ht="18.75">
      <c r="A5" s="4">
        <f>'STUDENT DETAILS'!A4</f>
        <v>0</v>
      </c>
      <c r="B5" s="4">
        <f>'STUDENT DETAILS'!B4</f>
        <v>0</v>
      </c>
      <c r="C5" s="4">
        <f>'STUDENT DETAILS'!C4</f>
        <v>0</v>
      </c>
      <c r="D5" s="7"/>
      <c r="E5" s="7"/>
      <c r="F5" s="7"/>
      <c r="G5" s="23">
        <f t="shared" si="0"/>
        <v>0</v>
      </c>
      <c r="H5" s="7"/>
      <c r="I5" s="7"/>
      <c r="J5" s="7"/>
      <c r="K5" s="7"/>
      <c r="L5" s="23">
        <f t="shared" si="1"/>
        <v>0</v>
      </c>
      <c r="M5" s="7"/>
      <c r="N5" s="7"/>
      <c r="O5" s="7"/>
      <c r="P5" s="7"/>
      <c r="Q5" s="23">
        <f t="shared" si="2"/>
        <v>0</v>
      </c>
      <c r="R5" s="7">
        <f t="shared" si="3"/>
        <v>0</v>
      </c>
      <c r="S5" s="7"/>
      <c r="T5" s="22">
        <f t="shared" si="4"/>
        <v>0</v>
      </c>
      <c r="U5" s="7">
        <f t="shared" si="4"/>
        <v>0</v>
      </c>
      <c r="V5" s="24">
        <f t="shared" si="5"/>
        <v>0</v>
      </c>
      <c r="W5" s="7">
        <f>VLOOKUP(V5,'[1]GRADING SYSTEM'!$B$15:$D$24,2)</f>
        <v>9</v>
      </c>
      <c r="X5" s="7">
        <f t="shared" si="6"/>
        <v>2</v>
      </c>
      <c r="Y5" s="7" t="str">
        <f>VLOOKUP(V5,SETTINGS!$G$2:$I$11,3)</f>
        <v>Emerging (E )</v>
      </c>
      <c r="Z5" s="7" t="str">
        <f t="shared" si="7"/>
        <v>2nd</v>
      </c>
    </row>
    <row r="6" spans="1:26" ht="18.75">
      <c r="A6" s="4">
        <f>'STUDENT DETAILS'!A5</f>
        <v>0</v>
      </c>
      <c r="B6" s="4">
        <f>'STUDENT DETAILS'!B5</f>
        <v>0</v>
      </c>
      <c r="C6" s="4">
        <f>'STUDENT DETAILS'!C5</f>
        <v>0</v>
      </c>
      <c r="D6" s="7"/>
      <c r="E6" s="7"/>
      <c r="F6" s="7"/>
      <c r="G6" s="23">
        <f t="shared" si="0"/>
        <v>0</v>
      </c>
      <c r="H6" s="7"/>
      <c r="I6" s="7"/>
      <c r="J6" s="7"/>
      <c r="K6" s="7"/>
      <c r="L6" s="23">
        <f t="shared" si="1"/>
        <v>0</v>
      </c>
      <c r="M6" s="7"/>
      <c r="N6" s="7"/>
      <c r="O6" s="7"/>
      <c r="P6" s="7"/>
      <c r="Q6" s="23">
        <f t="shared" si="2"/>
        <v>0</v>
      </c>
      <c r="R6" s="7">
        <f t="shared" si="3"/>
        <v>0</v>
      </c>
      <c r="S6" s="7"/>
      <c r="T6" s="22">
        <f t="shared" si="4"/>
        <v>0</v>
      </c>
      <c r="U6" s="7">
        <f t="shared" si="4"/>
        <v>0</v>
      </c>
      <c r="V6" s="24">
        <f t="shared" si="5"/>
        <v>0</v>
      </c>
      <c r="W6" s="7">
        <f>VLOOKUP(V6,'[1]GRADING SYSTEM'!$B$15:$D$24,2)</f>
        <v>9</v>
      </c>
      <c r="X6" s="7">
        <f t="shared" si="6"/>
        <v>2</v>
      </c>
      <c r="Y6" s="7" t="str">
        <f>VLOOKUP(V6,SETTINGS!$G$2:$I$11,3)</f>
        <v>Emerging (E )</v>
      </c>
      <c r="Z6" s="7" t="str">
        <f t="shared" si="7"/>
        <v>2nd</v>
      </c>
    </row>
    <row r="7" spans="1:26" ht="18.75">
      <c r="A7" s="4">
        <f>'STUDENT DETAILS'!A6</f>
        <v>0</v>
      </c>
      <c r="B7" s="4">
        <f>'STUDENT DETAILS'!B6</f>
        <v>0</v>
      </c>
      <c r="C7" s="4">
        <f>'STUDENT DETAILS'!C6</f>
        <v>0</v>
      </c>
      <c r="D7" s="7"/>
      <c r="E7" s="7"/>
      <c r="F7" s="7"/>
      <c r="G7" s="23">
        <f t="shared" si="0"/>
        <v>0</v>
      </c>
      <c r="H7" s="7"/>
      <c r="I7" s="7"/>
      <c r="J7" s="7"/>
      <c r="K7" s="7"/>
      <c r="L7" s="23">
        <f t="shared" si="1"/>
        <v>0</v>
      </c>
      <c r="M7" s="7"/>
      <c r="N7" s="7"/>
      <c r="O7" s="7"/>
      <c r="P7" s="7"/>
      <c r="Q7" s="23">
        <f t="shared" si="2"/>
        <v>0</v>
      </c>
      <c r="R7" s="7">
        <f t="shared" si="3"/>
        <v>0</v>
      </c>
      <c r="S7" s="7"/>
      <c r="T7" s="22">
        <f t="shared" si="4"/>
        <v>0</v>
      </c>
      <c r="U7" s="7">
        <f t="shared" si="4"/>
        <v>0</v>
      </c>
      <c r="V7" s="24">
        <f t="shared" si="5"/>
        <v>0</v>
      </c>
      <c r="W7" s="7">
        <f>VLOOKUP(V7,'[1]GRADING SYSTEM'!$B$15:$D$24,2)</f>
        <v>9</v>
      </c>
      <c r="X7" s="7">
        <f t="shared" si="6"/>
        <v>2</v>
      </c>
      <c r="Y7" s="7" t="str">
        <f>VLOOKUP(V7,SETTINGS!$G$2:$I$11,3)</f>
        <v>Emerging (E )</v>
      </c>
      <c r="Z7" s="7" t="str">
        <f t="shared" si="7"/>
        <v>2nd</v>
      </c>
    </row>
    <row r="8" spans="1:26" ht="18.75">
      <c r="A8" s="4">
        <f>'STUDENT DETAILS'!A7</f>
        <v>0</v>
      </c>
      <c r="B8" s="4">
        <f>'STUDENT DETAILS'!B7</f>
        <v>0</v>
      </c>
      <c r="C8" s="4">
        <f>'STUDENT DETAILS'!C7</f>
        <v>0</v>
      </c>
      <c r="D8" s="7"/>
      <c r="E8" s="7"/>
      <c r="F8" s="7"/>
      <c r="G8" s="23">
        <f t="shared" si="0"/>
        <v>0</v>
      </c>
      <c r="H8" s="7"/>
      <c r="I8" s="7"/>
      <c r="J8" s="7"/>
      <c r="K8" s="7"/>
      <c r="L8" s="23">
        <f t="shared" si="1"/>
        <v>0</v>
      </c>
      <c r="M8" s="7"/>
      <c r="N8" s="7"/>
      <c r="O8" s="7"/>
      <c r="P8" s="7"/>
      <c r="Q8" s="23">
        <f t="shared" si="2"/>
        <v>0</v>
      </c>
      <c r="R8" s="7">
        <f t="shared" si="3"/>
        <v>0</v>
      </c>
      <c r="S8" s="7"/>
      <c r="T8" s="22">
        <f t="shared" si="4"/>
        <v>0</v>
      </c>
      <c r="U8" s="7">
        <f t="shared" si="4"/>
        <v>0</v>
      </c>
      <c r="V8" s="24">
        <f t="shared" si="5"/>
        <v>0</v>
      </c>
      <c r="W8" s="7">
        <f>VLOOKUP(V8,'[1]GRADING SYSTEM'!$B$15:$D$24,2)</f>
        <v>9</v>
      </c>
      <c r="X8" s="7">
        <f t="shared" si="6"/>
        <v>2</v>
      </c>
      <c r="Y8" s="7" t="str">
        <f>VLOOKUP(V8,SETTINGS!$G$2:$I$11,3)</f>
        <v>Emerging (E )</v>
      </c>
      <c r="Z8" s="7" t="str">
        <f t="shared" si="7"/>
        <v>2nd</v>
      </c>
    </row>
    <row r="9" spans="1:26" ht="18.75">
      <c r="A9" s="4">
        <f>'STUDENT DETAILS'!A8</f>
        <v>0</v>
      </c>
      <c r="B9" s="4">
        <f>'STUDENT DETAILS'!B8</f>
        <v>0</v>
      </c>
      <c r="C9" s="4">
        <f>'STUDENT DETAILS'!C8</f>
        <v>0</v>
      </c>
      <c r="D9" s="7"/>
      <c r="E9" s="7"/>
      <c r="F9" s="7"/>
      <c r="G9" s="23">
        <f t="shared" si="0"/>
        <v>0</v>
      </c>
      <c r="H9" s="7"/>
      <c r="I9" s="7"/>
      <c r="J9" s="7"/>
      <c r="K9" s="7"/>
      <c r="L9" s="23">
        <f t="shared" si="1"/>
        <v>0</v>
      </c>
      <c r="M9" s="7"/>
      <c r="N9" s="7"/>
      <c r="O9" s="7"/>
      <c r="P9" s="7"/>
      <c r="Q9" s="23">
        <f t="shared" si="2"/>
        <v>0</v>
      </c>
      <c r="R9" s="7">
        <f t="shared" si="3"/>
        <v>0</v>
      </c>
      <c r="S9" s="7"/>
      <c r="T9" s="22">
        <f t="shared" si="4"/>
        <v>0</v>
      </c>
      <c r="U9" s="7">
        <f t="shared" si="4"/>
        <v>0</v>
      </c>
      <c r="V9" s="24">
        <f t="shared" si="5"/>
        <v>0</v>
      </c>
      <c r="W9" s="7">
        <f>VLOOKUP(V9,'[1]GRADING SYSTEM'!$B$15:$D$24,2)</f>
        <v>9</v>
      </c>
      <c r="X9" s="7">
        <f t="shared" si="6"/>
        <v>2</v>
      </c>
      <c r="Y9" s="7" t="str">
        <f>VLOOKUP(V9,SETTINGS!$G$2:$I$11,3)</f>
        <v>Emerging (E )</v>
      </c>
      <c r="Z9" s="7" t="str">
        <f t="shared" si="7"/>
        <v>2nd</v>
      </c>
    </row>
    <row r="10" spans="1:26" ht="18.75">
      <c r="A10" s="4">
        <f>'STUDENT DETAILS'!A9</f>
        <v>0</v>
      </c>
      <c r="B10" s="4">
        <f>'STUDENT DETAILS'!B9</f>
        <v>0</v>
      </c>
      <c r="C10" s="4">
        <f>'STUDENT DETAILS'!C9</f>
        <v>0</v>
      </c>
      <c r="D10" s="7"/>
      <c r="E10" s="7"/>
      <c r="F10" s="7"/>
      <c r="G10" s="23">
        <f t="shared" si="0"/>
        <v>0</v>
      </c>
      <c r="H10" s="7"/>
      <c r="I10" s="7"/>
      <c r="J10" s="7"/>
      <c r="K10" s="7"/>
      <c r="L10" s="23">
        <f t="shared" si="1"/>
        <v>0</v>
      </c>
      <c r="M10" s="7"/>
      <c r="N10" s="7"/>
      <c r="O10" s="7"/>
      <c r="P10" s="7"/>
      <c r="Q10" s="23">
        <f t="shared" si="2"/>
        <v>0</v>
      </c>
      <c r="R10" s="7">
        <f t="shared" si="3"/>
        <v>0</v>
      </c>
      <c r="S10" s="7"/>
      <c r="T10" s="22">
        <f t="shared" si="4"/>
        <v>0</v>
      </c>
      <c r="U10" s="7">
        <f t="shared" si="4"/>
        <v>0</v>
      </c>
      <c r="V10" s="24">
        <f t="shared" si="5"/>
        <v>0</v>
      </c>
      <c r="W10" s="7">
        <f>VLOOKUP(V10,'[1]GRADING SYSTEM'!$B$15:$D$24,2)</f>
        <v>9</v>
      </c>
      <c r="X10" s="7">
        <f t="shared" si="6"/>
        <v>2</v>
      </c>
      <c r="Y10" s="7" t="str">
        <f>VLOOKUP(V10,SETTINGS!$G$2:$I$11,3)</f>
        <v>Emerging (E )</v>
      </c>
      <c r="Z10" s="7" t="str">
        <f t="shared" si="7"/>
        <v>2nd</v>
      </c>
    </row>
    <row r="11" spans="1:26" ht="18.75">
      <c r="A11" s="4">
        <f>'STUDENT DETAILS'!A10</f>
        <v>0</v>
      </c>
      <c r="B11" s="4">
        <f>'STUDENT DETAILS'!B10</f>
        <v>0</v>
      </c>
      <c r="C11" s="4">
        <f>'STUDENT DETAILS'!C10</f>
        <v>0</v>
      </c>
      <c r="D11" s="7"/>
      <c r="E11" s="7"/>
      <c r="F11" s="7"/>
      <c r="G11" s="23">
        <f t="shared" si="0"/>
        <v>0</v>
      </c>
      <c r="H11" s="7"/>
      <c r="I11" s="7"/>
      <c r="J11" s="7"/>
      <c r="K11" s="7"/>
      <c r="L11" s="23">
        <f t="shared" si="1"/>
        <v>0</v>
      </c>
      <c r="M11" s="7"/>
      <c r="N11" s="7"/>
      <c r="O11" s="7"/>
      <c r="P11" s="7"/>
      <c r="Q11" s="23">
        <f t="shared" si="2"/>
        <v>0</v>
      </c>
      <c r="R11" s="7">
        <f t="shared" si="3"/>
        <v>0</v>
      </c>
      <c r="S11" s="7"/>
      <c r="T11" s="22">
        <f t="shared" si="4"/>
        <v>0</v>
      </c>
      <c r="U11" s="7">
        <f t="shared" si="4"/>
        <v>0</v>
      </c>
      <c r="V11" s="24">
        <f t="shared" si="5"/>
        <v>0</v>
      </c>
      <c r="W11" s="7">
        <f>VLOOKUP(V11,'[1]GRADING SYSTEM'!$B$15:$D$24,2)</f>
        <v>9</v>
      </c>
      <c r="X11" s="7">
        <f t="shared" si="6"/>
        <v>2</v>
      </c>
      <c r="Y11" s="7" t="str">
        <f>VLOOKUP(V11,SETTINGS!$G$2:$I$11,3)</f>
        <v>Emerging (E )</v>
      </c>
      <c r="Z11" s="7" t="str">
        <f t="shared" si="7"/>
        <v>2nd</v>
      </c>
    </row>
    <row r="12" spans="1:26" ht="18.75">
      <c r="A12" s="4">
        <f>'STUDENT DETAILS'!A11</f>
        <v>0</v>
      </c>
      <c r="B12" s="4">
        <f>'STUDENT DETAILS'!B11</f>
        <v>0</v>
      </c>
      <c r="C12" s="4">
        <f>'STUDENT DETAILS'!C11</f>
        <v>0</v>
      </c>
      <c r="D12" s="7"/>
      <c r="E12" s="7"/>
      <c r="F12" s="7"/>
      <c r="G12" s="23">
        <f t="shared" si="0"/>
        <v>0</v>
      </c>
      <c r="H12" s="7"/>
      <c r="I12" s="7"/>
      <c r="J12" s="7"/>
      <c r="K12" s="7"/>
      <c r="L12" s="23">
        <f t="shared" si="1"/>
        <v>0</v>
      </c>
      <c r="M12" s="7"/>
      <c r="N12" s="7"/>
      <c r="O12" s="7"/>
      <c r="P12" s="7"/>
      <c r="Q12" s="23">
        <f t="shared" si="2"/>
        <v>0</v>
      </c>
      <c r="R12" s="7">
        <f t="shared" si="3"/>
        <v>0</v>
      </c>
      <c r="S12" s="7"/>
      <c r="T12" s="22">
        <f t="shared" si="4"/>
        <v>0</v>
      </c>
      <c r="U12" s="7">
        <f t="shared" si="4"/>
        <v>0</v>
      </c>
      <c r="V12" s="24">
        <f t="shared" si="5"/>
        <v>0</v>
      </c>
      <c r="W12" s="7">
        <f>VLOOKUP(V12,'[1]GRADING SYSTEM'!$B$15:$D$24,2)</f>
        <v>9</v>
      </c>
      <c r="X12" s="7">
        <f t="shared" si="6"/>
        <v>2</v>
      </c>
      <c r="Y12" s="7" t="str">
        <f>VLOOKUP(V12,SETTINGS!$G$2:$I$11,3)</f>
        <v>Emerging (E )</v>
      </c>
      <c r="Z12" s="7" t="str">
        <f t="shared" si="7"/>
        <v>2nd</v>
      </c>
    </row>
    <row r="13" spans="1:26" ht="18.75">
      <c r="A13" s="4">
        <f>'STUDENT DETAILS'!A12</f>
        <v>0</v>
      </c>
      <c r="B13" s="4">
        <f>'STUDENT DETAILS'!B12</f>
        <v>0</v>
      </c>
      <c r="C13" s="4">
        <f>'STUDENT DETAILS'!C12</f>
        <v>0</v>
      </c>
      <c r="D13" s="7"/>
      <c r="E13" s="7"/>
      <c r="F13" s="7"/>
      <c r="G13" s="23">
        <f t="shared" si="0"/>
        <v>0</v>
      </c>
      <c r="H13" s="7"/>
      <c r="I13" s="7"/>
      <c r="J13" s="7"/>
      <c r="K13" s="7"/>
      <c r="L13" s="23">
        <f t="shared" si="1"/>
        <v>0</v>
      </c>
      <c r="M13" s="7"/>
      <c r="N13" s="7"/>
      <c r="O13" s="7"/>
      <c r="P13" s="7"/>
      <c r="Q13" s="23">
        <f t="shared" si="2"/>
        <v>0</v>
      </c>
      <c r="R13" s="7">
        <f t="shared" si="3"/>
        <v>0</v>
      </c>
      <c r="S13" s="7"/>
      <c r="T13" s="22">
        <f t="shared" si="4"/>
        <v>0</v>
      </c>
      <c r="U13" s="7">
        <f t="shared" si="4"/>
        <v>0</v>
      </c>
      <c r="V13" s="24">
        <f t="shared" si="5"/>
        <v>0</v>
      </c>
      <c r="W13" s="7">
        <f>VLOOKUP(V13,'[1]GRADING SYSTEM'!$B$15:$D$24,2)</f>
        <v>9</v>
      </c>
      <c r="X13" s="7">
        <f t="shared" si="6"/>
        <v>2</v>
      </c>
      <c r="Y13" s="7" t="str">
        <f>VLOOKUP(V13,SETTINGS!$G$2:$I$11,3)</f>
        <v>Emerging (E )</v>
      </c>
      <c r="Z13" s="7" t="str">
        <f t="shared" si="7"/>
        <v>2nd</v>
      </c>
    </row>
    <row r="14" spans="1:26" ht="18.75">
      <c r="A14" s="4">
        <f>'STUDENT DETAILS'!A13</f>
        <v>0</v>
      </c>
      <c r="B14" s="4">
        <f>'STUDENT DETAILS'!B13</f>
        <v>0</v>
      </c>
      <c r="C14" s="4">
        <f>'STUDENT DETAILS'!C13</f>
        <v>0</v>
      </c>
      <c r="D14" s="7"/>
      <c r="E14" s="7"/>
      <c r="F14" s="7"/>
      <c r="G14" s="23">
        <f t="shared" si="0"/>
        <v>0</v>
      </c>
      <c r="H14" s="7"/>
      <c r="I14" s="7"/>
      <c r="J14" s="7"/>
      <c r="K14" s="7"/>
      <c r="L14" s="23">
        <f t="shared" si="1"/>
        <v>0</v>
      </c>
      <c r="M14" s="7"/>
      <c r="N14" s="7"/>
      <c r="O14" s="7"/>
      <c r="P14" s="7"/>
      <c r="Q14" s="23">
        <f t="shared" si="2"/>
        <v>0</v>
      </c>
      <c r="R14" s="7">
        <f t="shared" si="3"/>
        <v>0</v>
      </c>
      <c r="S14" s="7"/>
      <c r="T14" s="22">
        <f t="shared" si="4"/>
        <v>0</v>
      </c>
      <c r="U14" s="7">
        <f t="shared" si="4"/>
        <v>0</v>
      </c>
      <c r="V14" s="24">
        <f t="shared" si="5"/>
        <v>0</v>
      </c>
      <c r="W14" s="7">
        <f>VLOOKUP(V14,'[1]GRADING SYSTEM'!$B$15:$D$24,2)</f>
        <v>9</v>
      </c>
      <c r="X14" s="7">
        <f t="shared" si="6"/>
        <v>2</v>
      </c>
      <c r="Y14" s="7" t="str">
        <f>VLOOKUP(V14,SETTINGS!$G$2:$I$11,3)</f>
        <v>Emerging (E )</v>
      </c>
      <c r="Z14" s="7" t="str">
        <f t="shared" si="7"/>
        <v>2nd</v>
      </c>
    </row>
    <row r="15" spans="1:26" ht="18.75">
      <c r="A15" s="4">
        <f>'STUDENT DETAILS'!A14</f>
        <v>0</v>
      </c>
      <c r="B15" s="4">
        <f>'STUDENT DETAILS'!B14</f>
        <v>0</v>
      </c>
      <c r="C15" s="4">
        <f>'STUDENT DETAILS'!C14</f>
        <v>0</v>
      </c>
      <c r="D15" s="7"/>
      <c r="E15" s="7"/>
      <c r="F15" s="7"/>
      <c r="G15" s="23">
        <f t="shared" si="0"/>
        <v>0</v>
      </c>
      <c r="H15" s="7"/>
      <c r="I15" s="7"/>
      <c r="J15" s="7"/>
      <c r="K15" s="7"/>
      <c r="L15" s="23">
        <f t="shared" si="1"/>
        <v>0</v>
      </c>
      <c r="M15" s="7"/>
      <c r="N15" s="7"/>
      <c r="O15" s="7"/>
      <c r="P15" s="7"/>
      <c r="Q15" s="23">
        <f t="shared" si="2"/>
        <v>0</v>
      </c>
      <c r="R15" s="7">
        <f t="shared" si="3"/>
        <v>0</v>
      </c>
      <c r="S15" s="7"/>
      <c r="T15" s="22">
        <f t="shared" si="4"/>
        <v>0</v>
      </c>
      <c r="U15" s="7">
        <f t="shared" si="4"/>
        <v>0</v>
      </c>
      <c r="V15" s="24">
        <f t="shared" si="5"/>
        <v>0</v>
      </c>
      <c r="W15" s="7">
        <f>VLOOKUP(V15,'[1]GRADING SYSTEM'!$B$15:$D$24,2)</f>
        <v>9</v>
      </c>
      <c r="X15" s="7">
        <f t="shared" si="6"/>
        <v>2</v>
      </c>
      <c r="Y15" s="7" t="str">
        <f>VLOOKUP(V15,SETTINGS!$G$2:$I$11,3)</f>
        <v>Emerging (E )</v>
      </c>
      <c r="Z15" s="7" t="str">
        <f t="shared" si="7"/>
        <v>2nd</v>
      </c>
    </row>
    <row r="16" spans="1:26" ht="18.75">
      <c r="A16" s="4">
        <f>'STUDENT DETAILS'!A15</f>
        <v>0</v>
      </c>
      <c r="B16" s="4">
        <f>'STUDENT DETAILS'!B15</f>
        <v>0</v>
      </c>
      <c r="C16" s="4">
        <f>'STUDENT DETAILS'!C15</f>
        <v>0</v>
      </c>
      <c r="D16" s="7"/>
      <c r="E16" s="7"/>
      <c r="F16" s="7"/>
      <c r="G16" s="23">
        <f t="shared" si="0"/>
        <v>0</v>
      </c>
      <c r="H16" s="7"/>
      <c r="I16" s="7"/>
      <c r="J16" s="7"/>
      <c r="K16" s="7"/>
      <c r="L16" s="23">
        <f t="shared" si="1"/>
        <v>0</v>
      </c>
      <c r="M16" s="7"/>
      <c r="N16" s="7"/>
      <c r="O16" s="7"/>
      <c r="P16" s="7"/>
      <c r="Q16" s="23">
        <f t="shared" si="2"/>
        <v>0</v>
      </c>
      <c r="R16" s="7">
        <f t="shared" si="3"/>
        <v>0</v>
      </c>
      <c r="S16" s="7"/>
      <c r="T16" s="22">
        <f t="shared" si="4"/>
        <v>0</v>
      </c>
      <c r="U16" s="7">
        <f t="shared" si="4"/>
        <v>0</v>
      </c>
      <c r="V16" s="24">
        <f t="shared" si="5"/>
        <v>0</v>
      </c>
      <c r="W16" s="7">
        <f>VLOOKUP(V16,'[1]GRADING SYSTEM'!$B$15:$D$24,2)</f>
        <v>9</v>
      </c>
      <c r="X16" s="7">
        <f t="shared" si="6"/>
        <v>2</v>
      </c>
      <c r="Y16" s="7" t="str">
        <f>VLOOKUP(V16,SETTINGS!$G$2:$I$11,3)</f>
        <v>Emerging (E )</v>
      </c>
      <c r="Z16" s="7" t="str">
        <f t="shared" si="7"/>
        <v>2nd</v>
      </c>
    </row>
    <row r="17" spans="1:26" ht="18.75">
      <c r="A17" s="4">
        <f>'STUDENT DETAILS'!A16</f>
        <v>0</v>
      </c>
      <c r="B17" s="4">
        <f>'STUDENT DETAILS'!B16</f>
        <v>0</v>
      </c>
      <c r="C17" s="4">
        <f>'STUDENT DETAILS'!C16</f>
        <v>0</v>
      </c>
      <c r="D17" s="7"/>
      <c r="E17" s="7"/>
      <c r="F17" s="7"/>
      <c r="G17" s="23">
        <f t="shared" si="0"/>
        <v>0</v>
      </c>
      <c r="H17" s="7"/>
      <c r="I17" s="7"/>
      <c r="J17" s="7"/>
      <c r="K17" s="7"/>
      <c r="L17" s="23">
        <f t="shared" si="1"/>
        <v>0</v>
      </c>
      <c r="M17" s="7"/>
      <c r="N17" s="7"/>
      <c r="O17" s="7"/>
      <c r="P17" s="7"/>
      <c r="Q17" s="23">
        <f t="shared" si="2"/>
        <v>0</v>
      </c>
      <c r="R17" s="7">
        <f t="shared" si="3"/>
        <v>0</v>
      </c>
      <c r="S17" s="7"/>
      <c r="T17" s="22">
        <f t="shared" si="4"/>
        <v>0</v>
      </c>
      <c r="U17" s="7">
        <f t="shared" si="4"/>
        <v>0</v>
      </c>
      <c r="V17" s="24">
        <f t="shared" si="5"/>
        <v>0</v>
      </c>
      <c r="W17" s="7">
        <f>VLOOKUP(V17,'[1]GRADING SYSTEM'!$B$15:$D$24,2)</f>
        <v>9</v>
      </c>
      <c r="X17" s="7">
        <f t="shared" si="6"/>
        <v>2</v>
      </c>
      <c r="Y17" s="7" t="str">
        <f>VLOOKUP(V17,SETTINGS!$G$2:$I$11,3)</f>
        <v>Emerging (E )</v>
      </c>
      <c r="Z17" s="7" t="str">
        <f t="shared" si="7"/>
        <v>2nd</v>
      </c>
    </row>
    <row r="18" spans="1:26" ht="18.75">
      <c r="A18" s="4">
        <f>'STUDENT DETAILS'!A17</f>
        <v>0</v>
      </c>
      <c r="B18" s="4">
        <f>'STUDENT DETAILS'!B17</f>
        <v>0</v>
      </c>
      <c r="C18" s="4">
        <f>'STUDENT DETAILS'!C17</f>
        <v>0</v>
      </c>
      <c r="D18" s="7"/>
      <c r="E18" s="7"/>
      <c r="F18" s="7"/>
      <c r="G18" s="23">
        <f t="shared" si="0"/>
        <v>0</v>
      </c>
      <c r="H18" s="7"/>
      <c r="I18" s="7"/>
      <c r="J18" s="7"/>
      <c r="K18" s="7"/>
      <c r="L18" s="23">
        <f t="shared" si="1"/>
        <v>0</v>
      </c>
      <c r="M18" s="7"/>
      <c r="N18" s="7"/>
      <c r="O18" s="7"/>
      <c r="P18" s="7"/>
      <c r="Q18" s="23">
        <f t="shared" si="2"/>
        <v>0</v>
      </c>
      <c r="R18" s="7">
        <f t="shared" si="3"/>
        <v>0</v>
      </c>
      <c r="S18" s="7"/>
      <c r="T18" s="22">
        <f t="shared" si="4"/>
        <v>0</v>
      </c>
      <c r="U18" s="7">
        <f t="shared" si="4"/>
        <v>0</v>
      </c>
      <c r="V18" s="24">
        <f t="shared" si="5"/>
        <v>0</v>
      </c>
      <c r="W18" s="7">
        <f>VLOOKUP(V18,'[1]GRADING SYSTEM'!$B$15:$D$24,2)</f>
        <v>9</v>
      </c>
      <c r="X18" s="7">
        <f t="shared" si="6"/>
        <v>2</v>
      </c>
      <c r="Y18" s="7" t="str">
        <f>VLOOKUP(V18,SETTINGS!$G$2:$I$11,3)</f>
        <v>Emerging (E )</v>
      </c>
      <c r="Z18" s="7" t="str">
        <f t="shared" si="7"/>
        <v>2nd</v>
      </c>
    </row>
    <row r="19" spans="1:26" ht="18.75">
      <c r="A19" s="4">
        <f>'STUDENT DETAILS'!A18</f>
        <v>0</v>
      </c>
      <c r="B19" s="4">
        <f>'STUDENT DETAILS'!B18</f>
        <v>0</v>
      </c>
      <c r="C19" s="4">
        <f>'STUDENT DETAILS'!C18</f>
        <v>0</v>
      </c>
      <c r="D19" s="7"/>
      <c r="E19" s="7"/>
      <c r="F19" s="7"/>
      <c r="G19" s="23">
        <f t="shared" si="0"/>
        <v>0</v>
      </c>
      <c r="H19" s="7"/>
      <c r="I19" s="7"/>
      <c r="J19" s="7"/>
      <c r="K19" s="7"/>
      <c r="L19" s="23">
        <f t="shared" si="1"/>
        <v>0</v>
      </c>
      <c r="M19" s="7"/>
      <c r="N19" s="7"/>
      <c r="O19" s="7"/>
      <c r="P19" s="7"/>
      <c r="Q19" s="23">
        <f t="shared" si="2"/>
        <v>0</v>
      </c>
      <c r="R19" s="7">
        <f t="shared" si="3"/>
        <v>0</v>
      </c>
      <c r="S19" s="7"/>
      <c r="T19" s="22">
        <f t="shared" si="4"/>
        <v>0</v>
      </c>
      <c r="U19" s="7">
        <f t="shared" si="4"/>
        <v>0</v>
      </c>
      <c r="V19" s="24">
        <f t="shared" si="5"/>
        <v>0</v>
      </c>
      <c r="W19" s="7">
        <f>VLOOKUP(V19,'[1]GRADING SYSTEM'!$B$15:$D$24,2)</f>
        <v>9</v>
      </c>
      <c r="X19" s="7">
        <f t="shared" si="6"/>
        <v>2</v>
      </c>
      <c r="Y19" s="7" t="str">
        <f>VLOOKUP(V19,SETTINGS!$G$2:$I$11,3)</f>
        <v>Emerging (E )</v>
      </c>
      <c r="Z19" s="7" t="str">
        <f t="shared" si="7"/>
        <v>2nd</v>
      </c>
    </row>
    <row r="20" spans="1:26" ht="18.75">
      <c r="A20" s="4">
        <f>'STUDENT DETAILS'!A19</f>
        <v>0</v>
      </c>
      <c r="B20" s="4">
        <f>'STUDENT DETAILS'!B19</f>
        <v>0</v>
      </c>
      <c r="C20" s="4">
        <f>'STUDENT DETAILS'!C19</f>
        <v>0</v>
      </c>
      <c r="D20" s="7"/>
      <c r="E20" s="7"/>
      <c r="F20" s="7"/>
      <c r="G20" s="23">
        <f t="shared" si="0"/>
        <v>0</v>
      </c>
      <c r="H20" s="7"/>
      <c r="I20" s="7"/>
      <c r="J20" s="7"/>
      <c r="K20" s="7"/>
      <c r="L20" s="23">
        <f t="shared" si="1"/>
        <v>0</v>
      </c>
      <c r="M20" s="7"/>
      <c r="N20" s="7"/>
      <c r="O20" s="7"/>
      <c r="P20" s="7"/>
      <c r="Q20" s="23">
        <f t="shared" si="2"/>
        <v>0</v>
      </c>
      <c r="R20" s="7">
        <f t="shared" si="3"/>
        <v>0</v>
      </c>
      <c r="S20" s="7"/>
      <c r="T20" s="22">
        <f t="shared" si="4"/>
        <v>0</v>
      </c>
      <c r="U20" s="7">
        <f t="shared" si="4"/>
        <v>0</v>
      </c>
      <c r="V20" s="24">
        <f t="shared" si="5"/>
        <v>0</v>
      </c>
      <c r="W20" s="7">
        <f>VLOOKUP(V20,'[1]GRADING SYSTEM'!$B$15:$D$24,2)</f>
        <v>9</v>
      </c>
      <c r="X20" s="7">
        <f t="shared" si="6"/>
        <v>2</v>
      </c>
      <c r="Y20" s="7" t="str">
        <f>VLOOKUP(V20,SETTINGS!$G$2:$I$11,3)</f>
        <v>Emerging (E )</v>
      </c>
      <c r="Z20" s="7" t="str">
        <f t="shared" si="7"/>
        <v>2nd</v>
      </c>
    </row>
    <row r="21" spans="1:26" ht="18.75">
      <c r="A21" s="4">
        <f>'STUDENT DETAILS'!A20</f>
        <v>0</v>
      </c>
      <c r="B21" s="4">
        <f>'STUDENT DETAILS'!B20</f>
        <v>0</v>
      </c>
      <c r="C21" s="4">
        <f>'STUDENT DETAILS'!C20</f>
        <v>0</v>
      </c>
      <c r="D21" s="7"/>
      <c r="E21" s="7"/>
      <c r="F21" s="7"/>
      <c r="G21" s="23">
        <f t="shared" si="0"/>
        <v>0</v>
      </c>
      <c r="H21" s="7"/>
      <c r="I21" s="7"/>
      <c r="J21" s="7"/>
      <c r="K21" s="7"/>
      <c r="L21" s="23">
        <f t="shared" si="1"/>
        <v>0</v>
      </c>
      <c r="M21" s="7"/>
      <c r="N21" s="7"/>
      <c r="O21" s="7"/>
      <c r="P21" s="7"/>
      <c r="Q21" s="23">
        <f t="shared" si="2"/>
        <v>0</v>
      </c>
      <c r="R21" s="7">
        <f t="shared" si="3"/>
        <v>0</v>
      </c>
      <c r="S21" s="7"/>
      <c r="T21" s="22">
        <f t="shared" si="4"/>
        <v>0</v>
      </c>
      <c r="U21" s="7">
        <f t="shared" si="4"/>
        <v>0</v>
      </c>
      <c r="V21" s="24">
        <f t="shared" si="5"/>
        <v>0</v>
      </c>
      <c r="W21" s="7">
        <f>VLOOKUP(V21,'[1]GRADING SYSTEM'!$B$15:$D$24,2)</f>
        <v>9</v>
      </c>
      <c r="X21" s="7">
        <f t="shared" si="6"/>
        <v>2</v>
      </c>
      <c r="Y21" s="7" t="str">
        <f>VLOOKUP(V21,SETTINGS!$G$2:$I$11,3)</f>
        <v>Emerging (E )</v>
      </c>
      <c r="Z21" s="7" t="str">
        <f t="shared" si="7"/>
        <v>2nd</v>
      </c>
    </row>
    <row r="22" spans="1:26" ht="18.75">
      <c r="A22" s="4">
        <f>'STUDENT DETAILS'!A21</f>
        <v>0</v>
      </c>
      <c r="B22" s="4">
        <f>'STUDENT DETAILS'!B21</f>
        <v>0</v>
      </c>
      <c r="C22" s="4">
        <f>'STUDENT DETAILS'!C21</f>
        <v>0</v>
      </c>
      <c r="D22" s="7"/>
      <c r="E22" s="7"/>
      <c r="F22" s="7"/>
      <c r="G22" s="23">
        <f t="shared" si="0"/>
        <v>0</v>
      </c>
      <c r="H22" s="7"/>
      <c r="I22" s="7"/>
      <c r="J22" s="7"/>
      <c r="K22" s="7"/>
      <c r="L22" s="23">
        <f t="shared" si="1"/>
        <v>0</v>
      </c>
      <c r="M22" s="7"/>
      <c r="N22" s="7"/>
      <c r="O22" s="7"/>
      <c r="P22" s="7"/>
      <c r="Q22" s="23">
        <f t="shared" si="2"/>
        <v>0</v>
      </c>
      <c r="R22" s="7">
        <f t="shared" si="3"/>
        <v>0</v>
      </c>
      <c r="S22" s="7"/>
      <c r="T22" s="22">
        <f t="shared" si="4"/>
        <v>0</v>
      </c>
      <c r="U22" s="7">
        <f t="shared" si="4"/>
        <v>0</v>
      </c>
      <c r="V22" s="24">
        <f t="shared" si="5"/>
        <v>0</v>
      </c>
      <c r="W22" s="7">
        <f>VLOOKUP(V22,'[1]GRADING SYSTEM'!$B$15:$D$24,2)</f>
        <v>9</v>
      </c>
      <c r="X22" s="7">
        <f t="shared" si="6"/>
        <v>2</v>
      </c>
      <c r="Y22" s="7" t="str">
        <f>VLOOKUP(V22,SETTINGS!$G$2:$I$11,3)</f>
        <v>Emerging (E )</v>
      </c>
      <c r="Z22" s="7" t="str">
        <f t="shared" si="7"/>
        <v>2nd</v>
      </c>
    </row>
    <row r="23" spans="1:26" ht="18.75">
      <c r="A23" s="4">
        <f>'STUDENT DETAILS'!A22</f>
        <v>0</v>
      </c>
      <c r="B23" s="4">
        <f>'STUDENT DETAILS'!B22</f>
        <v>0</v>
      </c>
      <c r="C23" s="4">
        <f>'STUDENT DETAILS'!C22</f>
        <v>0</v>
      </c>
      <c r="D23" s="7"/>
      <c r="E23" s="7"/>
      <c r="F23" s="7"/>
      <c r="G23" s="23">
        <f t="shared" si="0"/>
        <v>0</v>
      </c>
      <c r="H23" s="7"/>
      <c r="I23" s="7"/>
      <c r="J23" s="7"/>
      <c r="K23" s="7"/>
      <c r="L23" s="23">
        <f t="shared" si="1"/>
        <v>0</v>
      </c>
      <c r="M23" s="7"/>
      <c r="N23" s="7"/>
      <c r="O23" s="7"/>
      <c r="P23" s="7"/>
      <c r="Q23" s="23">
        <f t="shared" si="2"/>
        <v>0</v>
      </c>
      <c r="R23" s="7">
        <f t="shared" si="3"/>
        <v>0</v>
      </c>
      <c r="S23" s="7"/>
      <c r="T23" s="22">
        <f t="shared" si="4"/>
        <v>0</v>
      </c>
      <c r="U23" s="7">
        <f t="shared" si="4"/>
        <v>0</v>
      </c>
      <c r="V23" s="24">
        <f t="shared" si="5"/>
        <v>0</v>
      </c>
      <c r="W23" s="7">
        <f>VLOOKUP(V23,'[1]GRADING SYSTEM'!$B$15:$D$24,2)</f>
        <v>9</v>
      </c>
      <c r="X23" s="7">
        <f t="shared" si="6"/>
        <v>2</v>
      </c>
      <c r="Y23" s="7" t="str">
        <f>VLOOKUP(V23,SETTINGS!$G$2:$I$11,3)</f>
        <v>Emerging (E )</v>
      </c>
      <c r="Z23" s="7" t="str">
        <f t="shared" si="7"/>
        <v>2nd</v>
      </c>
    </row>
    <row r="24" spans="1:26" ht="18.75">
      <c r="A24" s="4">
        <f>'STUDENT DETAILS'!A23</f>
        <v>0</v>
      </c>
      <c r="B24" s="4">
        <f>'STUDENT DETAILS'!B23</f>
        <v>0</v>
      </c>
      <c r="C24" s="4">
        <f>'STUDENT DETAILS'!C23</f>
        <v>0</v>
      </c>
      <c r="D24" s="7"/>
      <c r="E24" s="7"/>
      <c r="F24" s="7"/>
      <c r="G24" s="23">
        <f t="shared" si="0"/>
        <v>0</v>
      </c>
      <c r="H24" s="7"/>
      <c r="I24" s="7"/>
      <c r="J24" s="7"/>
      <c r="K24" s="7"/>
      <c r="L24" s="23">
        <f t="shared" si="1"/>
        <v>0</v>
      </c>
      <c r="M24" s="7"/>
      <c r="N24" s="7"/>
      <c r="O24" s="7"/>
      <c r="P24" s="7"/>
      <c r="Q24" s="23">
        <f t="shared" si="2"/>
        <v>0</v>
      </c>
      <c r="R24" s="7">
        <f t="shared" si="3"/>
        <v>0</v>
      </c>
      <c r="S24" s="7"/>
      <c r="T24" s="22">
        <f t="shared" si="4"/>
        <v>0</v>
      </c>
      <c r="U24" s="7">
        <f t="shared" si="4"/>
        <v>0</v>
      </c>
      <c r="V24" s="24">
        <f t="shared" si="5"/>
        <v>0</v>
      </c>
      <c r="W24" s="7">
        <f>VLOOKUP(V24,'[1]GRADING SYSTEM'!$B$15:$D$24,2)</f>
        <v>9</v>
      </c>
      <c r="X24" s="7">
        <f t="shared" si="6"/>
        <v>2</v>
      </c>
      <c r="Y24" s="7" t="str">
        <f>VLOOKUP(V24,SETTINGS!$G$2:$I$11,3)</f>
        <v>Emerging (E )</v>
      </c>
      <c r="Z24" s="7" t="str">
        <f t="shared" si="7"/>
        <v>2nd</v>
      </c>
    </row>
    <row r="25" spans="1:26" ht="18.75">
      <c r="A25" s="4">
        <f>'STUDENT DETAILS'!A24</f>
        <v>0</v>
      </c>
      <c r="B25" s="4">
        <f>'STUDENT DETAILS'!B24</f>
        <v>0</v>
      </c>
      <c r="C25" s="4">
        <f>'STUDENT DETAILS'!C24</f>
        <v>0</v>
      </c>
      <c r="D25" s="7"/>
      <c r="E25" s="7"/>
      <c r="F25" s="7"/>
      <c r="G25" s="23">
        <f t="shared" si="0"/>
        <v>0</v>
      </c>
      <c r="H25" s="7"/>
      <c r="I25" s="7"/>
      <c r="J25" s="7"/>
      <c r="K25" s="7"/>
      <c r="L25" s="23">
        <f t="shared" si="1"/>
        <v>0</v>
      </c>
      <c r="M25" s="7"/>
      <c r="N25" s="7"/>
      <c r="O25" s="7"/>
      <c r="P25" s="7"/>
      <c r="Q25" s="23">
        <f t="shared" si="2"/>
        <v>0</v>
      </c>
      <c r="R25" s="7">
        <f t="shared" si="3"/>
        <v>0</v>
      </c>
      <c r="S25" s="7"/>
      <c r="T25" s="22">
        <f t="shared" si="4"/>
        <v>0</v>
      </c>
      <c r="U25" s="7">
        <f t="shared" si="4"/>
        <v>0</v>
      </c>
      <c r="V25" s="24">
        <f t="shared" si="5"/>
        <v>0</v>
      </c>
      <c r="W25" s="7">
        <f>VLOOKUP(V25,'[1]GRADING SYSTEM'!$B$15:$D$24,2)</f>
        <v>9</v>
      </c>
      <c r="X25" s="7">
        <f t="shared" si="6"/>
        <v>2</v>
      </c>
      <c r="Y25" s="7" t="str">
        <f>VLOOKUP(V25,SETTINGS!$G$2:$I$11,3)</f>
        <v>Emerging (E )</v>
      </c>
      <c r="Z25" s="7" t="str">
        <f t="shared" si="7"/>
        <v>2nd</v>
      </c>
    </row>
    <row r="26" spans="1:26" ht="18.75">
      <c r="A26" s="4">
        <f>'STUDENT DETAILS'!A25</f>
        <v>0</v>
      </c>
      <c r="B26" s="4">
        <f>'STUDENT DETAILS'!B25</f>
        <v>0</v>
      </c>
      <c r="C26" s="4">
        <f>'STUDENT DETAILS'!C25</f>
        <v>0</v>
      </c>
      <c r="D26" s="7"/>
      <c r="E26" s="7"/>
      <c r="F26" s="7"/>
      <c r="G26" s="23">
        <f t="shared" si="0"/>
        <v>0</v>
      </c>
      <c r="H26" s="7"/>
      <c r="I26" s="7"/>
      <c r="J26" s="7"/>
      <c r="K26" s="7"/>
      <c r="L26" s="23">
        <f t="shared" si="1"/>
        <v>0</v>
      </c>
      <c r="M26" s="7"/>
      <c r="N26" s="7"/>
      <c r="O26" s="7"/>
      <c r="P26" s="7"/>
      <c r="Q26" s="23">
        <f t="shared" si="2"/>
        <v>0</v>
      </c>
      <c r="R26" s="7">
        <f t="shared" si="3"/>
        <v>0</v>
      </c>
      <c r="S26" s="7"/>
      <c r="T26" s="22">
        <f t="shared" si="4"/>
        <v>0</v>
      </c>
      <c r="U26" s="7">
        <f t="shared" si="4"/>
        <v>0</v>
      </c>
      <c r="V26" s="24">
        <f t="shared" si="5"/>
        <v>0</v>
      </c>
      <c r="W26" s="7">
        <f>VLOOKUP(V26,'[1]GRADING SYSTEM'!$B$15:$D$24,2)</f>
        <v>9</v>
      </c>
      <c r="X26" s="7">
        <f t="shared" si="6"/>
        <v>2</v>
      </c>
      <c r="Y26" s="7" t="str">
        <f>VLOOKUP(V26,SETTINGS!$G$2:$I$11,3)</f>
        <v>Emerging (E )</v>
      </c>
      <c r="Z26" s="7" t="str">
        <f t="shared" si="7"/>
        <v>2nd</v>
      </c>
    </row>
    <row r="27" spans="1:26" ht="18.75">
      <c r="A27" s="4">
        <f>'STUDENT DETAILS'!A26</f>
        <v>0</v>
      </c>
      <c r="B27" s="4">
        <f>'STUDENT DETAILS'!B26</f>
        <v>0</v>
      </c>
      <c r="C27" s="4">
        <f>'STUDENT DETAILS'!C26</f>
        <v>0</v>
      </c>
      <c r="D27" s="7"/>
      <c r="E27" s="7"/>
      <c r="F27" s="7"/>
      <c r="G27" s="23">
        <f t="shared" si="0"/>
        <v>0</v>
      </c>
      <c r="H27" s="7"/>
      <c r="I27" s="7"/>
      <c r="J27" s="7"/>
      <c r="K27" s="7"/>
      <c r="L27" s="23">
        <f t="shared" si="1"/>
        <v>0</v>
      </c>
      <c r="M27" s="7"/>
      <c r="N27" s="7"/>
      <c r="O27" s="7"/>
      <c r="P27" s="7"/>
      <c r="Q27" s="23">
        <f t="shared" si="2"/>
        <v>0</v>
      </c>
      <c r="R27" s="7">
        <f t="shared" si="3"/>
        <v>0</v>
      </c>
      <c r="S27" s="7"/>
      <c r="T27" s="22">
        <f t="shared" si="4"/>
        <v>0</v>
      </c>
      <c r="U27" s="7">
        <f t="shared" si="4"/>
        <v>0</v>
      </c>
      <c r="V27" s="24">
        <f t="shared" si="5"/>
        <v>0</v>
      </c>
      <c r="W27" s="7">
        <f>VLOOKUP(V27,'[1]GRADING SYSTEM'!$B$15:$D$24,2)</f>
        <v>9</v>
      </c>
      <c r="X27" s="7">
        <f t="shared" si="6"/>
        <v>2</v>
      </c>
      <c r="Y27" s="7" t="str">
        <f>VLOOKUP(V27,SETTINGS!$G$2:$I$11,3)</f>
        <v>Emerging (E )</v>
      </c>
      <c r="Z27" s="7" t="str">
        <f t="shared" si="7"/>
        <v>2nd</v>
      </c>
    </row>
    <row r="28" spans="1:26" ht="18.75">
      <c r="A28" s="4">
        <f>'STUDENT DETAILS'!A27</f>
        <v>0</v>
      </c>
      <c r="B28" s="4">
        <f>'STUDENT DETAILS'!B27</f>
        <v>0</v>
      </c>
      <c r="C28" s="4">
        <f>'STUDENT DETAILS'!C27</f>
        <v>0</v>
      </c>
      <c r="D28" s="7"/>
      <c r="E28" s="7"/>
      <c r="F28" s="7"/>
      <c r="G28" s="23">
        <f t="shared" si="0"/>
        <v>0</v>
      </c>
      <c r="H28" s="7"/>
      <c r="I28" s="7"/>
      <c r="J28" s="7"/>
      <c r="K28" s="7"/>
      <c r="L28" s="23">
        <f t="shared" si="1"/>
        <v>0</v>
      </c>
      <c r="M28" s="7"/>
      <c r="N28" s="7"/>
      <c r="O28" s="7"/>
      <c r="P28" s="7"/>
      <c r="Q28" s="23">
        <f t="shared" si="2"/>
        <v>0</v>
      </c>
      <c r="R28" s="7">
        <f t="shared" si="3"/>
        <v>0</v>
      </c>
      <c r="S28" s="7"/>
      <c r="T28" s="22">
        <f t="shared" si="4"/>
        <v>0</v>
      </c>
      <c r="U28" s="7">
        <f t="shared" si="4"/>
        <v>0</v>
      </c>
      <c r="V28" s="24">
        <f t="shared" si="5"/>
        <v>0</v>
      </c>
      <c r="W28" s="7">
        <f>VLOOKUP(V28,'[1]GRADING SYSTEM'!$B$15:$D$24,2)</f>
        <v>9</v>
      </c>
      <c r="X28" s="7">
        <f t="shared" si="6"/>
        <v>2</v>
      </c>
      <c r="Y28" s="7" t="str">
        <f>VLOOKUP(V28,SETTINGS!$G$2:$I$11,3)</f>
        <v>Emerging (E )</v>
      </c>
      <c r="Z28" s="7" t="str">
        <f t="shared" si="7"/>
        <v>2nd</v>
      </c>
    </row>
    <row r="29" spans="1:26" ht="18.75">
      <c r="A29" s="4">
        <f>'STUDENT DETAILS'!A28</f>
        <v>0</v>
      </c>
      <c r="B29" s="4">
        <f>'STUDENT DETAILS'!B28</f>
        <v>0</v>
      </c>
      <c r="C29" s="4">
        <f>'STUDENT DETAILS'!C28</f>
        <v>0</v>
      </c>
      <c r="D29" s="7"/>
      <c r="E29" s="7"/>
      <c r="F29" s="7"/>
      <c r="G29" s="23">
        <f t="shared" si="0"/>
        <v>0</v>
      </c>
      <c r="H29" s="7"/>
      <c r="I29" s="7"/>
      <c r="J29" s="7"/>
      <c r="K29" s="7"/>
      <c r="L29" s="23">
        <f t="shared" si="1"/>
        <v>0</v>
      </c>
      <c r="M29" s="7"/>
      <c r="N29" s="7"/>
      <c r="O29" s="7"/>
      <c r="P29" s="7"/>
      <c r="Q29" s="23">
        <f t="shared" si="2"/>
        <v>0</v>
      </c>
      <c r="R29" s="7">
        <f t="shared" si="3"/>
        <v>0</v>
      </c>
      <c r="S29" s="7"/>
      <c r="T29" s="22">
        <f t="shared" si="4"/>
        <v>0</v>
      </c>
      <c r="U29" s="7">
        <f t="shared" si="4"/>
        <v>0</v>
      </c>
      <c r="V29" s="24">
        <f t="shared" si="5"/>
        <v>0</v>
      </c>
      <c r="W29" s="7">
        <f>VLOOKUP(V29,'[1]GRADING SYSTEM'!$B$15:$D$24,2)</f>
        <v>9</v>
      </c>
      <c r="X29" s="7">
        <f t="shared" si="6"/>
        <v>2</v>
      </c>
      <c r="Y29" s="7" t="str">
        <f>VLOOKUP(V29,SETTINGS!$G$2:$I$11,3)</f>
        <v>Emerging (E )</v>
      </c>
      <c r="Z29" s="7" t="str">
        <f t="shared" si="7"/>
        <v>2nd</v>
      </c>
    </row>
    <row r="30" spans="1:26" ht="18.75">
      <c r="A30" s="4">
        <f>'STUDENT DETAILS'!A29</f>
        <v>0</v>
      </c>
      <c r="B30" s="4">
        <f>'STUDENT DETAILS'!B29</f>
        <v>0</v>
      </c>
      <c r="C30" s="4">
        <f>'STUDENT DETAILS'!C29</f>
        <v>0</v>
      </c>
      <c r="D30" s="7"/>
      <c r="E30" s="7"/>
      <c r="F30" s="7"/>
      <c r="G30" s="23">
        <f t="shared" si="0"/>
        <v>0</v>
      </c>
      <c r="H30" s="7"/>
      <c r="I30" s="7"/>
      <c r="J30" s="7"/>
      <c r="K30" s="7"/>
      <c r="L30" s="23">
        <f t="shared" si="1"/>
        <v>0</v>
      </c>
      <c r="M30" s="7"/>
      <c r="N30" s="7"/>
      <c r="O30" s="7"/>
      <c r="P30" s="7"/>
      <c r="Q30" s="23">
        <f t="shared" si="2"/>
        <v>0</v>
      </c>
      <c r="R30" s="7">
        <f t="shared" si="3"/>
        <v>0</v>
      </c>
      <c r="S30" s="7"/>
      <c r="T30" s="22">
        <f t="shared" si="4"/>
        <v>0</v>
      </c>
      <c r="U30" s="7">
        <f t="shared" si="4"/>
        <v>0</v>
      </c>
      <c r="V30" s="24">
        <f t="shared" si="5"/>
        <v>0</v>
      </c>
      <c r="W30" s="7">
        <f>VLOOKUP(V30,'[1]GRADING SYSTEM'!$B$15:$D$24,2)</f>
        <v>9</v>
      </c>
      <c r="X30" s="7">
        <f t="shared" si="6"/>
        <v>2</v>
      </c>
      <c r="Y30" s="7" t="str">
        <f>VLOOKUP(V30,SETTINGS!$G$2:$I$11,3)</f>
        <v>Emerging (E )</v>
      </c>
      <c r="Z30" s="7" t="str">
        <f t="shared" si="7"/>
        <v>2nd</v>
      </c>
    </row>
    <row r="31" spans="1:26" ht="18.75">
      <c r="A31" s="4">
        <f>'STUDENT DETAILS'!A30</f>
        <v>0</v>
      </c>
      <c r="B31" s="4">
        <f>'STUDENT DETAILS'!B30</f>
        <v>0</v>
      </c>
      <c r="C31" s="4">
        <f>'STUDENT DETAILS'!C30</f>
        <v>0</v>
      </c>
      <c r="D31" s="7"/>
      <c r="E31" s="7"/>
      <c r="F31" s="7"/>
      <c r="G31" s="23">
        <f t="shared" si="0"/>
        <v>0</v>
      </c>
      <c r="H31" s="7"/>
      <c r="I31" s="7"/>
      <c r="J31" s="7"/>
      <c r="K31" s="7"/>
      <c r="L31" s="23">
        <f t="shared" si="1"/>
        <v>0</v>
      </c>
      <c r="M31" s="7"/>
      <c r="N31" s="7"/>
      <c r="O31" s="7"/>
      <c r="P31" s="7"/>
      <c r="Q31" s="23">
        <f t="shared" si="2"/>
        <v>0</v>
      </c>
      <c r="R31" s="7">
        <f t="shared" si="3"/>
        <v>0</v>
      </c>
      <c r="S31" s="7"/>
      <c r="T31" s="22">
        <f t="shared" si="4"/>
        <v>0</v>
      </c>
      <c r="U31" s="7">
        <f t="shared" si="4"/>
        <v>0</v>
      </c>
      <c r="V31" s="24">
        <f t="shared" si="5"/>
        <v>0</v>
      </c>
      <c r="W31" s="7">
        <f>VLOOKUP(V31,'[1]GRADING SYSTEM'!$B$15:$D$24,2)</f>
        <v>9</v>
      </c>
      <c r="X31" s="7">
        <f t="shared" si="6"/>
        <v>2</v>
      </c>
      <c r="Y31" s="7" t="str">
        <f>VLOOKUP(V31,SETTINGS!$G$2:$I$11,3)</f>
        <v>Emerging (E )</v>
      </c>
      <c r="Z31" s="7" t="str">
        <f t="shared" si="7"/>
        <v>2nd</v>
      </c>
    </row>
    <row r="32" spans="1:26" ht="18.75">
      <c r="A32" s="4">
        <f>'STUDENT DETAILS'!A31</f>
        <v>0</v>
      </c>
      <c r="B32" s="4">
        <f>'STUDENT DETAILS'!B31</f>
        <v>0</v>
      </c>
      <c r="C32" s="4">
        <f>'STUDENT DETAILS'!C31</f>
        <v>0</v>
      </c>
      <c r="D32" s="7"/>
      <c r="E32" s="7"/>
      <c r="F32" s="7"/>
      <c r="G32" s="23">
        <f t="shared" si="0"/>
        <v>0</v>
      </c>
      <c r="H32" s="7"/>
      <c r="I32" s="7"/>
      <c r="J32" s="7"/>
      <c r="K32" s="7"/>
      <c r="L32" s="23">
        <f t="shared" si="1"/>
        <v>0</v>
      </c>
      <c r="M32" s="7"/>
      <c r="N32" s="7"/>
      <c r="O32" s="7"/>
      <c r="P32" s="7"/>
      <c r="Q32" s="23">
        <f t="shared" si="2"/>
        <v>0</v>
      </c>
      <c r="R32" s="7">
        <f t="shared" si="3"/>
        <v>0</v>
      </c>
      <c r="S32" s="7"/>
      <c r="T32" s="22">
        <f t="shared" si="4"/>
        <v>0</v>
      </c>
      <c r="U32" s="7">
        <f t="shared" si="4"/>
        <v>0</v>
      </c>
      <c r="V32" s="24">
        <f t="shared" si="5"/>
        <v>0</v>
      </c>
      <c r="W32" s="7">
        <f>VLOOKUP(V32,'[1]GRADING SYSTEM'!$B$15:$D$24,2)</f>
        <v>9</v>
      </c>
      <c r="X32" s="7">
        <f t="shared" si="6"/>
        <v>2</v>
      </c>
      <c r="Y32" s="7" t="str">
        <f>VLOOKUP(V32,SETTINGS!$G$2:$I$11,3)</f>
        <v>Emerging (E )</v>
      </c>
      <c r="Z32" s="7" t="str">
        <f t="shared" si="7"/>
        <v>2nd</v>
      </c>
    </row>
    <row r="33" spans="1:26" ht="18.75">
      <c r="A33" s="4">
        <f>'STUDENT DETAILS'!A32</f>
        <v>0</v>
      </c>
      <c r="B33" s="4">
        <f>'STUDENT DETAILS'!B32</f>
        <v>0</v>
      </c>
      <c r="C33" s="4">
        <f>'STUDENT DETAILS'!C32</f>
        <v>0</v>
      </c>
      <c r="D33" s="7"/>
      <c r="E33" s="7"/>
      <c r="F33" s="7"/>
      <c r="G33" s="23">
        <f t="shared" si="0"/>
        <v>0</v>
      </c>
      <c r="H33" s="7"/>
      <c r="I33" s="7"/>
      <c r="J33" s="7"/>
      <c r="K33" s="7"/>
      <c r="L33" s="23">
        <f t="shared" si="1"/>
        <v>0</v>
      </c>
      <c r="M33" s="7"/>
      <c r="N33" s="7"/>
      <c r="O33" s="7"/>
      <c r="P33" s="7"/>
      <c r="Q33" s="23">
        <f t="shared" si="2"/>
        <v>0</v>
      </c>
      <c r="R33" s="7">
        <f t="shared" si="3"/>
        <v>0</v>
      </c>
      <c r="S33" s="7"/>
      <c r="T33" s="22">
        <f t="shared" si="4"/>
        <v>0</v>
      </c>
      <c r="U33" s="7">
        <f t="shared" si="4"/>
        <v>0</v>
      </c>
      <c r="V33" s="24">
        <f t="shared" si="5"/>
        <v>0</v>
      </c>
      <c r="W33" s="7">
        <f>VLOOKUP(V33,'[1]GRADING SYSTEM'!$B$15:$D$24,2)</f>
        <v>9</v>
      </c>
      <c r="X33" s="7">
        <f t="shared" si="6"/>
        <v>2</v>
      </c>
      <c r="Y33" s="7" t="str">
        <f>VLOOKUP(V33,SETTINGS!$G$2:$I$11,3)</f>
        <v>Emerging (E )</v>
      </c>
      <c r="Z33" s="7" t="str">
        <f t="shared" si="7"/>
        <v>2nd</v>
      </c>
    </row>
    <row r="34" spans="1:26" ht="18.75">
      <c r="A34" s="4">
        <f>'STUDENT DETAILS'!A33</f>
        <v>0</v>
      </c>
      <c r="B34" s="4">
        <f>'STUDENT DETAILS'!B33</f>
        <v>0</v>
      </c>
      <c r="C34" s="4">
        <f>'STUDENT DETAILS'!C33</f>
        <v>0</v>
      </c>
      <c r="D34" s="7"/>
      <c r="E34" s="7"/>
      <c r="F34" s="7"/>
      <c r="G34" s="23">
        <f t="shared" si="0"/>
        <v>0</v>
      </c>
      <c r="H34" s="7"/>
      <c r="I34" s="7"/>
      <c r="J34" s="7"/>
      <c r="K34" s="7"/>
      <c r="L34" s="23">
        <f t="shared" si="1"/>
        <v>0</v>
      </c>
      <c r="M34" s="7"/>
      <c r="N34" s="7"/>
      <c r="O34" s="7"/>
      <c r="P34" s="7"/>
      <c r="Q34" s="23">
        <f t="shared" si="2"/>
        <v>0</v>
      </c>
      <c r="R34" s="7">
        <f t="shared" si="3"/>
        <v>0</v>
      </c>
      <c r="S34" s="7"/>
      <c r="T34" s="22">
        <f t="shared" si="4"/>
        <v>0</v>
      </c>
      <c r="U34" s="7">
        <f t="shared" si="4"/>
        <v>0</v>
      </c>
      <c r="V34" s="24">
        <f t="shared" si="5"/>
        <v>0</v>
      </c>
      <c r="W34" s="7">
        <f>VLOOKUP(V34,'[1]GRADING SYSTEM'!$B$15:$D$24,2)</f>
        <v>9</v>
      </c>
      <c r="X34" s="7">
        <f t="shared" si="6"/>
        <v>2</v>
      </c>
      <c r="Y34" s="7" t="str">
        <f>VLOOKUP(V34,SETTINGS!$G$2:$I$11,3)</f>
        <v>Emerging (E )</v>
      </c>
      <c r="Z34" s="7" t="str">
        <f t="shared" si="7"/>
        <v>2nd</v>
      </c>
    </row>
    <row r="35" spans="1:26" ht="18.75">
      <c r="A35" s="4">
        <f>'STUDENT DETAILS'!A34</f>
        <v>0</v>
      </c>
      <c r="B35" s="4">
        <f>'STUDENT DETAILS'!B34</f>
        <v>0</v>
      </c>
      <c r="C35" s="4">
        <f>'STUDENT DETAILS'!C34</f>
        <v>0</v>
      </c>
      <c r="D35" s="7"/>
      <c r="E35" s="7"/>
      <c r="F35" s="7"/>
      <c r="G35" s="23">
        <f t="shared" si="0"/>
        <v>0</v>
      </c>
      <c r="H35" s="7"/>
      <c r="I35" s="7"/>
      <c r="J35" s="7"/>
      <c r="K35" s="7"/>
      <c r="L35" s="23">
        <f t="shared" si="1"/>
        <v>0</v>
      </c>
      <c r="M35" s="7"/>
      <c r="N35" s="7"/>
      <c r="O35" s="7"/>
      <c r="P35" s="7"/>
      <c r="Q35" s="23">
        <f t="shared" si="2"/>
        <v>0</v>
      </c>
      <c r="R35" s="7">
        <f t="shared" si="3"/>
        <v>0</v>
      </c>
      <c r="S35" s="7"/>
      <c r="T35" s="22">
        <f t="shared" si="4"/>
        <v>0</v>
      </c>
      <c r="U35" s="7">
        <f t="shared" si="4"/>
        <v>0</v>
      </c>
      <c r="V35" s="24">
        <f t="shared" si="5"/>
        <v>0</v>
      </c>
      <c r="W35" s="7">
        <f>VLOOKUP(V35,'[1]GRADING SYSTEM'!$B$15:$D$24,2)</f>
        <v>9</v>
      </c>
      <c r="X35" s="7">
        <f t="shared" si="6"/>
        <v>2</v>
      </c>
      <c r="Y35" s="7" t="str">
        <f>VLOOKUP(V35,SETTINGS!$G$2:$I$11,3)</f>
        <v>Emerging (E )</v>
      </c>
      <c r="Z35" s="7" t="str">
        <f t="shared" si="7"/>
        <v>2nd</v>
      </c>
    </row>
    <row r="36" spans="1:26" ht="18.75">
      <c r="A36" s="4">
        <f>'STUDENT DETAILS'!A35</f>
        <v>0</v>
      </c>
      <c r="B36" s="4">
        <f>'STUDENT DETAILS'!B35</f>
        <v>0</v>
      </c>
      <c r="C36" s="4">
        <f>'STUDENT DETAILS'!C35</f>
        <v>0</v>
      </c>
      <c r="D36" s="7"/>
      <c r="E36" s="7"/>
      <c r="F36" s="7"/>
      <c r="G36" s="23">
        <f t="shared" si="0"/>
        <v>0</v>
      </c>
      <c r="H36" s="7"/>
      <c r="I36" s="7"/>
      <c r="J36" s="7"/>
      <c r="K36" s="7"/>
      <c r="L36" s="23">
        <f t="shared" si="1"/>
        <v>0</v>
      </c>
      <c r="M36" s="7"/>
      <c r="N36" s="7"/>
      <c r="O36" s="7"/>
      <c r="P36" s="7"/>
      <c r="Q36" s="23">
        <f t="shared" si="2"/>
        <v>0</v>
      </c>
      <c r="R36" s="7">
        <f t="shared" si="3"/>
        <v>0</v>
      </c>
      <c r="S36" s="7"/>
      <c r="T36" s="22">
        <f t="shared" si="4"/>
        <v>0</v>
      </c>
      <c r="U36" s="7">
        <f t="shared" si="4"/>
        <v>0</v>
      </c>
      <c r="V36" s="24">
        <f t="shared" si="5"/>
        <v>0</v>
      </c>
      <c r="W36" s="7">
        <f>VLOOKUP(V36,'[1]GRADING SYSTEM'!$B$15:$D$24,2)</f>
        <v>9</v>
      </c>
      <c r="X36" s="7">
        <f t="shared" si="6"/>
        <v>2</v>
      </c>
      <c r="Y36" s="7" t="str">
        <f>VLOOKUP(V36,SETTINGS!$G$2:$I$11,3)</f>
        <v>Emerging (E )</v>
      </c>
      <c r="Z36" s="7" t="str">
        <f t="shared" si="7"/>
        <v>2nd</v>
      </c>
    </row>
    <row r="37" spans="1:26" ht="18.75">
      <c r="A37" s="4">
        <f>'STUDENT DETAILS'!A36</f>
        <v>0</v>
      </c>
      <c r="B37" s="4">
        <f>'STUDENT DETAILS'!B36</f>
        <v>0</v>
      </c>
      <c r="C37" s="4">
        <f>'STUDENT DETAILS'!C36</f>
        <v>0</v>
      </c>
      <c r="D37" s="7"/>
      <c r="E37" s="7"/>
      <c r="F37" s="7"/>
      <c r="G37" s="23">
        <f t="shared" si="0"/>
        <v>0</v>
      </c>
      <c r="H37" s="7"/>
      <c r="I37" s="7"/>
      <c r="J37" s="7"/>
      <c r="K37" s="7"/>
      <c r="L37" s="23">
        <f t="shared" si="1"/>
        <v>0</v>
      </c>
      <c r="M37" s="7"/>
      <c r="N37" s="7"/>
      <c r="O37" s="7"/>
      <c r="P37" s="7"/>
      <c r="Q37" s="23">
        <f t="shared" si="2"/>
        <v>0</v>
      </c>
      <c r="R37" s="7">
        <f t="shared" si="3"/>
        <v>0</v>
      </c>
      <c r="S37" s="7"/>
      <c r="T37" s="22">
        <f t="shared" si="4"/>
        <v>0</v>
      </c>
      <c r="U37" s="7">
        <f t="shared" si="4"/>
        <v>0</v>
      </c>
      <c r="V37" s="24">
        <f t="shared" si="5"/>
        <v>0</v>
      </c>
      <c r="W37" s="7">
        <f>VLOOKUP(V37,'[1]GRADING SYSTEM'!$B$15:$D$24,2)</f>
        <v>9</v>
      </c>
      <c r="X37" s="7">
        <f t="shared" si="6"/>
        <v>2</v>
      </c>
      <c r="Y37" s="7" t="str">
        <f>VLOOKUP(V37,SETTINGS!$G$2:$I$11,3)</f>
        <v>Emerging (E )</v>
      </c>
      <c r="Z37" s="7" t="str">
        <f t="shared" si="7"/>
        <v>2nd</v>
      </c>
    </row>
    <row r="38" spans="1:26" ht="18.75">
      <c r="A38" s="4">
        <f>'STUDENT DETAILS'!A37</f>
        <v>0</v>
      </c>
      <c r="B38" s="4">
        <f>'STUDENT DETAILS'!B37</f>
        <v>0</v>
      </c>
      <c r="C38" s="4">
        <f>'STUDENT DETAILS'!C37</f>
        <v>0</v>
      </c>
      <c r="D38" s="7"/>
      <c r="E38" s="7"/>
      <c r="F38" s="7"/>
      <c r="G38" s="23">
        <f t="shared" si="0"/>
        <v>0</v>
      </c>
      <c r="H38" s="7"/>
      <c r="I38" s="7"/>
      <c r="J38" s="7"/>
      <c r="K38" s="7"/>
      <c r="L38" s="23">
        <f t="shared" si="1"/>
        <v>0</v>
      </c>
      <c r="M38" s="7"/>
      <c r="N38" s="7"/>
      <c r="O38" s="7"/>
      <c r="P38" s="7"/>
      <c r="Q38" s="23">
        <f t="shared" si="2"/>
        <v>0</v>
      </c>
      <c r="R38" s="7">
        <f t="shared" si="3"/>
        <v>0</v>
      </c>
      <c r="S38" s="7"/>
      <c r="T38" s="22">
        <f t="shared" si="4"/>
        <v>0</v>
      </c>
      <c r="U38" s="7">
        <f t="shared" si="4"/>
        <v>0</v>
      </c>
      <c r="V38" s="24">
        <f t="shared" si="5"/>
        <v>0</v>
      </c>
      <c r="W38" s="7">
        <f>VLOOKUP(V38,'[1]GRADING SYSTEM'!$B$15:$D$24,2)</f>
        <v>9</v>
      </c>
      <c r="X38" s="7">
        <f t="shared" si="6"/>
        <v>2</v>
      </c>
      <c r="Y38" s="7" t="str">
        <f>VLOOKUP(V38,SETTINGS!$G$2:$I$11,3)</f>
        <v>Emerging (E )</v>
      </c>
      <c r="Z38" s="7" t="str">
        <f t="shared" si="7"/>
        <v>2nd</v>
      </c>
    </row>
    <row r="39" spans="1:26" ht="18.75">
      <c r="A39" s="4">
        <f>'STUDENT DETAILS'!A38</f>
        <v>0</v>
      </c>
      <c r="B39" s="4">
        <f>'STUDENT DETAILS'!B38</f>
        <v>0</v>
      </c>
      <c r="C39" s="4">
        <f>'STUDENT DETAILS'!C38</f>
        <v>0</v>
      </c>
      <c r="D39" s="7"/>
      <c r="E39" s="7"/>
      <c r="F39" s="7"/>
      <c r="G39" s="23">
        <f t="shared" si="0"/>
        <v>0</v>
      </c>
      <c r="H39" s="7"/>
      <c r="I39" s="7"/>
      <c r="J39" s="7"/>
      <c r="K39" s="7"/>
      <c r="L39" s="23">
        <f t="shared" si="1"/>
        <v>0</v>
      </c>
      <c r="M39" s="7"/>
      <c r="N39" s="7"/>
      <c r="O39" s="7"/>
      <c r="P39" s="7"/>
      <c r="Q39" s="23">
        <f t="shared" si="2"/>
        <v>0</v>
      </c>
      <c r="R39" s="7">
        <f t="shared" si="3"/>
        <v>0</v>
      </c>
      <c r="S39" s="7"/>
      <c r="T39" s="22">
        <f t="shared" si="4"/>
        <v>0</v>
      </c>
      <c r="U39" s="7">
        <f t="shared" si="4"/>
        <v>0</v>
      </c>
      <c r="V39" s="24">
        <f t="shared" si="5"/>
        <v>0</v>
      </c>
      <c r="W39" s="7">
        <f>VLOOKUP(V39,'[1]GRADING SYSTEM'!$B$15:$D$24,2)</f>
        <v>9</v>
      </c>
      <c r="X39" s="7">
        <f t="shared" si="6"/>
        <v>2</v>
      </c>
      <c r="Y39" s="7" t="str">
        <f>VLOOKUP(V39,SETTINGS!$G$2:$I$11,3)</f>
        <v>Emerging (E )</v>
      </c>
      <c r="Z39" s="7" t="str">
        <f t="shared" si="7"/>
        <v>2nd</v>
      </c>
    </row>
    <row r="40" spans="1:26" ht="18.75">
      <c r="A40" s="4">
        <f>'STUDENT DETAILS'!A39</f>
        <v>0</v>
      </c>
      <c r="B40" s="4">
        <f>'STUDENT DETAILS'!B39</f>
        <v>0</v>
      </c>
      <c r="C40" s="4">
        <f>'STUDENT DETAILS'!C39</f>
        <v>0</v>
      </c>
      <c r="D40" s="7"/>
      <c r="E40" s="7"/>
      <c r="F40" s="7"/>
      <c r="G40" s="23">
        <f t="shared" si="0"/>
        <v>0</v>
      </c>
      <c r="H40" s="7"/>
      <c r="I40" s="7"/>
      <c r="J40" s="7"/>
      <c r="K40" s="7"/>
      <c r="L40" s="23">
        <f t="shared" si="1"/>
        <v>0</v>
      </c>
      <c r="M40" s="7"/>
      <c r="N40" s="7"/>
      <c r="O40" s="7"/>
      <c r="P40" s="7"/>
      <c r="Q40" s="23">
        <f t="shared" si="2"/>
        <v>0</v>
      </c>
      <c r="R40" s="7">
        <f t="shared" si="3"/>
        <v>0</v>
      </c>
      <c r="S40" s="7"/>
      <c r="T40" s="22">
        <f t="shared" si="4"/>
        <v>0</v>
      </c>
      <c r="U40" s="7">
        <f t="shared" si="4"/>
        <v>0</v>
      </c>
      <c r="V40" s="24">
        <f t="shared" si="5"/>
        <v>0</v>
      </c>
      <c r="W40" s="7">
        <f>VLOOKUP(V40,'[1]GRADING SYSTEM'!$B$15:$D$24,2)</f>
        <v>9</v>
      </c>
      <c r="X40" s="7">
        <f t="shared" si="6"/>
        <v>2</v>
      </c>
      <c r="Y40" s="7" t="str">
        <f>VLOOKUP(V40,SETTINGS!$G$2:$I$11,3)</f>
        <v>Emerging (E )</v>
      </c>
      <c r="Z40" s="7" t="str">
        <f t="shared" si="7"/>
        <v>2nd</v>
      </c>
    </row>
    <row r="41" spans="1:26" ht="18.75">
      <c r="A41" s="4">
        <f>'STUDENT DETAILS'!A40</f>
        <v>0</v>
      </c>
      <c r="B41" s="4">
        <f>'STUDENT DETAILS'!B40</f>
        <v>0</v>
      </c>
      <c r="C41" s="4">
        <f>'STUDENT DETAILS'!C40</f>
        <v>0</v>
      </c>
      <c r="D41" s="7"/>
      <c r="E41" s="7"/>
      <c r="F41" s="7"/>
      <c r="G41" s="23">
        <f t="shared" si="0"/>
        <v>0</v>
      </c>
      <c r="H41" s="7"/>
      <c r="I41" s="7"/>
      <c r="J41" s="7"/>
      <c r="K41" s="7"/>
      <c r="L41" s="23">
        <f t="shared" si="1"/>
        <v>0</v>
      </c>
      <c r="M41" s="7"/>
      <c r="N41" s="7"/>
      <c r="O41" s="7"/>
      <c r="P41" s="7"/>
      <c r="Q41" s="23">
        <f t="shared" si="2"/>
        <v>0</v>
      </c>
      <c r="R41" s="7">
        <f t="shared" si="3"/>
        <v>0</v>
      </c>
      <c r="S41" s="7"/>
      <c r="T41" s="22">
        <f t="shared" si="4"/>
        <v>0</v>
      </c>
      <c r="U41" s="7">
        <f t="shared" si="4"/>
        <v>0</v>
      </c>
      <c r="V41" s="24">
        <f t="shared" si="5"/>
        <v>0</v>
      </c>
      <c r="W41" s="7">
        <f>VLOOKUP(V41,'[1]GRADING SYSTEM'!$B$15:$D$24,2)</f>
        <v>9</v>
      </c>
      <c r="X41" s="7">
        <f t="shared" si="6"/>
        <v>2</v>
      </c>
      <c r="Y41" s="7" t="str">
        <f>VLOOKUP(V41,SETTINGS!$G$2:$I$11,3)</f>
        <v>Emerging (E )</v>
      </c>
      <c r="Z41" s="7" t="str">
        <f t="shared" si="7"/>
        <v>2nd</v>
      </c>
    </row>
    <row r="42" spans="1:26" ht="18.75">
      <c r="A42" s="4">
        <f>'STUDENT DETAILS'!A41</f>
        <v>0</v>
      </c>
      <c r="B42" s="4">
        <f>'STUDENT DETAILS'!B41</f>
        <v>0</v>
      </c>
      <c r="C42" s="4">
        <f>'STUDENT DETAILS'!C41</f>
        <v>0</v>
      </c>
      <c r="D42" s="7"/>
      <c r="E42" s="7"/>
      <c r="F42" s="7"/>
      <c r="G42" s="23">
        <f t="shared" si="0"/>
        <v>0</v>
      </c>
      <c r="H42" s="7"/>
      <c r="I42" s="7"/>
      <c r="J42" s="7"/>
      <c r="K42" s="7"/>
      <c r="L42" s="23">
        <f t="shared" si="1"/>
        <v>0</v>
      </c>
      <c r="M42" s="7"/>
      <c r="N42" s="7"/>
      <c r="O42" s="7"/>
      <c r="P42" s="7"/>
      <c r="Q42" s="23">
        <f t="shared" si="2"/>
        <v>0</v>
      </c>
      <c r="R42" s="7">
        <f t="shared" si="3"/>
        <v>0</v>
      </c>
      <c r="S42" s="7"/>
      <c r="T42" s="22">
        <f t="shared" si="4"/>
        <v>0</v>
      </c>
      <c r="U42" s="7">
        <f t="shared" si="4"/>
        <v>0</v>
      </c>
      <c r="V42" s="24">
        <f t="shared" si="5"/>
        <v>0</v>
      </c>
      <c r="W42" s="7">
        <f>VLOOKUP(V42,'[1]GRADING SYSTEM'!$B$15:$D$24,2)</f>
        <v>9</v>
      </c>
      <c r="X42" s="7">
        <f t="shared" si="6"/>
        <v>2</v>
      </c>
      <c r="Y42" s="7" t="str">
        <f>VLOOKUP(V42,SETTINGS!$G$2:$I$11,3)</f>
        <v>Emerging (E )</v>
      </c>
      <c r="Z42" s="7" t="str">
        <f t="shared" si="7"/>
        <v>2nd</v>
      </c>
    </row>
    <row r="43" spans="1:26" ht="18.75">
      <c r="A43" s="4">
        <f>'STUDENT DETAILS'!A42</f>
        <v>0</v>
      </c>
      <c r="B43" s="4">
        <f>'STUDENT DETAILS'!B42</f>
        <v>0</v>
      </c>
      <c r="C43" s="4">
        <f>'STUDENT DETAILS'!C42</f>
        <v>0</v>
      </c>
      <c r="D43" s="7"/>
      <c r="E43" s="7"/>
      <c r="F43" s="7"/>
      <c r="G43" s="23">
        <f t="shared" si="0"/>
        <v>0</v>
      </c>
      <c r="H43" s="7"/>
      <c r="I43" s="7"/>
      <c r="J43" s="7"/>
      <c r="K43" s="7"/>
      <c r="L43" s="23">
        <f t="shared" si="1"/>
        <v>0</v>
      </c>
      <c r="M43" s="7"/>
      <c r="N43" s="7"/>
      <c r="O43" s="7"/>
      <c r="P43" s="7"/>
      <c r="Q43" s="23">
        <f t="shared" si="2"/>
        <v>0</v>
      </c>
      <c r="R43" s="7">
        <f t="shared" si="3"/>
        <v>0</v>
      </c>
      <c r="S43" s="7"/>
      <c r="T43" s="22">
        <f t="shared" si="4"/>
        <v>0</v>
      </c>
      <c r="U43" s="7">
        <f t="shared" si="4"/>
        <v>0</v>
      </c>
      <c r="V43" s="24">
        <f t="shared" si="5"/>
        <v>0</v>
      </c>
      <c r="W43" s="7">
        <f>VLOOKUP(V43,'[1]GRADING SYSTEM'!$B$15:$D$24,2)</f>
        <v>9</v>
      </c>
      <c r="X43" s="7">
        <f t="shared" si="6"/>
        <v>2</v>
      </c>
      <c r="Y43" s="7" t="str">
        <f>VLOOKUP(V43,SETTINGS!$G$2:$I$11,3)</f>
        <v>Emerging (E )</v>
      </c>
      <c r="Z43" s="7" t="str">
        <f t="shared" si="7"/>
        <v>2nd</v>
      </c>
    </row>
    <row r="44" spans="1:26" ht="18.75">
      <c r="A44" s="4">
        <f>'STUDENT DETAILS'!A43</f>
        <v>0</v>
      </c>
      <c r="B44" s="4">
        <f>'STUDENT DETAILS'!B43</f>
        <v>0</v>
      </c>
      <c r="C44" s="4">
        <f>'STUDENT DETAILS'!C43</f>
        <v>0</v>
      </c>
      <c r="D44" s="7"/>
      <c r="E44" s="7"/>
      <c r="F44" s="7"/>
      <c r="G44" s="23">
        <f t="shared" si="0"/>
        <v>0</v>
      </c>
      <c r="H44" s="7"/>
      <c r="I44" s="7"/>
      <c r="J44" s="7"/>
      <c r="K44" s="7"/>
      <c r="L44" s="23">
        <f t="shared" si="1"/>
        <v>0</v>
      </c>
      <c r="M44" s="7"/>
      <c r="N44" s="7"/>
      <c r="O44" s="7"/>
      <c r="P44" s="7"/>
      <c r="Q44" s="23">
        <f t="shared" si="2"/>
        <v>0</v>
      </c>
      <c r="R44" s="7">
        <f t="shared" si="3"/>
        <v>0</v>
      </c>
      <c r="S44" s="7"/>
      <c r="T44" s="22">
        <f t="shared" si="4"/>
        <v>0</v>
      </c>
      <c r="U44" s="7">
        <f t="shared" si="4"/>
        <v>0</v>
      </c>
      <c r="V44" s="24">
        <f t="shared" si="5"/>
        <v>0</v>
      </c>
      <c r="W44" s="7">
        <f>VLOOKUP(V44,'[1]GRADING SYSTEM'!$B$15:$D$24,2)</f>
        <v>9</v>
      </c>
      <c r="X44" s="7">
        <f t="shared" si="6"/>
        <v>2</v>
      </c>
      <c r="Y44" s="7" t="str">
        <f>VLOOKUP(V44,SETTINGS!$G$2:$I$11,3)</f>
        <v>Emerging (E )</v>
      </c>
      <c r="Z44" s="7" t="str">
        <f t="shared" si="7"/>
        <v>2nd</v>
      </c>
    </row>
    <row r="45" spans="1:26" ht="18.75">
      <c r="A45" s="4">
        <f>'STUDENT DETAILS'!A44</f>
        <v>0</v>
      </c>
      <c r="B45" s="4">
        <f>'STUDENT DETAILS'!B44</f>
        <v>0</v>
      </c>
      <c r="C45" s="4">
        <f>'STUDENT DETAILS'!C44</f>
        <v>0</v>
      </c>
      <c r="D45" s="7"/>
      <c r="E45" s="7"/>
      <c r="F45" s="7"/>
      <c r="G45" s="23">
        <f t="shared" si="0"/>
        <v>0</v>
      </c>
      <c r="H45" s="7"/>
      <c r="I45" s="7"/>
      <c r="J45" s="7"/>
      <c r="K45" s="7"/>
      <c r="L45" s="23">
        <f t="shared" si="1"/>
        <v>0</v>
      </c>
      <c r="M45" s="7"/>
      <c r="N45" s="7"/>
      <c r="O45" s="7"/>
      <c r="P45" s="7"/>
      <c r="Q45" s="23">
        <f t="shared" si="2"/>
        <v>0</v>
      </c>
      <c r="R45" s="7">
        <f t="shared" si="3"/>
        <v>0</v>
      </c>
      <c r="S45" s="7"/>
      <c r="T45" s="22">
        <f t="shared" si="4"/>
        <v>0</v>
      </c>
      <c r="U45" s="7">
        <f t="shared" si="4"/>
        <v>0</v>
      </c>
      <c r="V45" s="24">
        <f t="shared" si="5"/>
        <v>0</v>
      </c>
      <c r="W45" s="7">
        <f>VLOOKUP(V45,'[1]GRADING SYSTEM'!$B$15:$D$24,2)</f>
        <v>9</v>
      </c>
      <c r="X45" s="7">
        <f t="shared" si="6"/>
        <v>2</v>
      </c>
      <c r="Y45" s="7" t="str">
        <f>VLOOKUP(V45,SETTINGS!$G$2:$I$11,3)</f>
        <v>Emerging (E )</v>
      </c>
      <c r="Z45" s="7" t="str">
        <f t="shared" si="7"/>
        <v>2nd</v>
      </c>
    </row>
    <row r="46" spans="1:26" ht="18.75">
      <c r="A46" s="4">
        <f>'STUDENT DETAILS'!A45</f>
        <v>0</v>
      </c>
      <c r="B46" s="4">
        <f>'STUDENT DETAILS'!B45</f>
        <v>0</v>
      </c>
      <c r="C46" s="4">
        <f>'STUDENT DETAILS'!C45</f>
        <v>0</v>
      </c>
      <c r="D46" s="7"/>
      <c r="E46" s="7"/>
      <c r="F46" s="7"/>
      <c r="G46" s="23">
        <f t="shared" si="0"/>
        <v>0</v>
      </c>
      <c r="H46" s="7"/>
      <c r="I46" s="7"/>
      <c r="J46" s="7"/>
      <c r="K46" s="7"/>
      <c r="L46" s="23">
        <f t="shared" si="1"/>
        <v>0</v>
      </c>
      <c r="M46" s="7"/>
      <c r="N46" s="7"/>
      <c r="O46" s="7"/>
      <c r="P46" s="7"/>
      <c r="Q46" s="23">
        <f t="shared" si="2"/>
        <v>0</v>
      </c>
      <c r="R46" s="7">
        <f t="shared" si="3"/>
        <v>0</v>
      </c>
      <c r="S46" s="7"/>
      <c r="T46" s="22">
        <f t="shared" si="4"/>
        <v>0</v>
      </c>
      <c r="U46" s="7">
        <f t="shared" si="4"/>
        <v>0</v>
      </c>
      <c r="V46" s="24">
        <f t="shared" si="5"/>
        <v>0</v>
      </c>
      <c r="W46" s="7">
        <f>VLOOKUP(V46,'[1]GRADING SYSTEM'!$B$15:$D$24,2)</f>
        <v>9</v>
      </c>
      <c r="X46" s="7">
        <f t="shared" si="6"/>
        <v>2</v>
      </c>
      <c r="Y46" s="7" t="str">
        <f>VLOOKUP(V46,SETTINGS!$G$2:$I$11,3)</f>
        <v>Emerging (E )</v>
      </c>
      <c r="Z46" s="7" t="str">
        <f t="shared" si="7"/>
        <v>2nd</v>
      </c>
    </row>
    <row r="47" spans="1:26" ht="18.75">
      <c r="A47" s="4">
        <f>'STUDENT DETAILS'!A46</f>
        <v>0</v>
      </c>
      <c r="B47" s="4">
        <f>'STUDENT DETAILS'!B46</f>
        <v>0</v>
      </c>
      <c r="C47" s="4">
        <f>'STUDENT DETAILS'!C46</f>
        <v>0</v>
      </c>
      <c r="D47" s="7"/>
      <c r="E47" s="7"/>
      <c r="F47" s="7"/>
      <c r="G47" s="23">
        <f t="shared" si="0"/>
        <v>0</v>
      </c>
      <c r="H47" s="7"/>
      <c r="I47" s="7"/>
      <c r="J47" s="7"/>
      <c r="K47" s="7"/>
      <c r="L47" s="23">
        <f t="shared" si="1"/>
        <v>0</v>
      </c>
      <c r="M47" s="7"/>
      <c r="N47" s="7"/>
      <c r="O47" s="7"/>
      <c r="P47" s="7"/>
      <c r="Q47" s="23">
        <f t="shared" si="2"/>
        <v>0</v>
      </c>
      <c r="R47" s="7">
        <f t="shared" si="3"/>
        <v>0</v>
      </c>
      <c r="S47" s="7"/>
      <c r="T47" s="22">
        <f t="shared" si="4"/>
        <v>0</v>
      </c>
      <c r="U47" s="7">
        <f t="shared" si="4"/>
        <v>0</v>
      </c>
      <c r="V47" s="24">
        <f t="shared" si="5"/>
        <v>0</v>
      </c>
      <c r="W47" s="7">
        <f>VLOOKUP(V47,'[1]GRADING SYSTEM'!$B$15:$D$24,2)</f>
        <v>9</v>
      </c>
      <c r="X47" s="7">
        <f t="shared" si="6"/>
        <v>2</v>
      </c>
      <c r="Y47" s="7" t="str">
        <f>VLOOKUP(V47,SETTINGS!$G$2:$I$11,3)</f>
        <v>Emerging (E )</v>
      </c>
      <c r="Z47" s="7" t="str">
        <f t="shared" si="7"/>
        <v>2nd</v>
      </c>
    </row>
    <row r="48" spans="1:26" ht="18.75">
      <c r="A48" s="4">
        <f>'STUDENT DETAILS'!A47</f>
        <v>0</v>
      </c>
      <c r="B48" s="4">
        <f>'STUDENT DETAILS'!B47</f>
        <v>0</v>
      </c>
      <c r="C48" s="4">
        <f>'STUDENT DETAILS'!C47</f>
        <v>0</v>
      </c>
      <c r="D48" s="7"/>
      <c r="E48" s="7"/>
      <c r="F48" s="7"/>
      <c r="G48" s="23">
        <f t="shared" si="0"/>
        <v>0</v>
      </c>
      <c r="H48" s="7"/>
      <c r="I48" s="7"/>
      <c r="J48" s="7"/>
      <c r="K48" s="7"/>
      <c r="L48" s="23">
        <f t="shared" si="1"/>
        <v>0</v>
      </c>
      <c r="M48" s="7"/>
      <c r="N48" s="7"/>
      <c r="O48" s="7"/>
      <c r="P48" s="7"/>
      <c r="Q48" s="23">
        <f t="shared" si="2"/>
        <v>0</v>
      </c>
      <c r="R48" s="7">
        <f t="shared" si="3"/>
        <v>0</v>
      </c>
      <c r="S48" s="7"/>
      <c r="T48" s="22">
        <f t="shared" si="4"/>
        <v>0</v>
      </c>
      <c r="U48" s="7">
        <f t="shared" si="4"/>
        <v>0</v>
      </c>
      <c r="V48" s="24">
        <f t="shared" si="5"/>
        <v>0</v>
      </c>
      <c r="W48" s="7">
        <f>VLOOKUP(V48,'[1]GRADING SYSTEM'!$B$15:$D$24,2)</f>
        <v>9</v>
      </c>
      <c r="X48" s="7">
        <f t="shared" si="6"/>
        <v>2</v>
      </c>
      <c r="Y48" s="7" t="str">
        <f>VLOOKUP(V48,SETTINGS!$G$2:$I$11,3)</f>
        <v>Emerging (E )</v>
      </c>
      <c r="Z48" s="7" t="str">
        <f t="shared" si="7"/>
        <v>2nd</v>
      </c>
    </row>
    <row r="49" spans="1:26" ht="18.75">
      <c r="A49" s="4">
        <f>'STUDENT DETAILS'!A48</f>
        <v>0</v>
      </c>
      <c r="B49" s="4">
        <f>'STUDENT DETAILS'!B48</f>
        <v>0</v>
      </c>
      <c r="C49" s="4">
        <f>'STUDENT DETAILS'!C48</f>
        <v>0</v>
      </c>
      <c r="D49" s="7"/>
      <c r="E49" s="7"/>
      <c r="F49" s="7"/>
      <c r="G49" s="23">
        <f t="shared" si="0"/>
        <v>0</v>
      </c>
      <c r="H49" s="7"/>
      <c r="I49" s="7"/>
      <c r="J49" s="7"/>
      <c r="K49" s="7"/>
      <c r="L49" s="23">
        <f t="shared" si="1"/>
        <v>0</v>
      </c>
      <c r="M49" s="7"/>
      <c r="N49" s="7"/>
      <c r="O49" s="7"/>
      <c r="P49" s="7"/>
      <c r="Q49" s="23">
        <f t="shared" si="2"/>
        <v>0</v>
      </c>
      <c r="R49" s="7">
        <f t="shared" si="3"/>
        <v>0</v>
      </c>
      <c r="S49" s="7"/>
      <c r="T49" s="22">
        <f t="shared" si="4"/>
        <v>0</v>
      </c>
      <c r="U49" s="7">
        <f t="shared" si="4"/>
        <v>0</v>
      </c>
      <c r="V49" s="24">
        <f t="shared" si="5"/>
        <v>0</v>
      </c>
      <c r="W49" s="7">
        <f>VLOOKUP(V49,'[1]GRADING SYSTEM'!$B$15:$D$24,2)</f>
        <v>9</v>
      </c>
      <c r="X49" s="7">
        <f t="shared" si="6"/>
        <v>2</v>
      </c>
      <c r="Y49" s="7" t="str">
        <f>VLOOKUP(V49,SETTINGS!$G$2:$I$11,3)</f>
        <v>Emerging (E )</v>
      </c>
      <c r="Z49" s="7" t="str">
        <f t="shared" si="7"/>
        <v>2nd</v>
      </c>
    </row>
    <row r="50" spans="1:26" ht="18.75">
      <c r="A50" s="4">
        <f>'STUDENT DETAILS'!A49</f>
        <v>0</v>
      </c>
      <c r="B50" s="4">
        <f>'STUDENT DETAILS'!B49</f>
        <v>0</v>
      </c>
      <c r="C50" s="4">
        <f>'STUDENT DETAILS'!C49</f>
        <v>0</v>
      </c>
      <c r="D50" s="7"/>
      <c r="E50" s="7"/>
      <c r="F50" s="7"/>
      <c r="G50" s="23">
        <f t="shared" si="0"/>
        <v>0</v>
      </c>
      <c r="H50" s="7"/>
      <c r="I50" s="7"/>
      <c r="J50" s="7"/>
      <c r="K50" s="7"/>
      <c r="L50" s="23">
        <f t="shared" si="1"/>
        <v>0</v>
      </c>
      <c r="M50" s="7"/>
      <c r="N50" s="7"/>
      <c r="O50" s="7"/>
      <c r="P50" s="7"/>
      <c r="Q50" s="23">
        <f t="shared" si="2"/>
        <v>0</v>
      </c>
      <c r="R50" s="7">
        <f t="shared" si="3"/>
        <v>0</v>
      </c>
      <c r="S50" s="7"/>
      <c r="T50" s="22">
        <f t="shared" si="4"/>
        <v>0</v>
      </c>
      <c r="U50" s="7">
        <f t="shared" si="4"/>
        <v>0</v>
      </c>
      <c r="V50" s="24">
        <f t="shared" si="5"/>
        <v>0</v>
      </c>
      <c r="W50" s="7">
        <f>VLOOKUP(V50,'[1]GRADING SYSTEM'!$B$15:$D$24,2)</f>
        <v>9</v>
      </c>
      <c r="X50" s="7">
        <f t="shared" si="6"/>
        <v>2</v>
      </c>
      <c r="Y50" s="7" t="str">
        <f>VLOOKUP(V50,SETTINGS!$G$2:$I$11,3)</f>
        <v>Emerging (E )</v>
      </c>
      <c r="Z50" s="7" t="str">
        <f t="shared" si="7"/>
        <v>2nd</v>
      </c>
    </row>
    <row r="51" spans="1:26" ht="18.75">
      <c r="A51" s="4">
        <f>'STUDENT DETAILS'!A50</f>
        <v>0</v>
      </c>
      <c r="B51" s="4">
        <f>'STUDENT DETAILS'!B50</f>
        <v>0</v>
      </c>
      <c r="C51" s="4">
        <f>'STUDENT DETAILS'!C50</f>
        <v>0</v>
      </c>
      <c r="D51" s="7"/>
      <c r="E51" s="7"/>
      <c r="F51" s="7"/>
      <c r="G51" s="23">
        <f t="shared" si="0"/>
        <v>0</v>
      </c>
      <c r="H51" s="7"/>
      <c r="I51" s="7"/>
      <c r="J51" s="7"/>
      <c r="K51" s="7"/>
      <c r="L51" s="23">
        <f t="shared" si="1"/>
        <v>0</v>
      </c>
      <c r="M51" s="7"/>
      <c r="N51" s="7"/>
      <c r="O51" s="7"/>
      <c r="P51" s="7"/>
      <c r="Q51" s="23">
        <f t="shared" si="2"/>
        <v>0</v>
      </c>
      <c r="R51" s="7">
        <f t="shared" si="3"/>
        <v>0</v>
      </c>
      <c r="S51" s="7"/>
      <c r="T51" s="22">
        <f t="shared" si="4"/>
        <v>0</v>
      </c>
      <c r="U51" s="7">
        <f t="shared" si="4"/>
        <v>0</v>
      </c>
      <c r="V51" s="24">
        <f t="shared" si="5"/>
        <v>0</v>
      </c>
      <c r="W51" s="7">
        <f>VLOOKUP(V51,'[1]GRADING SYSTEM'!$B$15:$D$24,2)</f>
        <v>9</v>
      </c>
      <c r="X51" s="7">
        <f t="shared" si="6"/>
        <v>2</v>
      </c>
      <c r="Y51" s="7" t="str">
        <f>VLOOKUP(V51,SETTINGS!$G$2:$I$11,3)</f>
        <v>Emerging (E )</v>
      </c>
      <c r="Z51" s="7" t="str">
        <f t="shared" si="7"/>
        <v>2nd</v>
      </c>
    </row>
    <row r="52" spans="1:26" ht="18.75">
      <c r="A52" s="4">
        <f>'STUDENT DETAILS'!A51</f>
        <v>0</v>
      </c>
      <c r="B52" s="4">
        <f>'STUDENT DETAILS'!B51</f>
        <v>0</v>
      </c>
      <c r="C52" s="4">
        <f>'STUDENT DETAILS'!C51</f>
        <v>0</v>
      </c>
      <c r="D52" s="7"/>
      <c r="E52" s="7"/>
      <c r="F52" s="7"/>
      <c r="G52" s="23">
        <f t="shared" si="0"/>
        <v>0</v>
      </c>
      <c r="H52" s="7"/>
      <c r="I52" s="7"/>
      <c r="J52" s="7"/>
      <c r="K52" s="7"/>
      <c r="L52" s="23">
        <f t="shared" si="1"/>
        <v>0</v>
      </c>
      <c r="M52" s="7"/>
      <c r="N52" s="7"/>
      <c r="O52" s="7"/>
      <c r="P52" s="7"/>
      <c r="Q52" s="23">
        <f t="shared" si="2"/>
        <v>0</v>
      </c>
      <c r="R52" s="7">
        <f t="shared" si="3"/>
        <v>0</v>
      </c>
      <c r="S52" s="7"/>
      <c r="T52" s="22">
        <f t="shared" si="4"/>
        <v>0</v>
      </c>
      <c r="U52" s="7">
        <f t="shared" si="4"/>
        <v>0</v>
      </c>
      <c r="V52" s="24">
        <f t="shared" si="5"/>
        <v>0</v>
      </c>
      <c r="W52" s="7">
        <f>VLOOKUP(V52,'[1]GRADING SYSTEM'!$B$15:$D$24,2)</f>
        <v>9</v>
      </c>
      <c r="X52" s="7">
        <f t="shared" si="6"/>
        <v>2</v>
      </c>
      <c r="Y52" s="7" t="str">
        <f>VLOOKUP(V52,SETTINGS!$G$2:$I$11,3)</f>
        <v>Emerging (E )</v>
      </c>
      <c r="Z52" s="7" t="str">
        <f t="shared" si="7"/>
        <v>2nd</v>
      </c>
    </row>
    <row r="53" spans="1:26" ht="18.75">
      <c r="A53" s="4">
        <f>'STUDENT DETAILS'!A52</f>
        <v>0</v>
      </c>
      <c r="B53" s="4">
        <f>'STUDENT DETAILS'!B52</f>
        <v>0</v>
      </c>
      <c r="C53" s="4">
        <f>'STUDENT DETAILS'!C52</f>
        <v>0</v>
      </c>
      <c r="D53" s="7"/>
      <c r="E53" s="7"/>
      <c r="F53" s="7"/>
      <c r="G53" s="23">
        <f t="shared" si="0"/>
        <v>0</v>
      </c>
      <c r="H53" s="7"/>
      <c r="I53" s="7"/>
      <c r="J53" s="7"/>
      <c r="K53" s="7"/>
      <c r="L53" s="23">
        <f t="shared" si="1"/>
        <v>0</v>
      </c>
      <c r="M53" s="7"/>
      <c r="N53" s="7"/>
      <c r="O53" s="7"/>
      <c r="P53" s="7"/>
      <c r="Q53" s="23">
        <f t="shared" si="2"/>
        <v>0</v>
      </c>
      <c r="R53" s="7">
        <f t="shared" si="3"/>
        <v>0</v>
      </c>
      <c r="S53" s="7"/>
      <c r="T53" s="22">
        <f t="shared" si="4"/>
        <v>0</v>
      </c>
      <c r="U53" s="7">
        <f t="shared" si="4"/>
        <v>0</v>
      </c>
      <c r="V53" s="24">
        <f t="shared" si="5"/>
        <v>0</v>
      </c>
      <c r="W53" s="7">
        <f>VLOOKUP(V53,'[1]GRADING SYSTEM'!$B$15:$D$24,2)</f>
        <v>9</v>
      </c>
      <c r="X53" s="7">
        <f t="shared" si="6"/>
        <v>2</v>
      </c>
      <c r="Y53" s="7" t="str">
        <f>VLOOKUP(V53,SETTINGS!$G$2:$I$11,3)</f>
        <v>Emerging (E )</v>
      </c>
      <c r="Z53" s="7" t="str">
        <f t="shared" si="7"/>
        <v>2nd</v>
      </c>
    </row>
    <row r="54" spans="1:26" ht="18.75">
      <c r="A54" s="4">
        <f>'STUDENT DETAILS'!A53</f>
        <v>0</v>
      </c>
      <c r="B54" s="4">
        <f>'STUDENT DETAILS'!B53</f>
        <v>0</v>
      </c>
      <c r="C54" s="4">
        <f>'STUDENT DETAILS'!C53</f>
        <v>0</v>
      </c>
      <c r="D54" s="7"/>
      <c r="E54" s="7"/>
      <c r="F54" s="7"/>
      <c r="G54" s="23">
        <f t="shared" si="0"/>
        <v>0</v>
      </c>
      <c r="H54" s="7"/>
      <c r="I54" s="7"/>
      <c r="J54" s="7"/>
      <c r="K54" s="7"/>
      <c r="L54" s="23">
        <f t="shared" si="1"/>
        <v>0</v>
      </c>
      <c r="M54" s="7"/>
      <c r="N54" s="7"/>
      <c r="O54" s="7"/>
      <c r="P54" s="7"/>
      <c r="Q54" s="23">
        <f t="shared" si="2"/>
        <v>0</v>
      </c>
      <c r="R54" s="7">
        <f t="shared" si="3"/>
        <v>0</v>
      </c>
      <c r="S54" s="7"/>
      <c r="T54" s="22">
        <f t="shared" si="4"/>
        <v>0</v>
      </c>
      <c r="U54" s="7">
        <f t="shared" si="4"/>
        <v>0</v>
      </c>
      <c r="V54" s="24">
        <f t="shared" si="5"/>
        <v>0</v>
      </c>
      <c r="W54" s="7">
        <f>VLOOKUP(V54,'[1]GRADING SYSTEM'!$B$15:$D$24,2)</f>
        <v>9</v>
      </c>
      <c r="X54" s="7">
        <f t="shared" si="6"/>
        <v>2</v>
      </c>
      <c r="Y54" s="7" t="str">
        <f>VLOOKUP(V54,SETTINGS!$G$2:$I$11,3)</f>
        <v>Emerging (E )</v>
      </c>
      <c r="Z54" s="7" t="str">
        <f t="shared" si="7"/>
        <v>2nd</v>
      </c>
    </row>
    <row r="55" spans="1:26" ht="18.75">
      <c r="A55" s="4">
        <f>'STUDENT DETAILS'!A54</f>
        <v>0</v>
      </c>
      <c r="B55" s="4">
        <f>'STUDENT DETAILS'!B54</f>
        <v>0</v>
      </c>
      <c r="C55" s="4">
        <f>'STUDENT DETAILS'!C54</f>
        <v>0</v>
      </c>
      <c r="D55" s="7"/>
      <c r="E55" s="7"/>
      <c r="F55" s="7"/>
      <c r="G55" s="23">
        <f t="shared" si="0"/>
        <v>0</v>
      </c>
      <c r="H55" s="7"/>
      <c r="I55" s="7"/>
      <c r="J55" s="7"/>
      <c r="K55" s="7"/>
      <c r="L55" s="23">
        <f t="shared" si="1"/>
        <v>0</v>
      </c>
      <c r="M55" s="7"/>
      <c r="N55" s="7"/>
      <c r="O55" s="7"/>
      <c r="P55" s="7"/>
      <c r="Q55" s="23">
        <f t="shared" si="2"/>
        <v>0</v>
      </c>
      <c r="R55" s="7">
        <f t="shared" si="3"/>
        <v>0</v>
      </c>
      <c r="S55" s="7"/>
      <c r="T55" s="22">
        <f t="shared" si="4"/>
        <v>0</v>
      </c>
      <c r="U55" s="7">
        <f t="shared" si="4"/>
        <v>0</v>
      </c>
      <c r="V55" s="24">
        <f t="shared" si="5"/>
        <v>0</v>
      </c>
      <c r="W55" s="7">
        <f>VLOOKUP(V55,'[1]GRADING SYSTEM'!$B$15:$D$24,2)</f>
        <v>9</v>
      </c>
      <c r="X55" s="7">
        <f t="shared" si="6"/>
        <v>2</v>
      </c>
      <c r="Y55" s="7" t="str">
        <f>VLOOKUP(V55,SETTINGS!$G$2:$I$11,3)</f>
        <v>Emerging (E )</v>
      </c>
      <c r="Z55" s="7" t="str">
        <f t="shared" si="7"/>
        <v>2nd</v>
      </c>
    </row>
    <row r="56" spans="1:26" ht="18.75">
      <c r="A56" s="4">
        <f>'STUDENT DETAILS'!A55</f>
        <v>0</v>
      </c>
      <c r="B56" s="4">
        <f>'STUDENT DETAILS'!B55</f>
        <v>0</v>
      </c>
      <c r="C56" s="4">
        <f>'STUDENT DETAILS'!C55</f>
        <v>0</v>
      </c>
      <c r="D56" s="7"/>
      <c r="E56" s="7"/>
      <c r="F56" s="7"/>
      <c r="G56" s="23">
        <f t="shared" si="0"/>
        <v>0</v>
      </c>
      <c r="H56" s="7"/>
      <c r="I56" s="7"/>
      <c r="J56" s="7"/>
      <c r="K56" s="7"/>
      <c r="L56" s="23">
        <f t="shared" si="1"/>
        <v>0</v>
      </c>
      <c r="M56" s="7"/>
      <c r="N56" s="7"/>
      <c r="O56" s="7"/>
      <c r="P56" s="7"/>
      <c r="Q56" s="23">
        <f t="shared" si="2"/>
        <v>0</v>
      </c>
      <c r="R56" s="7">
        <f t="shared" si="3"/>
        <v>0</v>
      </c>
      <c r="S56" s="7"/>
      <c r="T56" s="22">
        <f t="shared" si="4"/>
        <v>0</v>
      </c>
      <c r="U56" s="7">
        <f t="shared" si="4"/>
        <v>0</v>
      </c>
      <c r="V56" s="24">
        <f t="shared" si="5"/>
        <v>0</v>
      </c>
      <c r="W56" s="7">
        <f>VLOOKUP(V56,'[1]GRADING SYSTEM'!$B$15:$D$24,2)</f>
        <v>9</v>
      </c>
      <c r="X56" s="7">
        <f t="shared" si="6"/>
        <v>2</v>
      </c>
      <c r="Y56" s="7" t="str">
        <f>VLOOKUP(V56,SETTINGS!$G$2:$I$11,3)</f>
        <v>Emerging (E )</v>
      </c>
      <c r="Z56" s="7" t="str">
        <f t="shared" si="7"/>
        <v>2nd</v>
      </c>
    </row>
    <row r="57" spans="1:26" ht="18.75">
      <c r="A57" s="4">
        <f>'STUDENT DETAILS'!A56</f>
        <v>0</v>
      </c>
      <c r="B57" s="4">
        <f>'STUDENT DETAILS'!B56</f>
        <v>0</v>
      </c>
      <c r="C57" s="4">
        <f>'STUDENT DETAILS'!C56</f>
        <v>0</v>
      </c>
      <c r="D57" s="7"/>
      <c r="E57" s="7"/>
      <c r="F57" s="7"/>
      <c r="G57" s="23">
        <f t="shared" si="0"/>
        <v>0</v>
      </c>
      <c r="H57" s="7"/>
      <c r="I57" s="7"/>
      <c r="J57" s="7"/>
      <c r="K57" s="7"/>
      <c r="L57" s="23">
        <f t="shared" si="1"/>
        <v>0</v>
      </c>
      <c r="M57" s="7"/>
      <c r="N57" s="7"/>
      <c r="O57" s="7"/>
      <c r="P57" s="7"/>
      <c r="Q57" s="23">
        <f t="shared" si="2"/>
        <v>0</v>
      </c>
      <c r="R57" s="7">
        <f t="shared" si="3"/>
        <v>0</v>
      </c>
      <c r="S57" s="7"/>
      <c r="T57" s="22">
        <f t="shared" si="4"/>
        <v>0</v>
      </c>
      <c r="U57" s="7">
        <f t="shared" si="4"/>
        <v>0</v>
      </c>
      <c r="V57" s="24">
        <f t="shared" si="5"/>
        <v>0</v>
      </c>
      <c r="W57" s="7">
        <f>VLOOKUP(V57,'[1]GRADING SYSTEM'!$B$15:$D$24,2)</f>
        <v>9</v>
      </c>
      <c r="X57" s="7">
        <f t="shared" si="6"/>
        <v>2</v>
      </c>
      <c r="Y57" s="7" t="str">
        <f>VLOOKUP(V57,SETTINGS!$G$2:$I$11,3)</f>
        <v>Emerging (E )</v>
      </c>
      <c r="Z57" s="7" t="str">
        <f t="shared" si="7"/>
        <v>2nd</v>
      </c>
    </row>
    <row r="58" spans="1:26" ht="18.75">
      <c r="A58" s="4">
        <f>'STUDENT DETAILS'!A57</f>
        <v>0</v>
      </c>
      <c r="B58" s="4">
        <f>'STUDENT DETAILS'!B57</f>
        <v>0</v>
      </c>
      <c r="C58" s="4">
        <f>'STUDENT DETAILS'!C57</f>
        <v>0</v>
      </c>
      <c r="D58" s="7"/>
      <c r="E58" s="7"/>
      <c r="F58" s="7"/>
      <c r="G58" s="23">
        <f t="shared" si="0"/>
        <v>0</v>
      </c>
      <c r="H58" s="7"/>
      <c r="I58" s="7"/>
      <c r="J58" s="7"/>
      <c r="K58" s="7"/>
      <c r="L58" s="23">
        <f t="shared" si="1"/>
        <v>0</v>
      </c>
      <c r="M58" s="7"/>
      <c r="N58" s="7"/>
      <c r="O58" s="7"/>
      <c r="P58" s="7"/>
      <c r="Q58" s="23">
        <f t="shared" si="2"/>
        <v>0</v>
      </c>
      <c r="R58" s="7">
        <f t="shared" si="3"/>
        <v>0</v>
      </c>
      <c r="S58" s="7"/>
      <c r="T58" s="22">
        <f t="shared" si="4"/>
        <v>0</v>
      </c>
      <c r="U58" s="7">
        <f t="shared" si="4"/>
        <v>0</v>
      </c>
      <c r="V58" s="24">
        <f t="shared" si="5"/>
        <v>0</v>
      </c>
      <c r="W58" s="7">
        <f>VLOOKUP(V58,'[1]GRADING SYSTEM'!$B$15:$D$24,2)</f>
        <v>9</v>
      </c>
      <c r="X58" s="7">
        <f t="shared" si="6"/>
        <v>2</v>
      </c>
      <c r="Y58" s="7" t="str">
        <f>VLOOKUP(V58,SETTINGS!$G$2:$I$11,3)</f>
        <v>Emerging (E )</v>
      </c>
      <c r="Z58" s="7" t="str">
        <f t="shared" si="7"/>
        <v>2nd</v>
      </c>
    </row>
    <row r="59" spans="1:26" ht="18.75">
      <c r="A59" s="4">
        <f>'STUDENT DETAILS'!A58</f>
        <v>0</v>
      </c>
      <c r="B59" s="4">
        <f>'STUDENT DETAILS'!B58</f>
        <v>0</v>
      </c>
      <c r="C59" s="4">
        <f>'STUDENT DETAILS'!C58</f>
        <v>0</v>
      </c>
      <c r="D59" s="7"/>
      <c r="E59" s="7"/>
      <c r="F59" s="7"/>
      <c r="G59" s="23">
        <f t="shared" si="0"/>
        <v>0</v>
      </c>
      <c r="H59" s="7"/>
      <c r="I59" s="7"/>
      <c r="J59" s="7"/>
      <c r="K59" s="7"/>
      <c r="L59" s="23">
        <f t="shared" si="1"/>
        <v>0</v>
      </c>
      <c r="M59" s="7"/>
      <c r="N59" s="7"/>
      <c r="O59" s="7"/>
      <c r="P59" s="7"/>
      <c r="Q59" s="23">
        <f t="shared" si="2"/>
        <v>0</v>
      </c>
      <c r="R59" s="7">
        <f t="shared" si="3"/>
        <v>0</v>
      </c>
      <c r="S59" s="7"/>
      <c r="T59" s="22">
        <f t="shared" si="4"/>
        <v>0</v>
      </c>
      <c r="U59" s="7">
        <f t="shared" si="4"/>
        <v>0</v>
      </c>
      <c r="V59" s="24">
        <f t="shared" si="5"/>
        <v>0</v>
      </c>
      <c r="W59" s="7">
        <f>VLOOKUP(V59,'[1]GRADING SYSTEM'!$B$15:$D$24,2)</f>
        <v>9</v>
      </c>
      <c r="X59" s="7">
        <f t="shared" si="6"/>
        <v>2</v>
      </c>
      <c r="Y59" s="7" t="str">
        <f>VLOOKUP(V59,SETTINGS!$G$2:$I$11,3)</f>
        <v>Emerging (E )</v>
      </c>
      <c r="Z59" s="7" t="str">
        <f t="shared" si="7"/>
        <v>2nd</v>
      </c>
    </row>
    <row r="60" spans="1:26" ht="18.75">
      <c r="A60" s="4">
        <f>'STUDENT DETAILS'!A59</f>
        <v>0</v>
      </c>
      <c r="B60" s="4">
        <f>'STUDENT DETAILS'!B59</f>
        <v>0</v>
      </c>
      <c r="C60" s="4">
        <f>'STUDENT DETAILS'!C59</f>
        <v>0</v>
      </c>
      <c r="D60" s="7"/>
      <c r="E60" s="7"/>
      <c r="F60" s="7"/>
      <c r="G60" s="23">
        <f t="shared" si="0"/>
        <v>0</v>
      </c>
      <c r="H60" s="7"/>
      <c r="I60" s="7"/>
      <c r="J60" s="7"/>
      <c r="K60" s="7"/>
      <c r="L60" s="23">
        <f t="shared" si="1"/>
        <v>0</v>
      </c>
      <c r="M60" s="7"/>
      <c r="N60" s="7"/>
      <c r="O60" s="7"/>
      <c r="P60" s="7"/>
      <c r="Q60" s="23">
        <f t="shared" si="2"/>
        <v>0</v>
      </c>
      <c r="R60" s="7">
        <f t="shared" si="3"/>
        <v>0</v>
      </c>
      <c r="S60" s="7"/>
      <c r="T60" s="22">
        <f t="shared" si="4"/>
        <v>0</v>
      </c>
      <c r="U60" s="7">
        <f t="shared" si="4"/>
        <v>0</v>
      </c>
      <c r="V60" s="24">
        <f t="shared" si="5"/>
        <v>0</v>
      </c>
      <c r="W60" s="7">
        <f>VLOOKUP(V60,'[1]GRADING SYSTEM'!$B$15:$D$24,2)</f>
        <v>9</v>
      </c>
      <c r="X60" s="7">
        <f t="shared" si="6"/>
        <v>2</v>
      </c>
      <c r="Y60" s="7" t="str">
        <f>VLOOKUP(V60,SETTINGS!$G$2:$I$11,3)</f>
        <v>Emerging (E )</v>
      </c>
      <c r="Z60" s="7" t="str">
        <f t="shared" si="7"/>
        <v>2nd</v>
      </c>
    </row>
    <row r="61" spans="1:26" ht="18.75">
      <c r="A61" s="4">
        <f>'STUDENT DETAILS'!A60</f>
        <v>0</v>
      </c>
      <c r="B61" s="4">
        <f>'STUDENT DETAILS'!B60</f>
        <v>0</v>
      </c>
      <c r="C61" s="4">
        <f>'STUDENT DETAILS'!C60</f>
        <v>0</v>
      </c>
      <c r="D61" s="7"/>
      <c r="E61" s="7"/>
      <c r="F61" s="7"/>
      <c r="G61" s="23">
        <f t="shared" si="0"/>
        <v>0</v>
      </c>
      <c r="H61" s="7"/>
      <c r="I61" s="7"/>
      <c r="J61" s="7"/>
      <c r="K61" s="7"/>
      <c r="L61" s="23">
        <f t="shared" si="1"/>
        <v>0</v>
      </c>
      <c r="M61" s="7"/>
      <c r="N61" s="7"/>
      <c r="O61" s="7"/>
      <c r="P61" s="7"/>
      <c r="Q61" s="23">
        <f t="shared" si="2"/>
        <v>0</v>
      </c>
      <c r="R61" s="7">
        <f t="shared" si="3"/>
        <v>0</v>
      </c>
      <c r="S61" s="7"/>
      <c r="T61" s="22">
        <f t="shared" si="4"/>
        <v>0</v>
      </c>
      <c r="U61" s="7">
        <f t="shared" si="4"/>
        <v>0</v>
      </c>
      <c r="V61" s="24">
        <f t="shared" si="5"/>
        <v>0</v>
      </c>
      <c r="W61" s="7">
        <f>VLOOKUP(V61,'[1]GRADING SYSTEM'!$B$15:$D$24,2)</f>
        <v>9</v>
      </c>
      <c r="X61" s="7">
        <f t="shared" si="6"/>
        <v>2</v>
      </c>
      <c r="Y61" s="7" t="str">
        <f>VLOOKUP(V61,SETTINGS!$G$2:$I$11,3)</f>
        <v>Emerging (E )</v>
      </c>
      <c r="Z61" s="7" t="str">
        <f t="shared" si="7"/>
        <v>2nd</v>
      </c>
    </row>
    <row r="62" spans="1:26" ht="18.75">
      <c r="A62" s="4">
        <f>'STUDENT DETAILS'!A61</f>
        <v>0</v>
      </c>
      <c r="B62" s="4">
        <f>'STUDENT DETAILS'!B61</f>
        <v>0</v>
      </c>
      <c r="C62" s="4">
        <f>'STUDENT DETAILS'!C61</f>
        <v>0</v>
      </c>
      <c r="D62" s="7"/>
      <c r="E62" s="7"/>
      <c r="F62" s="7"/>
      <c r="G62" s="23">
        <f t="shared" si="0"/>
        <v>0</v>
      </c>
      <c r="H62" s="7"/>
      <c r="I62" s="7"/>
      <c r="J62" s="7"/>
      <c r="K62" s="7"/>
      <c r="L62" s="23">
        <f t="shared" si="1"/>
        <v>0</v>
      </c>
      <c r="M62" s="7"/>
      <c r="N62" s="7"/>
      <c r="O62" s="7"/>
      <c r="P62" s="7"/>
      <c r="Q62" s="23">
        <f t="shared" si="2"/>
        <v>0</v>
      </c>
      <c r="R62" s="7">
        <f t="shared" si="3"/>
        <v>0</v>
      </c>
      <c r="S62" s="7"/>
      <c r="T62" s="22">
        <f t="shared" si="4"/>
        <v>0</v>
      </c>
      <c r="U62" s="7">
        <f t="shared" si="4"/>
        <v>0</v>
      </c>
      <c r="V62" s="24">
        <f t="shared" si="5"/>
        <v>0</v>
      </c>
      <c r="W62" s="7">
        <f>VLOOKUP(V62,'[1]GRADING SYSTEM'!$B$15:$D$24,2)</f>
        <v>9</v>
      </c>
      <c r="X62" s="7">
        <f t="shared" si="6"/>
        <v>2</v>
      </c>
      <c r="Y62" s="7" t="str">
        <f>VLOOKUP(V62,SETTINGS!$G$2:$I$11,3)</f>
        <v>Emerging (E )</v>
      </c>
      <c r="Z62" s="7" t="str">
        <f t="shared" si="7"/>
        <v>2nd</v>
      </c>
    </row>
    <row r="63" spans="1:26" ht="18.75">
      <c r="A63" s="4">
        <f>'STUDENT DETAILS'!A62</f>
        <v>0</v>
      </c>
      <c r="B63" s="4">
        <f>'STUDENT DETAILS'!B62</f>
        <v>0</v>
      </c>
      <c r="C63" s="4">
        <f>'STUDENT DETAILS'!C62</f>
        <v>0</v>
      </c>
      <c r="D63" s="7"/>
      <c r="E63" s="7"/>
      <c r="F63" s="7"/>
      <c r="G63" s="23">
        <f t="shared" si="0"/>
        <v>0</v>
      </c>
      <c r="H63" s="7"/>
      <c r="I63" s="7"/>
      <c r="J63" s="7"/>
      <c r="K63" s="7"/>
      <c r="L63" s="23">
        <f t="shared" si="1"/>
        <v>0</v>
      </c>
      <c r="M63" s="7"/>
      <c r="N63" s="7"/>
      <c r="O63" s="7"/>
      <c r="P63" s="7"/>
      <c r="Q63" s="23">
        <f t="shared" si="2"/>
        <v>0</v>
      </c>
      <c r="R63" s="7">
        <f t="shared" si="3"/>
        <v>0</v>
      </c>
      <c r="S63" s="7"/>
      <c r="T63" s="22">
        <f t="shared" si="4"/>
        <v>0</v>
      </c>
      <c r="U63" s="7">
        <f t="shared" si="4"/>
        <v>0</v>
      </c>
      <c r="V63" s="24">
        <f t="shared" si="5"/>
        <v>0</v>
      </c>
      <c r="W63" s="7">
        <f>VLOOKUP(V63,'[1]GRADING SYSTEM'!$B$15:$D$24,2)</f>
        <v>9</v>
      </c>
      <c r="X63" s="7">
        <f t="shared" si="6"/>
        <v>2</v>
      </c>
      <c r="Y63" s="7" t="str">
        <f>VLOOKUP(V63,SETTINGS!$G$2:$I$11,3)</f>
        <v>Emerging (E )</v>
      </c>
      <c r="Z63" s="7" t="str">
        <f t="shared" si="7"/>
        <v>2nd</v>
      </c>
    </row>
    <row r="64" spans="1:26" ht="18.75">
      <c r="A64" s="4">
        <f>'STUDENT DETAILS'!A63</f>
        <v>0</v>
      </c>
      <c r="B64" s="4">
        <f>'STUDENT DETAILS'!B63</f>
        <v>0</v>
      </c>
      <c r="C64" s="4">
        <f>'STUDENT DETAILS'!C63</f>
        <v>0</v>
      </c>
      <c r="D64" s="7"/>
      <c r="E64" s="7"/>
      <c r="F64" s="7"/>
      <c r="G64" s="23">
        <f t="shared" si="0"/>
        <v>0</v>
      </c>
      <c r="H64" s="7"/>
      <c r="I64" s="7"/>
      <c r="J64" s="7"/>
      <c r="K64" s="7"/>
      <c r="L64" s="23">
        <f t="shared" si="1"/>
        <v>0</v>
      </c>
      <c r="M64" s="7"/>
      <c r="N64" s="7"/>
      <c r="O64" s="7"/>
      <c r="P64" s="7"/>
      <c r="Q64" s="23">
        <f t="shared" si="2"/>
        <v>0</v>
      </c>
      <c r="R64" s="7">
        <f t="shared" si="3"/>
        <v>0</v>
      </c>
      <c r="S64" s="7"/>
      <c r="T64" s="22">
        <f t="shared" si="4"/>
        <v>0</v>
      </c>
      <c r="U64" s="7">
        <f t="shared" si="4"/>
        <v>0</v>
      </c>
      <c r="V64" s="24">
        <f t="shared" si="5"/>
        <v>0</v>
      </c>
      <c r="W64" s="7">
        <f>VLOOKUP(V64,'[1]GRADING SYSTEM'!$B$15:$D$24,2)</f>
        <v>9</v>
      </c>
      <c r="X64" s="7">
        <f t="shared" si="6"/>
        <v>2</v>
      </c>
      <c r="Y64" s="7" t="str">
        <f>VLOOKUP(V64,SETTINGS!$G$2:$I$11,3)</f>
        <v>Emerging (E )</v>
      </c>
      <c r="Z64" s="7" t="str">
        <f t="shared" si="7"/>
        <v>2nd</v>
      </c>
    </row>
    <row r="65" spans="1:26" ht="18.75">
      <c r="A65" s="4">
        <f>'STUDENT DETAILS'!A64</f>
        <v>0</v>
      </c>
      <c r="B65" s="4">
        <f>'STUDENT DETAILS'!B64</f>
        <v>0</v>
      </c>
      <c r="C65" s="4">
        <f>'STUDENT DETAILS'!C64</f>
        <v>0</v>
      </c>
      <c r="D65" s="7"/>
      <c r="E65" s="7"/>
      <c r="F65" s="7"/>
      <c r="G65" s="23">
        <f t="shared" si="0"/>
        <v>0</v>
      </c>
      <c r="H65" s="7"/>
      <c r="I65" s="7"/>
      <c r="J65" s="7"/>
      <c r="K65" s="7"/>
      <c r="L65" s="23">
        <f t="shared" si="1"/>
        <v>0</v>
      </c>
      <c r="M65" s="7"/>
      <c r="N65" s="7"/>
      <c r="O65" s="7"/>
      <c r="P65" s="7"/>
      <c r="Q65" s="23">
        <f t="shared" si="2"/>
        <v>0</v>
      </c>
      <c r="R65" s="7">
        <f t="shared" si="3"/>
        <v>0</v>
      </c>
      <c r="S65" s="7"/>
      <c r="T65" s="22">
        <f t="shared" si="4"/>
        <v>0</v>
      </c>
      <c r="U65" s="7">
        <f t="shared" si="4"/>
        <v>0</v>
      </c>
      <c r="V65" s="24">
        <f t="shared" si="5"/>
        <v>0</v>
      </c>
      <c r="W65" s="7">
        <f>VLOOKUP(V65,'[1]GRADING SYSTEM'!$B$15:$D$24,2)</f>
        <v>9</v>
      </c>
      <c r="X65" s="7">
        <f t="shared" si="6"/>
        <v>2</v>
      </c>
      <c r="Y65" s="7" t="str">
        <f>VLOOKUP(V65,SETTINGS!$G$2:$I$11,3)</f>
        <v>Emerging (E )</v>
      </c>
      <c r="Z65" s="7" t="str">
        <f t="shared" si="7"/>
        <v>2nd</v>
      </c>
    </row>
    <row r="66" spans="1:26" ht="18.75">
      <c r="A66" s="4">
        <f>'STUDENT DETAILS'!A65</f>
        <v>0</v>
      </c>
      <c r="B66" s="4">
        <f>'STUDENT DETAILS'!B65</f>
        <v>0</v>
      </c>
      <c r="C66" s="4">
        <f>'STUDENT DETAILS'!C65</f>
        <v>0</v>
      </c>
      <c r="D66" s="7"/>
      <c r="E66" s="7"/>
      <c r="F66" s="7"/>
      <c r="G66" s="23">
        <f t="shared" si="0"/>
        <v>0</v>
      </c>
      <c r="H66" s="7"/>
      <c r="I66" s="7"/>
      <c r="J66" s="7"/>
      <c r="K66" s="7"/>
      <c r="L66" s="23">
        <f t="shared" si="1"/>
        <v>0</v>
      </c>
      <c r="M66" s="7"/>
      <c r="N66" s="7"/>
      <c r="O66" s="7"/>
      <c r="P66" s="7"/>
      <c r="Q66" s="23">
        <f t="shared" si="2"/>
        <v>0</v>
      </c>
      <c r="R66" s="7">
        <f t="shared" si="3"/>
        <v>0</v>
      </c>
      <c r="S66" s="7"/>
      <c r="T66" s="22">
        <f t="shared" si="4"/>
        <v>0</v>
      </c>
      <c r="U66" s="7">
        <f t="shared" si="4"/>
        <v>0</v>
      </c>
      <c r="V66" s="24">
        <f t="shared" si="5"/>
        <v>0</v>
      </c>
      <c r="W66" s="7">
        <f>VLOOKUP(V66,'[1]GRADING SYSTEM'!$B$15:$D$24,2)</f>
        <v>9</v>
      </c>
      <c r="X66" s="7">
        <f t="shared" si="6"/>
        <v>2</v>
      </c>
      <c r="Y66" s="7" t="str">
        <f>VLOOKUP(V66,SETTINGS!$G$2:$I$11,3)</f>
        <v>Emerging (E )</v>
      </c>
      <c r="Z66" s="7" t="str">
        <f t="shared" si="7"/>
        <v>2nd</v>
      </c>
    </row>
    <row r="67" spans="1:26" ht="18.75">
      <c r="A67" s="4">
        <f>'STUDENT DETAILS'!A66</f>
        <v>0</v>
      </c>
      <c r="B67" s="4">
        <f>'STUDENT DETAILS'!B66</f>
        <v>0</v>
      </c>
      <c r="C67" s="4">
        <f>'STUDENT DETAILS'!C66</f>
        <v>0</v>
      </c>
      <c r="D67" s="7"/>
      <c r="E67" s="7"/>
      <c r="F67" s="7"/>
      <c r="G67" s="23">
        <f t="shared" si="0"/>
        <v>0</v>
      </c>
      <c r="H67" s="7"/>
      <c r="I67" s="7"/>
      <c r="J67" s="7"/>
      <c r="K67" s="7"/>
      <c r="L67" s="23">
        <f t="shared" si="1"/>
        <v>0</v>
      </c>
      <c r="M67" s="7"/>
      <c r="N67" s="7"/>
      <c r="O67" s="7"/>
      <c r="P67" s="7"/>
      <c r="Q67" s="23">
        <f t="shared" si="2"/>
        <v>0</v>
      </c>
      <c r="R67" s="7">
        <f t="shared" si="3"/>
        <v>0</v>
      </c>
      <c r="S67" s="7"/>
      <c r="T67" s="22">
        <f t="shared" si="4"/>
        <v>0</v>
      </c>
      <c r="U67" s="7">
        <f t="shared" si="4"/>
        <v>0</v>
      </c>
      <c r="V67" s="24">
        <f t="shared" si="5"/>
        <v>0</v>
      </c>
      <c r="W67" s="7">
        <f>VLOOKUP(V67,'[1]GRADING SYSTEM'!$B$15:$D$24,2)</f>
        <v>9</v>
      </c>
      <c r="X67" s="7">
        <f t="shared" si="6"/>
        <v>2</v>
      </c>
      <c r="Y67" s="7" t="str">
        <f>VLOOKUP(V67,SETTINGS!$G$2:$I$11,3)</f>
        <v>Emerging (E )</v>
      </c>
      <c r="Z67" s="7" t="str">
        <f t="shared" si="7"/>
        <v>2nd</v>
      </c>
    </row>
    <row r="68" spans="1:26" ht="18.75">
      <c r="A68" s="4">
        <f>'STUDENT DETAILS'!A67</f>
        <v>0</v>
      </c>
      <c r="B68" s="4">
        <f>'STUDENT DETAILS'!B67</f>
        <v>0</v>
      </c>
      <c r="C68" s="4">
        <f>'STUDENT DETAILS'!C67</f>
        <v>0</v>
      </c>
      <c r="D68" s="7"/>
      <c r="E68" s="7"/>
      <c r="F68" s="7"/>
      <c r="G68" s="23">
        <f t="shared" ref="G68:G102" si="8">D68+E68+F68</f>
        <v>0</v>
      </c>
      <c r="H68" s="7"/>
      <c r="I68" s="7"/>
      <c r="J68" s="7"/>
      <c r="K68" s="7"/>
      <c r="L68" s="23">
        <f t="shared" ref="L68:L102" si="9">H68+I68+J68+K68</f>
        <v>0</v>
      </c>
      <c r="M68" s="7"/>
      <c r="N68" s="7"/>
      <c r="O68" s="7"/>
      <c r="P68" s="7"/>
      <c r="Q68" s="23">
        <f t="shared" ref="Q68:Q102" si="10">M68+N68+O68+P68</f>
        <v>0</v>
      </c>
      <c r="R68" s="7">
        <f t="shared" ref="R68:R102" si="11">G68+L68+Q68</f>
        <v>0</v>
      </c>
      <c r="S68" s="7"/>
      <c r="T68" s="22">
        <f t="shared" ref="T68:U102" si="12">0.5*R68</f>
        <v>0</v>
      </c>
      <c r="U68" s="7">
        <f t="shared" si="12"/>
        <v>0</v>
      </c>
      <c r="V68" s="24">
        <f t="shared" ref="V68:V102" si="13">T68+U68</f>
        <v>0</v>
      </c>
      <c r="W68" s="7">
        <f>VLOOKUP(V68,'[1]GRADING SYSTEM'!$B$15:$D$24,2)</f>
        <v>9</v>
      </c>
      <c r="X68" s="7">
        <f t="shared" ref="X68:X102" si="14">RANK(V68,$V$3:$V$102)</f>
        <v>2</v>
      </c>
      <c r="Y68" s="7" t="str">
        <f>VLOOKUP(V68,SETTINGS!$G$2:$I$11,3)</f>
        <v>Emerging (E )</v>
      </c>
      <c r="Z68" s="7" t="str">
        <f t="shared" ref="Z68:Z102" si="15">X68&amp;IF(AND(MOD(ABS(X68),100)&gt;=10,MOD(ABS(X68),100)&lt;=14),"th",CHOOSE(MOD(ABS(X68),10)+1,"th","st","nd","rd","th","th","th","th","th","th"))</f>
        <v>2nd</v>
      </c>
    </row>
    <row r="69" spans="1:26" ht="18.75">
      <c r="A69" s="4">
        <f>'STUDENT DETAILS'!A68</f>
        <v>0</v>
      </c>
      <c r="B69" s="4">
        <f>'STUDENT DETAILS'!B68</f>
        <v>0</v>
      </c>
      <c r="C69" s="4">
        <f>'STUDENT DETAILS'!C68</f>
        <v>0</v>
      </c>
      <c r="D69" s="7"/>
      <c r="E69" s="7"/>
      <c r="F69" s="7"/>
      <c r="G69" s="23">
        <f t="shared" si="8"/>
        <v>0</v>
      </c>
      <c r="H69" s="7"/>
      <c r="I69" s="7"/>
      <c r="J69" s="7"/>
      <c r="K69" s="7"/>
      <c r="L69" s="23">
        <f t="shared" si="9"/>
        <v>0</v>
      </c>
      <c r="M69" s="7"/>
      <c r="N69" s="7"/>
      <c r="O69" s="7"/>
      <c r="P69" s="7"/>
      <c r="Q69" s="23">
        <f t="shared" si="10"/>
        <v>0</v>
      </c>
      <c r="R69" s="7">
        <f t="shared" si="11"/>
        <v>0</v>
      </c>
      <c r="S69" s="7"/>
      <c r="T69" s="22">
        <f t="shared" si="12"/>
        <v>0</v>
      </c>
      <c r="U69" s="7">
        <f t="shared" si="12"/>
        <v>0</v>
      </c>
      <c r="V69" s="24">
        <f t="shared" si="13"/>
        <v>0</v>
      </c>
      <c r="W69" s="7">
        <f>VLOOKUP(V69,'[1]GRADING SYSTEM'!$B$15:$D$24,2)</f>
        <v>9</v>
      </c>
      <c r="X69" s="7">
        <f t="shared" si="14"/>
        <v>2</v>
      </c>
      <c r="Y69" s="7" t="str">
        <f>VLOOKUP(V69,SETTINGS!$G$2:$I$11,3)</f>
        <v>Emerging (E )</v>
      </c>
      <c r="Z69" s="7" t="str">
        <f t="shared" si="15"/>
        <v>2nd</v>
      </c>
    </row>
    <row r="70" spans="1:26" ht="18.75">
      <c r="A70" s="4">
        <f>'STUDENT DETAILS'!A69</f>
        <v>0</v>
      </c>
      <c r="B70" s="4">
        <f>'STUDENT DETAILS'!B69</f>
        <v>0</v>
      </c>
      <c r="C70" s="4">
        <f>'STUDENT DETAILS'!C69</f>
        <v>0</v>
      </c>
      <c r="D70" s="7"/>
      <c r="E70" s="7"/>
      <c r="F70" s="7"/>
      <c r="G70" s="23">
        <f t="shared" si="8"/>
        <v>0</v>
      </c>
      <c r="H70" s="7"/>
      <c r="I70" s="7"/>
      <c r="J70" s="7"/>
      <c r="K70" s="7"/>
      <c r="L70" s="23">
        <f t="shared" si="9"/>
        <v>0</v>
      </c>
      <c r="M70" s="7"/>
      <c r="N70" s="7"/>
      <c r="O70" s="7"/>
      <c r="P70" s="7"/>
      <c r="Q70" s="23">
        <f t="shared" si="10"/>
        <v>0</v>
      </c>
      <c r="R70" s="7">
        <f t="shared" si="11"/>
        <v>0</v>
      </c>
      <c r="S70" s="7"/>
      <c r="T70" s="22">
        <f t="shared" si="12"/>
        <v>0</v>
      </c>
      <c r="U70" s="7">
        <f t="shared" si="12"/>
        <v>0</v>
      </c>
      <c r="V70" s="24">
        <f t="shared" si="13"/>
        <v>0</v>
      </c>
      <c r="W70" s="7">
        <f>VLOOKUP(V70,'[1]GRADING SYSTEM'!$B$15:$D$24,2)</f>
        <v>9</v>
      </c>
      <c r="X70" s="7">
        <f t="shared" si="14"/>
        <v>2</v>
      </c>
      <c r="Y70" s="7" t="str">
        <f>VLOOKUP(V70,SETTINGS!$G$2:$I$11,3)</f>
        <v>Emerging (E )</v>
      </c>
      <c r="Z70" s="7" t="str">
        <f t="shared" si="15"/>
        <v>2nd</v>
      </c>
    </row>
    <row r="71" spans="1:26" ht="18.75">
      <c r="A71" s="4">
        <f>'STUDENT DETAILS'!A70</f>
        <v>0</v>
      </c>
      <c r="B71" s="4">
        <f>'STUDENT DETAILS'!B70</f>
        <v>0</v>
      </c>
      <c r="C71" s="4">
        <f>'STUDENT DETAILS'!C70</f>
        <v>0</v>
      </c>
      <c r="D71" s="7"/>
      <c r="E71" s="7"/>
      <c r="F71" s="7"/>
      <c r="G71" s="23">
        <f t="shared" si="8"/>
        <v>0</v>
      </c>
      <c r="H71" s="7"/>
      <c r="I71" s="7"/>
      <c r="J71" s="7"/>
      <c r="K71" s="7"/>
      <c r="L71" s="23">
        <f t="shared" si="9"/>
        <v>0</v>
      </c>
      <c r="M71" s="7"/>
      <c r="N71" s="7"/>
      <c r="O71" s="7"/>
      <c r="P71" s="7"/>
      <c r="Q71" s="23">
        <f t="shared" si="10"/>
        <v>0</v>
      </c>
      <c r="R71" s="7">
        <f t="shared" si="11"/>
        <v>0</v>
      </c>
      <c r="S71" s="7"/>
      <c r="T71" s="22">
        <f t="shared" si="12"/>
        <v>0</v>
      </c>
      <c r="U71" s="7">
        <f t="shared" si="12"/>
        <v>0</v>
      </c>
      <c r="V71" s="24">
        <f t="shared" si="13"/>
        <v>0</v>
      </c>
      <c r="W71" s="7">
        <f>VLOOKUP(V71,'[1]GRADING SYSTEM'!$B$15:$D$24,2)</f>
        <v>9</v>
      </c>
      <c r="X71" s="7">
        <f t="shared" si="14"/>
        <v>2</v>
      </c>
      <c r="Y71" s="7" t="str">
        <f>VLOOKUP(V71,SETTINGS!$G$2:$I$11,3)</f>
        <v>Emerging (E )</v>
      </c>
      <c r="Z71" s="7" t="str">
        <f t="shared" si="15"/>
        <v>2nd</v>
      </c>
    </row>
    <row r="72" spans="1:26" ht="18.75">
      <c r="A72" s="4">
        <f>'STUDENT DETAILS'!A71</f>
        <v>0</v>
      </c>
      <c r="B72" s="4">
        <f>'STUDENT DETAILS'!B71</f>
        <v>0</v>
      </c>
      <c r="C72" s="4">
        <f>'STUDENT DETAILS'!C71</f>
        <v>0</v>
      </c>
      <c r="D72" s="7"/>
      <c r="E72" s="7"/>
      <c r="F72" s="7"/>
      <c r="G72" s="23">
        <f t="shared" si="8"/>
        <v>0</v>
      </c>
      <c r="H72" s="7"/>
      <c r="I72" s="7"/>
      <c r="J72" s="7"/>
      <c r="K72" s="7"/>
      <c r="L72" s="23">
        <f t="shared" si="9"/>
        <v>0</v>
      </c>
      <c r="M72" s="7"/>
      <c r="N72" s="7"/>
      <c r="O72" s="7"/>
      <c r="P72" s="7"/>
      <c r="Q72" s="23">
        <f t="shared" si="10"/>
        <v>0</v>
      </c>
      <c r="R72" s="7">
        <f t="shared" si="11"/>
        <v>0</v>
      </c>
      <c r="S72" s="7"/>
      <c r="T72" s="22">
        <f t="shared" si="12"/>
        <v>0</v>
      </c>
      <c r="U72" s="7">
        <f t="shared" si="12"/>
        <v>0</v>
      </c>
      <c r="V72" s="24">
        <f t="shared" si="13"/>
        <v>0</v>
      </c>
      <c r="W72" s="7">
        <f>VLOOKUP(V72,'[1]GRADING SYSTEM'!$B$15:$D$24,2)</f>
        <v>9</v>
      </c>
      <c r="X72" s="7">
        <f t="shared" si="14"/>
        <v>2</v>
      </c>
      <c r="Y72" s="7" t="str">
        <f>VLOOKUP(V72,SETTINGS!$G$2:$I$11,3)</f>
        <v>Emerging (E )</v>
      </c>
      <c r="Z72" s="7" t="str">
        <f t="shared" si="15"/>
        <v>2nd</v>
      </c>
    </row>
    <row r="73" spans="1:26" ht="18.75">
      <c r="A73" s="4">
        <f>'STUDENT DETAILS'!A72</f>
        <v>0</v>
      </c>
      <c r="B73" s="4">
        <f>'STUDENT DETAILS'!B72</f>
        <v>0</v>
      </c>
      <c r="C73" s="4">
        <f>'STUDENT DETAILS'!C72</f>
        <v>0</v>
      </c>
      <c r="D73" s="7"/>
      <c r="E73" s="7"/>
      <c r="F73" s="7"/>
      <c r="G73" s="23">
        <f t="shared" si="8"/>
        <v>0</v>
      </c>
      <c r="H73" s="7"/>
      <c r="I73" s="7"/>
      <c r="J73" s="7"/>
      <c r="K73" s="7"/>
      <c r="L73" s="23">
        <f t="shared" si="9"/>
        <v>0</v>
      </c>
      <c r="M73" s="7"/>
      <c r="N73" s="7"/>
      <c r="O73" s="7"/>
      <c r="P73" s="7"/>
      <c r="Q73" s="23">
        <f t="shared" si="10"/>
        <v>0</v>
      </c>
      <c r="R73" s="7">
        <f t="shared" si="11"/>
        <v>0</v>
      </c>
      <c r="S73" s="7"/>
      <c r="T73" s="22">
        <f t="shared" si="12"/>
        <v>0</v>
      </c>
      <c r="U73" s="7">
        <f t="shared" si="12"/>
        <v>0</v>
      </c>
      <c r="V73" s="24">
        <f t="shared" si="13"/>
        <v>0</v>
      </c>
      <c r="W73" s="7">
        <f>VLOOKUP(V73,'[1]GRADING SYSTEM'!$B$15:$D$24,2)</f>
        <v>9</v>
      </c>
      <c r="X73" s="7">
        <f t="shared" si="14"/>
        <v>2</v>
      </c>
      <c r="Y73" s="7" t="str">
        <f>VLOOKUP(V73,SETTINGS!$G$2:$I$11,3)</f>
        <v>Emerging (E )</v>
      </c>
      <c r="Z73" s="7" t="str">
        <f t="shared" si="15"/>
        <v>2nd</v>
      </c>
    </row>
    <row r="74" spans="1:26" ht="18.75">
      <c r="A74" s="4">
        <f>'STUDENT DETAILS'!A73</f>
        <v>0</v>
      </c>
      <c r="B74" s="4">
        <f>'STUDENT DETAILS'!B73</f>
        <v>0</v>
      </c>
      <c r="C74" s="4">
        <f>'STUDENT DETAILS'!C73</f>
        <v>0</v>
      </c>
      <c r="D74" s="7"/>
      <c r="E74" s="7"/>
      <c r="F74" s="7"/>
      <c r="G74" s="23">
        <f t="shared" si="8"/>
        <v>0</v>
      </c>
      <c r="H74" s="7"/>
      <c r="I74" s="7"/>
      <c r="J74" s="7"/>
      <c r="K74" s="7"/>
      <c r="L74" s="23">
        <f t="shared" si="9"/>
        <v>0</v>
      </c>
      <c r="M74" s="7"/>
      <c r="N74" s="7"/>
      <c r="O74" s="7"/>
      <c r="P74" s="7"/>
      <c r="Q74" s="23">
        <f t="shared" si="10"/>
        <v>0</v>
      </c>
      <c r="R74" s="7">
        <f t="shared" si="11"/>
        <v>0</v>
      </c>
      <c r="S74" s="7"/>
      <c r="T74" s="22">
        <f t="shared" si="12"/>
        <v>0</v>
      </c>
      <c r="U74" s="7">
        <f t="shared" si="12"/>
        <v>0</v>
      </c>
      <c r="V74" s="24">
        <f t="shared" si="13"/>
        <v>0</v>
      </c>
      <c r="W74" s="7">
        <f>VLOOKUP(V74,'[1]GRADING SYSTEM'!$B$15:$D$24,2)</f>
        <v>9</v>
      </c>
      <c r="X74" s="7">
        <f t="shared" si="14"/>
        <v>2</v>
      </c>
      <c r="Y74" s="7" t="str">
        <f>VLOOKUP(V74,SETTINGS!$G$2:$I$11,3)</f>
        <v>Emerging (E )</v>
      </c>
      <c r="Z74" s="7" t="str">
        <f t="shared" si="15"/>
        <v>2nd</v>
      </c>
    </row>
    <row r="75" spans="1:26" ht="18.75">
      <c r="A75" s="4">
        <f>'STUDENT DETAILS'!A74</f>
        <v>0</v>
      </c>
      <c r="B75" s="4">
        <f>'STUDENT DETAILS'!B74</f>
        <v>0</v>
      </c>
      <c r="C75" s="4">
        <f>'STUDENT DETAILS'!C74</f>
        <v>0</v>
      </c>
      <c r="D75" s="7"/>
      <c r="E75" s="7"/>
      <c r="F75" s="7"/>
      <c r="G75" s="23">
        <f t="shared" si="8"/>
        <v>0</v>
      </c>
      <c r="H75" s="7"/>
      <c r="I75" s="7"/>
      <c r="J75" s="7"/>
      <c r="K75" s="7"/>
      <c r="L75" s="23">
        <f t="shared" si="9"/>
        <v>0</v>
      </c>
      <c r="M75" s="7"/>
      <c r="N75" s="7"/>
      <c r="O75" s="7"/>
      <c r="P75" s="7"/>
      <c r="Q75" s="23">
        <f t="shared" si="10"/>
        <v>0</v>
      </c>
      <c r="R75" s="7">
        <f t="shared" si="11"/>
        <v>0</v>
      </c>
      <c r="S75" s="7"/>
      <c r="T75" s="22">
        <f t="shared" si="12"/>
        <v>0</v>
      </c>
      <c r="U75" s="7">
        <f t="shared" si="12"/>
        <v>0</v>
      </c>
      <c r="V75" s="24">
        <f t="shared" si="13"/>
        <v>0</v>
      </c>
      <c r="W75" s="7">
        <f>VLOOKUP(V75,'[1]GRADING SYSTEM'!$B$15:$D$24,2)</f>
        <v>9</v>
      </c>
      <c r="X75" s="7">
        <f t="shared" si="14"/>
        <v>2</v>
      </c>
      <c r="Y75" s="7" t="str">
        <f>VLOOKUP(V75,SETTINGS!$G$2:$I$11,3)</f>
        <v>Emerging (E )</v>
      </c>
      <c r="Z75" s="7" t="str">
        <f t="shared" si="15"/>
        <v>2nd</v>
      </c>
    </row>
    <row r="76" spans="1:26" ht="18.75">
      <c r="A76" s="4">
        <f>'STUDENT DETAILS'!A75</f>
        <v>0</v>
      </c>
      <c r="B76" s="4">
        <f>'STUDENT DETAILS'!B75</f>
        <v>0</v>
      </c>
      <c r="C76" s="4">
        <f>'STUDENT DETAILS'!C75</f>
        <v>0</v>
      </c>
      <c r="D76" s="7"/>
      <c r="E76" s="7"/>
      <c r="F76" s="7"/>
      <c r="G76" s="23">
        <f t="shared" si="8"/>
        <v>0</v>
      </c>
      <c r="H76" s="7"/>
      <c r="I76" s="7"/>
      <c r="J76" s="7"/>
      <c r="K76" s="7"/>
      <c r="L76" s="23">
        <f t="shared" si="9"/>
        <v>0</v>
      </c>
      <c r="M76" s="7"/>
      <c r="N76" s="7"/>
      <c r="O76" s="7"/>
      <c r="P76" s="7"/>
      <c r="Q76" s="23">
        <f t="shared" si="10"/>
        <v>0</v>
      </c>
      <c r="R76" s="7">
        <f t="shared" si="11"/>
        <v>0</v>
      </c>
      <c r="S76" s="7"/>
      <c r="T76" s="22">
        <f t="shared" si="12"/>
        <v>0</v>
      </c>
      <c r="U76" s="7">
        <f t="shared" si="12"/>
        <v>0</v>
      </c>
      <c r="V76" s="24">
        <f t="shared" si="13"/>
        <v>0</v>
      </c>
      <c r="W76" s="7">
        <f>VLOOKUP(V76,'[1]GRADING SYSTEM'!$B$15:$D$24,2)</f>
        <v>9</v>
      </c>
      <c r="X76" s="7">
        <f t="shared" si="14"/>
        <v>2</v>
      </c>
      <c r="Y76" s="7" t="str">
        <f>VLOOKUP(V76,SETTINGS!$G$2:$I$11,3)</f>
        <v>Emerging (E )</v>
      </c>
      <c r="Z76" s="7" t="str">
        <f t="shared" si="15"/>
        <v>2nd</v>
      </c>
    </row>
    <row r="77" spans="1:26" ht="18.75">
      <c r="A77" s="4">
        <f>'STUDENT DETAILS'!A76</f>
        <v>0</v>
      </c>
      <c r="B77" s="4">
        <f>'STUDENT DETAILS'!B76</f>
        <v>0</v>
      </c>
      <c r="C77" s="4">
        <f>'STUDENT DETAILS'!C76</f>
        <v>0</v>
      </c>
      <c r="D77" s="7"/>
      <c r="E77" s="7"/>
      <c r="F77" s="7"/>
      <c r="G77" s="23">
        <f t="shared" si="8"/>
        <v>0</v>
      </c>
      <c r="H77" s="7"/>
      <c r="I77" s="7"/>
      <c r="J77" s="7"/>
      <c r="K77" s="7"/>
      <c r="L77" s="23">
        <f t="shared" si="9"/>
        <v>0</v>
      </c>
      <c r="M77" s="7"/>
      <c r="N77" s="7"/>
      <c r="O77" s="7"/>
      <c r="P77" s="7"/>
      <c r="Q77" s="23">
        <f t="shared" si="10"/>
        <v>0</v>
      </c>
      <c r="R77" s="7">
        <f t="shared" si="11"/>
        <v>0</v>
      </c>
      <c r="S77" s="7"/>
      <c r="T77" s="22">
        <f t="shared" si="12"/>
        <v>0</v>
      </c>
      <c r="U77" s="7">
        <f t="shared" si="12"/>
        <v>0</v>
      </c>
      <c r="V77" s="24">
        <f t="shared" si="13"/>
        <v>0</v>
      </c>
      <c r="W77" s="7">
        <f>VLOOKUP(V77,'[1]GRADING SYSTEM'!$B$15:$D$24,2)</f>
        <v>9</v>
      </c>
      <c r="X77" s="7">
        <f t="shared" si="14"/>
        <v>2</v>
      </c>
      <c r="Y77" s="7" t="str">
        <f>VLOOKUP(V77,SETTINGS!$G$2:$I$11,3)</f>
        <v>Emerging (E )</v>
      </c>
      <c r="Z77" s="7" t="str">
        <f t="shared" si="15"/>
        <v>2nd</v>
      </c>
    </row>
    <row r="78" spans="1:26" ht="18.75">
      <c r="A78" s="4">
        <f>'STUDENT DETAILS'!A77</f>
        <v>0</v>
      </c>
      <c r="B78" s="4">
        <f>'STUDENT DETAILS'!B77</f>
        <v>0</v>
      </c>
      <c r="C78" s="4">
        <f>'STUDENT DETAILS'!C77</f>
        <v>0</v>
      </c>
      <c r="D78" s="7"/>
      <c r="E78" s="7"/>
      <c r="F78" s="7"/>
      <c r="G78" s="23">
        <f t="shared" si="8"/>
        <v>0</v>
      </c>
      <c r="H78" s="7"/>
      <c r="I78" s="7"/>
      <c r="J78" s="7"/>
      <c r="K78" s="7"/>
      <c r="L78" s="23">
        <f t="shared" si="9"/>
        <v>0</v>
      </c>
      <c r="M78" s="7"/>
      <c r="N78" s="7"/>
      <c r="O78" s="7"/>
      <c r="P78" s="7"/>
      <c r="Q78" s="23">
        <f t="shared" si="10"/>
        <v>0</v>
      </c>
      <c r="R78" s="7">
        <f t="shared" si="11"/>
        <v>0</v>
      </c>
      <c r="S78" s="7"/>
      <c r="T78" s="22">
        <f t="shared" si="12"/>
        <v>0</v>
      </c>
      <c r="U78" s="7">
        <f t="shared" si="12"/>
        <v>0</v>
      </c>
      <c r="V78" s="24">
        <f t="shared" si="13"/>
        <v>0</v>
      </c>
      <c r="W78" s="7">
        <f>VLOOKUP(V78,'[1]GRADING SYSTEM'!$B$15:$D$24,2)</f>
        <v>9</v>
      </c>
      <c r="X78" s="7">
        <f t="shared" si="14"/>
        <v>2</v>
      </c>
      <c r="Y78" s="7" t="str">
        <f>VLOOKUP(V78,SETTINGS!$G$2:$I$11,3)</f>
        <v>Emerging (E )</v>
      </c>
      <c r="Z78" s="7" t="str">
        <f t="shared" si="15"/>
        <v>2nd</v>
      </c>
    </row>
    <row r="79" spans="1:26" ht="18.75">
      <c r="A79" s="4">
        <f>'STUDENT DETAILS'!A78</f>
        <v>0</v>
      </c>
      <c r="B79" s="4">
        <f>'STUDENT DETAILS'!B78</f>
        <v>0</v>
      </c>
      <c r="C79" s="4">
        <f>'STUDENT DETAILS'!C78</f>
        <v>0</v>
      </c>
      <c r="D79" s="7"/>
      <c r="E79" s="7"/>
      <c r="F79" s="7"/>
      <c r="G79" s="23">
        <f t="shared" si="8"/>
        <v>0</v>
      </c>
      <c r="H79" s="7"/>
      <c r="I79" s="7"/>
      <c r="J79" s="7"/>
      <c r="K79" s="7"/>
      <c r="L79" s="23">
        <f t="shared" si="9"/>
        <v>0</v>
      </c>
      <c r="M79" s="7"/>
      <c r="N79" s="7"/>
      <c r="O79" s="7"/>
      <c r="P79" s="7"/>
      <c r="Q79" s="23">
        <f t="shared" si="10"/>
        <v>0</v>
      </c>
      <c r="R79" s="7">
        <f t="shared" si="11"/>
        <v>0</v>
      </c>
      <c r="S79" s="7"/>
      <c r="T79" s="22">
        <f t="shared" si="12"/>
        <v>0</v>
      </c>
      <c r="U79" s="7">
        <f t="shared" si="12"/>
        <v>0</v>
      </c>
      <c r="V79" s="24">
        <f t="shared" si="13"/>
        <v>0</v>
      </c>
      <c r="W79" s="7">
        <f>VLOOKUP(V79,'[1]GRADING SYSTEM'!$B$15:$D$24,2)</f>
        <v>9</v>
      </c>
      <c r="X79" s="7">
        <f t="shared" si="14"/>
        <v>2</v>
      </c>
      <c r="Y79" s="7" t="str">
        <f>VLOOKUP(V79,SETTINGS!$G$2:$I$11,3)</f>
        <v>Emerging (E )</v>
      </c>
      <c r="Z79" s="7" t="str">
        <f t="shared" si="15"/>
        <v>2nd</v>
      </c>
    </row>
    <row r="80" spans="1:26" ht="18.75">
      <c r="A80" s="4">
        <f>'STUDENT DETAILS'!A79</f>
        <v>0</v>
      </c>
      <c r="B80" s="4">
        <f>'STUDENT DETAILS'!B79</f>
        <v>0</v>
      </c>
      <c r="C80" s="4">
        <f>'STUDENT DETAILS'!C79</f>
        <v>0</v>
      </c>
      <c r="D80" s="7"/>
      <c r="E80" s="7"/>
      <c r="F80" s="7"/>
      <c r="G80" s="23">
        <f t="shared" si="8"/>
        <v>0</v>
      </c>
      <c r="H80" s="7"/>
      <c r="I80" s="7"/>
      <c r="J80" s="7"/>
      <c r="K80" s="7"/>
      <c r="L80" s="23">
        <f t="shared" si="9"/>
        <v>0</v>
      </c>
      <c r="M80" s="7"/>
      <c r="N80" s="7"/>
      <c r="O80" s="7"/>
      <c r="P80" s="7"/>
      <c r="Q80" s="23">
        <f t="shared" si="10"/>
        <v>0</v>
      </c>
      <c r="R80" s="7">
        <f t="shared" si="11"/>
        <v>0</v>
      </c>
      <c r="S80" s="7"/>
      <c r="T80" s="22">
        <f t="shared" si="12"/>
        <v>0</v>
      </c>
      <c r="U80" s="7">
        <f t="shared" si="12"/>
        <v>0</v>
      </c>
      <c r="V80" s="24">
        <f t="shared" si="13"/>
        <v>0</v>
      </c>
      <c r="W80" s="7">
        <f>VLOOKUP(V80,'[1]GRADING SYSTEM'!$B$15:$D$24,2)</f>
        <v>9</v>
      </c>
      <c r="X80" s="7">
        <f t="shared" si="14"/>
        <v>2</v>
      </c>
      <c r="Y80" s="7" t="str">
        <f>VLOOKUP(V80,SETTINGS!$G$2:$I$11,3)</f>
        <v>Emerging (E )</v>
      </c>
      <c r="Z80" s="7" t="str">
        <f t="shared" si="15"/>
        <v>2nd</v>
      </c>
    </row>
    <row r="81" spans="1:26" ht="18.75">
      <c r="A81" s="4">
        <f>'STUDENT DETAILS'!A80</f>
        <v>0</v>
      </c>
      <c r="B81" s="4">
        <f>'STUDENT DETAILS'!B80</f>
        <v>0</v>
      </c>
      <c r="C81" s="4">
        <f>'STUDENT DETAILS'!C80</f>
        <v>0</v>
      </c>
      <c r="D81" s="7"/>
      <c r="E81" s="7"/>
      <c r="F81" s="7"/>
      <c r="G81" s="23">
        <f t="shared" si="8"/>
        <v>0</v>
      </c>
      <c r="H81" s="7"/>
      <c r="I81" s="7"/>
      <c r="J81" s="7"/>
      <c r="K81" s="7"/>
      <c r="L81" s="23">
        <f t="shared" si="9"/>
        <v>0</v>
      </c>
      <c r="M81" s="7"/>
      <c r="N81" s="7"/>
      <c r="O81" s="7"/>
      <c r="P81" s="7"/>
      <c r="Q81" s="23">
        <f t="shared" si="10"/>
        <v>0</v>
      </c>
      <c r="R81" s="7">
        <f t="shared" si="11"/>
        <v>0</v>
      </c>
      <c r="S81" s="7"/>
      <c r="T81" s="22">
        <f t="shared" si="12"/>
        <v>0</v>
      </c>
      <c r="U81" s="7">
        <f t="shared" si="12"/>
        <v>0</v>
      </c>
      <c r="V81" s="24">
        <f t="shared" si="13"/>
        <v>0</v>
      </c>
      <c r="W81" s="7">
        <f>VLOOKUP(V81,'[1]GRADING SYSTEM'!$B$15:$D$24,2)</f>
        <v>9</v>
      </c>
      <c r="X81" s="7">
        <f t="shared" si="14"/>
        <v>2</v>
      </c>
      <c r="Y81" s="7" t="str">
        <f>VLOOKUP(V81,SETTINGS!$G$2:$I$11,3)</f>
        <v>Emerging (E )</v>
      </c>
      <c r="Z81" s="7" t="str">
        <f t="shared" si="15"/>
        <v>2nd</v>
      </c>
    </row>
    <row r="82" spans="1:26" ht="18.75">
      <c r="A82" s="4">
        <f>'STUDENT DETAILS'!A81</f>
        <v>0</v>
      </c>
      <c r="B82" s="4">
        <f>'STUDENT DETAILS'!B81</f>
        <v>0</v>
      </c>
      <c r="C82" s="4">
        <f>'STUDENT DETAILS'!C81</f>
        <v>0</v>
      </c>
      <c r="D82" s="7"/>
      <c r="E82" s="7"/>
      <c r="F82" s="7"/>
      <c r="G82" s="23">
        <f t="shared" si="8"/>
        <v>0</v>
      </c>
      <c r="H82" s="7"/>
      <c r="I82" s="7"/>
      <c r="J82" s="7"/>
      <c r="K82" s="7"/>
      <c r="L82" s="23">
        <f t="shared" si="9"/>
        <v>0</v>
      </c>
      <c r="M82" s="7"/>
      <c r="N82" s="7"/>
      <c r="O82" s="7"/>
      <c r="P82" s="7"/>
      <c r="Q82" s="23">
        <f t="shared" si="10"/>
        <v>0</v>
      </c>
      <c r="R82" s="7">
        <f t="shared" si="11"/>
        <v>0</v>
      </c>
      <c r="S82" s="7"/>
      <c r="T82" s="22">
        <f t="shared" si="12"/>
        <v>0</v>
      </c>
      <c r="U82" s="7">
        <f t="shared" si="12"/>
        <v>0</v>
      </c>
      <c r="V82" s="24">
        <f t="shared" si="13"/>
        <v>0</v>
      </c>
      <c r="W82" s="7">
        <f>VLOOKUP(V82,'[1]GRADING SYSTEM'!$B$15:$D$24,2)</f>
        <v>9</v>
      </c>
      <c r="X82" s="7">
        <f t="shared" si="14"/>
        <v>2</v>
      </c>
      <c r="Y82" s="7" t="str">
        <f>VLOOKUP(V82,SETTINGS!$G$2:$I$11,3)</f>
        <v>Emerging (E )</v>
      </c>
      <c r="Z82" s="7" t="str">
        <f t="shared" si="15"/>
        <v>2nd</v>
      </c>
    </row>
    <row r="83" spans="1:26" ht="18.75">
      <c r="A83" s="4">
        <f>'STUDENT DETAILS'!A82</f>
        <v>0</v>
      </c>
      <c r="B83" s="4">
        <f>'STUDENT DETAILS'!B82</f>
        <v>0</v>
      </c>
      <c r="C83" s="4">
        <f>'STUDENT DETAILS'!C82</f>
        <v>0</v>
      </c>
      <c r="D83" s="7"/>
      <c r="E83" s="7"/>
      <c r="F83" s="7"/>
      <c r="G83" s="23">
        <f t="shared" si="8"/>
        <v>0</v>
      </c>
      <c r="H83" s="7"/>
      <c r="I83" s="7"/>
      <c r="J83" s="7"/>
      <c r="K83" s="7"/>
      <c r="L83" s="23">
        <f t="shared" si="9"/>
        <v>0</v>
      </c>
      <c r="M83" s="7"/>
      <c r="N83" s="7"/>
      <c r="O83" s="7"/>
      <c r="P83" s="7"/>
      <c r="Q83" s="23">
        <f t="shared" si="10"/>
        <v>0</v>
      </c>
      <c r="R83" s="7">
        <f t="shared" si="11"/>
        <v>0</v>
      </c>
      <c r="S83" s="7"/>
      <c r="T83" s="22">
        <f t="shared" si="12"/>
        <v>0</v>
      </c>
      <c r="U83" s="7">
        <f t="shared" si="12"/>
        <v>0</v>
      </c>
      <c r="V83" s="24">
        <f t="shared" si="13"/>
        <v>0</v>
      </c>
      <c r="W83" s="7">
        <f>VLOOKUP(V83,'[1]GRADING SYSTEM'!$B$15:$D$24,2)</f>
        <v>9</v>
      </c>
      <c r="X83" s="7">
        <f t="shared" si="14"/>
        <v>2</v>
      </c>
      <c r="Y83" s="7" t="str">
        <f>VLOOKUP(V83,SETTINGS!$G$2:$I$11,3)</f>
        <v>Emerging (E )</v>
      </c>
      <c r="Z83" s="7" t="str">
        <f t="shared" si="15"/>
        <v>2nd</v>
      </c>
    </row>
    <row r="84" spans="1:26" ht="18.75">
      <c r="A84" s="4">
        <f>'STUDENT DETAILS'!A83</f>
        <v>0</v>
      </c>
      <c r="B84" s="4">
        <f>'STUDENT DETAILS'!B83</f>
        <v>0</v>
      </c>
      <c r="C84" s="4">
        <f>'STUDENT DETAILS'!C83</f>
        <v>0</v>
      </c>
      <c r="D84" s="7"/>
      <c r="E84" s="7"/>
      <c r="F84" s="7"/>
      <c r="G84" s="23">
        <f t="shared" si="8"/>
        <v>0</v>
      </c>
      <c r="H84" s="7"/>
      <c r="I84" s="7"/>
      <c r="J84" s="7"/>
      <c r="K84" s="7"/>
      <c r="L84" s="23">
        <f t="shared" si="9"/>
        <v>0</v>
      </c>
      <c r="M84" s="7"/>
      <c r="N84" s="7"/>
      <c r="O84" s="7"/>
      <c r="P84" s="7"/>
      <c r="Q84" s="23">
        <f t="shared" si="10"/>
        <v>0</v>
      </c>
      <c r="R84" s="7">
        <f t="shared" si="11"/>
        <v>0</v>
      </c>
      <c r="S84" s="7"/>
      <c r="T84" s="22">
        <f t="shared" si="12"/>
        <v>0</v>
      </c>
      <c r="U84" s="7">
        <f t="shared" si="12"/>
        <v>0</v>
      </c>
      <c r="V84" s="24">
        <f t="shared" si="13"/>
        <v>0</v>
      </c>
      <c r="W84" s="7">
        <f>VLOOKUP(V84,'[1]GRADING SYSTEM'!$B$15:$D$24,2)</f>
        <v>9</v>
      </c>
      <c r="X84" s="7">
        <f t="shared" si="14"/>
        <v>2</v>
      </c>
      <c r="Y84" s="7" t="str">
        <f>VLOOKUP(V84,SETTINGS!$G$2:$I$11,3)</f>
        <v>Emerging (E )</v>
      </c>
      <c r="Z84" s="7" t="str">
        <f t="shared" si="15"/>
        <v>2nd</v>
      </c>
    </row>
    <row r="85" spans="1:26" ht="18.75">
      <c r="A85" s="4">
        <f>'STUDENT DETAILS'!A84</f>
        <v>0</v>
      </c>
      <c r="B85" s="4">
        <f>'STUDENT DETAILS'!B84</f>
        <v>0</v>
      </c>
      <c r="C85" s="4">
        <f>'STUDENT DETAILS'!C84</f>
        <v>0</v>
      </c>
      <c r="D85" s="7"/>
      <c r="E85" s="7"/>
      <c r="F85" s="7"/>
      <c r="G85" s="23">
        <f t="shared" si="8"/>
        <v>0</v>
      </c>
      <c r="H85" s="7"/>
      <c r="I85" s="7"/>
      <c r="J85" s="7"/>
      <c r="K85" s="7"/>
      <c r="L85" s="23">
        <f t="shared" si="9"/>
        <v>0</v>
      </c>
      <c r="M85" s="7"/>
      <c r="N85" s="7"/>
      <c r="O85" s="7"/>
      <c r="P85" s="7"/>
      <c r="Q85" s="23">
        <f t="shared" si="10"/>
        <v>0</v>
      </c>
      <c r="R85" s="7">
        <f t="shared" si="11"/>
        <v>0</v>
      </c>
      <c r="S85" s="7"/>
      <c r="T85" s="22">
        <f t="shared" si="12"/>
        <v>0</v>
      </c>
      <c r="U85" s="7">
        <f t="shared" si="12"/>
        <v>0</v>
      </c>
      <c r="V85" s="24">
        <f t="shared" si="13"/>
        <v>0</v>
      </c>
      <c r="W85" s="7">
        <f>VLOOKUP(V85,'[1]GRADING SYSTEM'!$B$15:$D$24,2)</f>
        <v>9</v>
      </c>
      <c r="X85" s="7">
        <f t="shared" si="14"/>
        <v>2</v>
      </c>
      <c r="Y85" s="7" t="str">
        <f>VLOOKUP(V85,SETTINGS!$G$2:$I$11,3)</f>
        <v>Emerging (E )</v>
      </c>
      <c r="Z85" s="7" t="str">
        <f t="shared" si="15"/>
        <v>2nd</v>
      </c>
    </row>
    <row r="86" spans="1:26" ht="18.75">
      <c r="A86" s="4">
        <f>'STUDENT DETAILS'!A85</f>
        <v>0</v>
      </c>
      <c r="B86" s="4">
        <f>'STUDENT DETAILS'!B85</f>
        <v>0</v>
      </c>
      <c r="C86" s="4">
        <f>'STUDENT DETAILS'!C85</f>
        <v>0</v>
      </c>
      <c r="D86" s="7"/>
      <c r="E86" s="7"/>
      <c r="F86" s="7"/>
      <c r="G86" s="23">
        <f t="shared" si="8"/>
        <v>0</v>
      </c>
      <c r="H86" s="7"/>
      <c r="I86" s="7"/>
      <c r="J86" s="7"/>
      <c r="K86" s="7"/>
      <c r="L86" s="23">
        <f t="shared" si="9"/>
        <v>0</v>
      </c>
      <c r="M86" s="7"/>
      <c r="N86" s="7"/>
      <c r="O86" s="7"/>
      <c r="P86" s="7"/>
      <c r="Q86" s="23">
        <f t="shared" si="10"/>
        <v>0</v>
      </c>
      <c r="R86" s="7">
        <f t="shared" si="11"/>
        <v>0</v>
      </c>
      <c r="S86" s="7"/>
      <c r="T86" s="22">
        <f t="shared" si="12"/>
        <v>0</v>
      </c>
      <c r="U86" s="7">
        <f t="shared" si="12"/>
        <v>0</v>
      </c>
      <c r="V86" s="24">
        <f t="shared" si="13"/>
        <v>0</v>
      </c>
      <c r="W86" s="7">
        <f>VLOOKUP(V86,'[1]GRADING SYSTEM'!$B$15:$D$24,2)</f>
        <v>9</v>
      </c>
      <c r="X86" s="7">
        <f t="shared" si="14"/>
        <v>2</v>
      </c>
      <c r="Y86" s="7" t="str">
        <f>VLOOKUP(V86,SETTINGS!$G$2:$I$11,3)</f>
        <v>Emerging (E )</v>
      </c>
      <c r="Z86" s="7" t="str">
        <f t="shared" si="15"/>
        <v>2nd</v>
      </c>
    </row>
    <row r="87" spans="1:26" ht="18.75">
      <c r="A87" s="4">
        <f>'STUDENT DETAILS'!A86</f>
        <v>0</v>
      </c>
      <c r="B87" s="4">
        <f>'STUDENT DETAILS'!B86</f>
        <v>0</v>
      </c>
      <c r="C87" s="4">
        <f>'STUDENT DETAILS'!C86</f>
        <v>0</v>
      </c>
      <c r="D87" s="7"/>
      <c r="E87" s="7"/>
      <c r="F87" s="7"/>
      <c r="G87" s="23">
        <f t="shared" si="8"/>
        <v>0</v>
      </c>
      <c r="H87" s="7"/>
      <c r="I87" s="7"/>
      <c r="J87" s="7"/>
      <c r="K87" s="7"/>
      <c r="L87" s="23">
        <f t="shared" si="9"/>
        <v>0</v>
      </c>
      <c r="M87" s="7"/>
      <c r="N87" s="7"/>
      <c r="O87" s="7"/>
      <c r="P87" s="7"/>
      <c r="Q87" s="23">
        <f t="shared" si="10"/>
        <v>0</v>
      </c>
      <c r="R87" s="7">
        <f t="shared" si="11"/>
        <v>0</v>
      </c>
      <c r="S87" s="7"/>
      <c r="T87" s="22">
        <f t="shared" si="12"/>
        <v>0</v>
      </c>
      <c r="U87" s="7">
        <f t="shared" si="12"/>
        <v>0</v>
      </c>
      <c r="V87" s="24">
        <f t="shared" si="13"/>
        <v>0</v>
      </c>
      <c r="W87" s="7">
        <f>VLOOKUP(V87,'[1]GRADING SYSTEM'!$B$15:$D$24,2)</f>
        <v>9</v>
      </c>
      <c r="X87" s="7">
        <f t="shared" si="14"/>
        <v>2</v>
      </c>
      <c r="Y87" s="7" t="str">
        <f>VLOOKUP(V87,SETTINGS!$G$2:$I$11,3)</f>
        <v>Emerging (E )</v>
      </c>
      <c r="Z87" s="7" t="str">
        <f t="shared" si="15"/>
        <v>2nd</v>
      </c>
    </row>
    <row r="88" spans="1:26" ht="18.75">
      <c r="A88" s="4">
        <f>'STUDENT DETAILS'!A87</f>
        <v>0</v>
      </c>
      <c r="B88" s="4">
        <f>'STUDENT DETAILS'!B87</f>
        <v>0</v>
      </c>
      <c r="C88" s="4">
        <f>'STUDENT DETAILS'!C87</f>
        <v>0</v>
      </c>
      <c r="D88" s="7"/>
      <c r="E88" s="7"/>
      <c r="F88" s="7"/>
      <c r="G88" s="23">
        <f t="shared" si="8"/>
        <v>0</v>
      </c>
      <c r="H88" s="7"/>
      <c r="I88" s="7"/>
      <c r="J88" s="7"/>
      <c r="K88" s="7"/>
      <c r="L88" s="23">
        <f t="shared" si="9"/>
        <v>0</v>
      </c>
      <c r="M88" s="7"/>
      <c r="N88" s="7"/>
      <c r="O88" s="7"/>
      <c r="P88" s="7"/>
      <c r="Q88" s="23">
        <f t="shared" si="10"/>
        <v>0</v>
      </c>
      <c r="R88" s="7">
        <f t="shared" si="11"/>
        <v>0</v>
      </c>
      <c r="S88" s="7"/>
      <c r="T88" s="22">
        <f t="shared" si="12"/>
        <v>0</v>
      </c>
      <c r="U88" s="7">
        <f t="shared" si="12"/>
        <v>0</v>
      </c>
      <c r="V88" s="24">
        <f t="shared" si="13"/>
        <v>0</v>
      </c>
      <c r="W88" s="7">
        <f>VLOOKUP(V88,'[1]GRADING SYSTEM'!$B$15:$D$24,2)</f>
        <v>9</v>
      </c>
      <c r="X88" s="7">
        <f t="shared" si="14"/>
        <v>2</v>
      </c>
      <c r="Y88" s="7" t="str">
        <f>VLOOKUP(V88,SETTINGS!$G$2:$I$11,3)</f>
        <v>Emerging (E )</v>
      </c>
      <c r="Z88" s="7" t="str">
        <f t="shared" si="15"/>
        <v>2nd</v>
      </c>
    </row>
    <row r="89" spans="1:26" ht="18.75">
      <c r="A89" s="4">
        <f>'STUDENT DETAILS'!A88</f>
        <v>0</v>
      </c>
      <c r="B89" s="4">
        <f>'STUDENT DETAILS'!B88</f>
        <v>0</v>
      </c>
      <c r="C89" s="4">
        <f>'STUDENT DETAILS'!C88</f>
        <v>0</v>
      </c>
      <c r="D89" s="7"/>
      <c r="E89" s="7"/>
      <c r="F89" s="7"/>
      <c r="G89" s="23">
        <f t="shared" si="8"/>
        <v>0</v>
      </c>
      <c r="H89" s="7"/>
      <c r="I89" s="7"/>
      <c r="J89" s="7"/>
      <c r="K89" s="7"/>
      <c r="L89" s="23">
        <f t="shared" si="9"/>
        <v>0</v>
      </c>
      <c r="M89" s="7"/>
      <c r="N89" s="7"/>
      <c r="O89" s="7"/>
      <c r="P89" s="7"/>
      <c r="Q89" s="23">
        <f t="shared" si="10"/>
        <v>0</v>
      </c>
      <c r="R89" s="7">
        <f t="shared" si="11"/>
        <v>0</v>
      </c>
      <c r="S89" s="7"/>
      <c r="T89" s="22">
        <f t="shared" si="12"/>
        <v>0</v>
      </c>
      <c r="U89" s="7">
        <f t="shared" si="12"/>
        <v>0</v>
      </c>
      <c r="V89" s="24">
        <f t="shared" si="13"/>
        <v>0</v>
      </c>
      <c r="W89" s="7">
        <f>VLOOKUP(V89,'[1]GRADING SYSTEM'!$B$15:$D$24,2)</f>
        <v>9</v>
      </c>
      <c r="X89" s="7">
        <f t="shared" si="14"/>
        <v>2</v>
      </c>
      <c r="Y89" s="7" t="str">
        <f>VLOOKUP(V89,SETTINGS!$G$2:$I$11,3)</f>
        <v>Emerging (E )</v>
      </c>
      <c r="Z89" s="7" t="str">
        <f t="shared" si="15"/>
        <v>2nd</v>
      </c>
    </row>
    <row r="90" spans="1:26" ht="18.75">
      <c r="A90" s="4">
        <f>'STUDENT DETAILS'!A89</f>
        <v>0</v>
      </c>
      <c r="B90" s="4">
        <f>'STUDENT DETAILS'!B89</f>
        <v>0</v>
      </c>
      <c r="C90" s="4">
        <f>'STUDENT DETAILS'!C89</f>
        <v>0</v>
      </c>
      <c r="D90" s="7"/>
      <c r="E90" s="7"/>
      <c r="F90" s="7"/>
      <c r="G90" s="23">
        <f t="shared" si="8"/>
        <v>0</v>
      </c>
      <c r="H90" s="7"/>
      <c r="I90" s="7"/>
      <c r="J90" s="7"/>
      <c r="K90" s="7"/>
      <c r="L90" s="23">
        <f t="shared" si="9"/>
        <v>0</v>
      </c>
      <c r="M90" s="7"/>
      <c r="N90" s="7"/>
      <c r="O90" s="7"/>
      <c r="P90" s="7"/>
      <c r="Q90" s="23">
        <f t="shared" si="10"/>
        <v>0</v>
      </c>
      <c r="R90" s="7">
        <f t="shared" si="11"/>
        <v>0</v>
      </c>
      <c r="S90" s="7"/>
      <c r="T90" s="22">
        <f t="shared" si="12"/>
        <v>0</v>
      </c>
      <c r="U90" s="7">
        <f t="shared" si="12"/>
        <v>0</v>
      </c>
      <c r="V90" s="24">
        <f t="shared" si="13"/>
        <v>0</v>
      </c>
      <c r="W90" s="7">
        <f>VLOOKUP(V90,'[1]GRADING SYSTEM'!$B$15:$D$24,2)</f>
        <v>9</v>
      </c>
      <c r="X90" s="7">
        <f t="shared" si="14"/>
        <v>2</v>
      </c>
      <c r="Y90" s="7" t="str">
        <f>VLOOKUP(V90,SETTINGS!$G$2:$I$11,3)</f>
        <v>Emerging (E )</v>
      </c>
      <c r="Z90" s="7" t="str">
        <f t="shared" si="15"/>
        <v>2nd</v>
      </c>
    </row>
    <row r="91" spans="1:26" ht="18.75">
      <c r="A91" s="4">
        <f>'STUDENT DETAILS'!A90</f>
        <v>0</v>
      </c>
      <c r="B91" s="4">
        <f>'STUDENT DETAILS'!B90</f>
        <v>0</v>
      </c>
      <c r="C91" s="4">
        <f>'STUDENT DETAILS'!C90</f>
        <v>0</v>
      </c>
      <c r="D91" s="7"/>
      <c r="E91" s="7"/>
      <c r="F91" s="7"/>
      <c r="G91" s="23">
        <f t="shared" si="8"/>
        <v>0</v>
      </c>
      <c r="H91" s="7"/>
      <c r="I91" s="7"/>
      <c r="J91" s="7"/>
      <c r="K91" s="7"/>
      <c r="L91" s="23">
        <f t="shared" si="9"/>
        <v>0</v>
      </c>
      <c r="M91" s="7"/>
      <c r="N91" s="7"/>
      <c r="O91" s="7"/>
      <c r="P91" s="7"/>
      <c r="Q91" s="23">
        <f t="shared" si="10"/>
        <v>0</v>
      </c>
      <c r="R91" s="7">
        <f t="shared" si="11"/>
        <v>0</v>
      </c>
      <c r="S91" s="7"/>
      <c r="T91" s="22">
        <f t="shared" si="12"/>
        <v>0</v>
      </c>
      <c r="U91" s="7">
        <f t="shared" si="12"/>
        <v>0</v>
      </c>
      <c r="V91" s="24">
        <f t="shared" si="13"/>
        <v>0</v>
      </c>
      <c r="W91" s="7">
        <f>VLOOKUP(V91,'[1]GRADING SYSTEM'!$B$15:$D$24,2)</f>
        <v>9</v>
      </c>
      <c r="X91" s="7">
        <f t="shared" si="14"/>
        <v>2</v>
      </c>
      <c r="Y91" s="7" t="str">
        <f>VLOOKUP(V91,SETTINGS!$G$2:$I$11,3)</f>
        <v>Emerging (E )</v>
      </c>
      <c r="Z91" s="7" t="str">
        <f t="shared" si="15"/>
        <v>2nd</v>
      </c>
    </row>
    <row r="92" spans="1:26" ht="18.75">
      <c r="A92" s="4">
        <f>'STUDENT DETAILS'!A91</f>
        <v>0</v>
      </c>
      <c r="B92" s="4">
        <f>'STUDENT DETAILS'!B91</f>
        <v>0</v>
      </c>
      <c r="C92" s="4">
        <f>'STUDENT DETAILS'!C91</f>
        <v>0</v>
      </c>
      <c r="D92" s="7"/>
      <c r="E92" s="7"/>
      <c r="F92" s="7"/>
      <c r="G92" s="23">
        <f t="shared" si="8"/>
        <v>0</v>
      </c>
      <c r="H92" s="7"/>
      <c r="I92" s="7"/>
      <c r="J92" s="7"/>
      <c r="K92" s="7"/>
      <c r="L92" s="23">
        <f t="shared" si="9"/>
        <v>0</v>
      </c>
      <c r="M92" s="7"/>
      <c r="N92" s="7"/>
      <c r="O92" s="7"/>
      <c r="P92" s="7"/>
      <c r="Q92" s="23">
        <f t="shared" si="10"/>
        <v>0</v>
      </c>
      <c r="R92" s="7">
        <f t="shared" si="11"/>
        <v>0</v>
      </c>
      <c r="S92" s="7"/>
      <c r="T92" s="22">
        <f t="shared" si="12"/>
        <v>0</v>
      </c>
      <c r="U92" s="7">
        <f t="shared" si="12"/>
        <v>0</v>
      </c>
      <c r="V92" s="24">
        <f t="shared" si="13"/>
        <v>0</v>
      </c>
      <c r="W92" s="7">
        <f>VLOOKUP(V92,'[1]GRADING SYSTEM'!$B$15:$D$24,2)</f>
        <v>9</v>
      </c>
      <c r="X92" s="7">
        <f t="shared" si="14"/>
        <v>2</v>
      </c>
      <c r="Y92" s="7" t="str">
        <f>VLOOKUP(V92,SETTINGS!$G$2:$I$11,3)</f>
        <v>Emerging (E )</v>
      </c>
      <c r="Z92" s="7" t="str">
        <f t="shared" si="15"/>
        <v>2nd</v>
      </c>
    </row>
    <row r="93" spans="1:26" ht="18.75">
      <c r="A93" s="4">
        <f>'STUDENT DETAILS'!A92</f>
        <v>0</v>
      </c>
      <c r="B93" s="4">
        <f>'STUDENT DETAILS'!B92</f>
        <v>0</v>
      </c>
      <c r="C93" s="4">
        <f>'STUDENT DETAILS'!C92</f>
        <v>0</v>
      </c>
      <c r="D93" s="7"/>
      <c r="E93" s="7"/>
      <c r="F93" s="7"/>
      <c r="G93" s="23">
        <f t="shared" si="8"/>
        <v>0</v>
      </c>
      <c r="H93" s="7"/>
      <c r="I93" s="7"/>
      <c r="J93" s="7"/>
      <c r="K93" s="7"/>
      <c r="L93" s="23">
        <f t="shared" si="9"/>
        <v>0</v>
      </c>
      <c r="M93" s="7"/>
      <c r="N93" s="7"/>
      <c r="O93" s="7"/>
      <c r="P93" s="7"/>
      <c r="Q93" s="23">
        <f t="shared" si="10"/>
        <v>0</v>
      </c>
      <c r="R93" s="7">
        <f t="shared" si="11"/>
        <v>0</v>
      </c>
      <c r="S93" s="7"/>
      <c r="T93" s="22">
        <f t="shared" si="12"/>
        <v>0</v>
      </c>
      <c r="U93" s="7">
        <f t="shared" si="12"/>
        <v>0</v>
      </c>
      <c r="V93" s="24">
        <f t="shared" si="13"/>
        <v>0</v>
      </c>
      <c r="W93" s="7">
        <f>VLOOKUP(V93,'[1]GRADING SYSTEM'!$B$15:$D$24,2)</f>
        <v>9</v>
      </c>
      <c r="X93" s="7">
        <f t="shared" si="14"/>
        <v>2</v>
      </c>
      <c r="Y93" s="7" t="str">
        <f>VLOOKUP(V93,SETTINGS!$G$2:$I$11,3)</f>
        <v>Emerging (E )</v>
      </c>
      <c r="Z93" s="7" t="str">
        <f t="shared" si="15"/>
        <v>2nd</v>
      </c>
    </row>
    <row r="94" spans="1:26" ht="18.75">
      <c r="A94" s="4">
        <f>'STUDENT DETAILS'!A93</f>
        <v>0</v>
      </c>
      <c r="B94" s="4">
        <f>'STUDENT DETAILS'!B93</f>
        <v>0</v>
      </c>
      <c r="C94" s="4">
        <f>'STUDENT DETAILS'!C93</f>
        <v>0</v>
      </c>
      <c r="D94" s="7"/>
      <c r="E94" s="7"/>
      <c r="F94" s="7"/>
      <c r="G94" s="23">
        <f t="shared" si="8"/>
        <v>0</v>
      </c>
      <c r="H94" s="7"/>
      <c r="I94" s="7"/>
      <c r="J94" s="7"/>
      <c r="K94" s="7"/>
      <c r="L94" s="23">
        <f t="shared" si="9"/>
        <v>0</v>
      </c>
      <c r="M94" s="7"/>
      <c r="N94" s="7"/>
      <c r="O94" s="7"/>
      <c r="P94" s="7"/>
      <c r="Q94" s="23">
        <f t="shared" si="10"/>
        <v>0</v>
      </c>
      <c r="R94" s="7">
        <f t="shared" si="11"/>
        <v>0</v>
      </c>
      <c r="S94" s="7"/>
      <c r="T94" s="22">
        <f t="shared" si="12"/>
        <v>0</v>
      </c>
      <c r="U94" s="7">
        <f t="shared" si="12"/>
        <v>0</v>
      </c>
      <c r="V94" s="24">
        <f t="shared" si="13"/>
        <v>0</v>
      </c>
      <c r="W94" s="7">
        <f>VLOOKUP(V94,'[1]GRADING SYSTEM'!$B$15:$D$24,2)</f>
        <v>9</v>
      </c>
      <c r="X94" s="7">
        <f t="shared" si="14"/>
        <v>2</v>
      </c>
      <c r="Y94" s="7" t="str">
        <f>VLOOKUP(V94,SETTINGS!$G$2:$I$11,3)</f>
        <v>Emerging (E )</v>
      </c>
      <c r="Z94" s="7" t="str">
        <f t="shared" si="15"/>
        <v>2nd</v>
      </c>
    </row>
    <row r="95" spans="1:26" ht="18.75">
      <c r="A95" s="4">
        <f>'STUDENT DETAILS'!A94</f>
        <v>0</v>
      </c>
      <c r="B95" s="4">
        <f>'STUDENT DETAILS'!B94</f>
        <v>0</v>
      </c>
      <c r="C95" s="4">
        <f>'STUDENT DETAILS'!C94</f>
        <v>0</v>
      </c>
      <c r="D95" s="7"/>
      <c r="E95" s="7"/>
      <c r="F95" s="7"/>
      <c r="G95" s="23">
        <f t="shared" si="8"/>
        <v>0</v>
      </c>
      <c r="H95" s="7"/>
      <c r="I95" s="7"/>
      <c r="J95" s="7"/>
      <c r="K95" s="7"/>
      <c r="L95" s="23">
        <f t="shared" si="9"/>
        <v>0</v>
      </c>
      <c r="M95" s="7"/>
      <c r="N95" s="7"/>
      <c r="O95" s="7"/>
      <c r="P95" s="7"/>
      <c r="Q95" s="23">
        <f t="shared" si="10"/>
        <v>0</v>
      </c>
      <c r="R95" s="7">
        <f t="shared" si="11"/>
        <v>0</v>
      </c>
      <c r="S95" s="7"/>
      <c r="T95" s="22">
        <f t="shared" si="12"/>
        <v>0</v>
      </c>
      <c r="U95" s="7">
        <f t="shared" si="12"/>
        <v>0</v>
      </c>
      <c r="V95" s="24">
        <f t="shared" si="13"/>
        <v>0</v>
      </c>
      <c r="W95" s="7">
        <f>VLOOKUP(V95,'[1]GRADING SYSTEM'!$B$15:$D$24,2)</f>
        <v>9</v>
      </c>
      <c r="X95" s="7">
        <f t="shared" si="14"/>
        <v>2</v>
      </c>
      <c r="Y95" s="7" t="str">
        <f>VLOOKUP(V95,SETTINGS!$G$2:$I$11,3)</f>
        <v>Emerging (E )</v>
      </c>
      <c r="Z95" s="7" t="str">
        <f t="shared" si="15"/>
        <v>2nd</v>
      </c>
    </row>
    <row r="96" spans="1:26" ht="18.75">
      <c r="A96" s="4">
        <f>'STUDENT DETAILS'!A95</f>
        <v>0</v>
      </c>
      <c r="B96" s="4">
        <f>'STUDENT DETAILS'!B95</f>
        <v>0</v>
      </c>
      <c r="C96" s="4">
        <f>'STUDENT DETAILS'!C95</f>
        <v>0</v>
      </c>
      <c r="D96" s="7"/>
      <c r="E96" s="7"/>
      <c r="F96" s="7"/>
      <c r="G96" s="23">
        <f t="shared" si="8"/>
        <v>0</v>
      </c>
      <c r="H96" s="7"/>
      <c r="I96" s="7"/>
      <c r="J96" s="7"/>
      <c r="K96" s="7"/>
      <c r="L96" s="23">
        <f t="shared" si="9"/>
        <v>0</v>
      </c>
      <c r="M96" s="7"/>
      <c r="N96" s="7"/>
      <c r="O96" s="7"/>
      <c r="P96" s="7"/>
      <c r="Q96" s="23">
        <f t="shared" si="10"/>
        <v>0</v>
      </c>
      <c r="R96" s="7">
        <f t="shared" si="11"/>
        <v>0</v>
      </c>
      <c r="S96" s="7"/>
      <c r="T96" s="22">
        <f t="shared" si="12"/>
        <v>0</v>
      </c>
      <c r="U96" s="7">
        <f t="shared" si="12"/>
        <v>0</v>
      </c>
      <c r="V96" s="24">
        <f t="shared" si="13"/>
        <v>0</v>
      </c>
      <c r="W96" s="7">
        <f>VLOOKUP(V96,'[1]GRADING SYSTEM'!$B$15:$D$24,2)</f>
        <v>9</v>
      </c>
      <c r="X96" s="7">
        <f t="shared" si="14"/>
        <v>2</v>
      </c>
      <c r="Y96" s="7" t="str">
        <f>VLOOKUP(V96,SETTINGS!$G$2:$I$11,3)</f>
        <v>Emerging (E )</v>
      </c>
      <c r="Z96" s="7" t="str">
        <f t="shared" si="15"/>
        <v>2nd</v>
      </c>
    </row>
    <row r="97" spans="1:26" ht="18.75">
      <c r="A97" s="4">
        <f>'STUDENT DETAILS'!A96</f>
        <v>0</v>
      </c>
      <c r="B97" s="4">
        <f>'STUDENT DETAILS'!B96</f>
        <v>0</v>
      </c>
      <c r="C97" s="4">
        <f>'STUDENT DETAILS'!C96</f>
        <v>0</v>
      </c>
      <c r="D97" s="7"/>
      <c r="E97" s="7"/>
      <c r="F97" s="7"/>
      <c r="G97" s="23">
        <f t="shared" si="8"/>
        <v>0</v>
      </c>
      <c r="H97" s="7"/>
      <c r="I97" s="7"/>
      <c r="J97" s="7"/>
      <c r="K97" s="7"/>
      <c r="L97" s="23">
        <f t="shared" si="9"/>
        <v>0</v>
      </c>
      <c r="M97" s="7"/>
      <c r="N97" s="7"/>
      <c r="O97" s="7"/>
      <c r="P97" s="7"/>
      <c r="Q97" s="23">
        <f t="shared" si="10"/>
        <v>0</v>
      </c>
      <c r="R97" s="7">
        <f t="shared" si="11"/>
        <v>0</v>
      </c>
      <c r="S97" s="7"/>
      <c r="T97" s="22">
        <f t="shared" si="12"/>
        <v>0</v>
      </c>
      <c r="U97" s="7">
        <f t="shared" si="12"/>
        <v>0</v>
      </c>
      <c r="V97" s="24">
        <f t="shared" si="13"/>
        <v>0</v>
      </c>
      <c r="W97" s="7">
        <f>VLOOKUP(V97,'[1]GRADING SYSTEM'!$B$15:$D$24,2)</f>
        <v>9</v>
      </c>
      <c r="X97" s="7">
        <f t="shared" si="14"/>
        <v>2</v>
      </c>
      <c r="Y97" s="7" t="str">
        <f>VLOOKUP(V97,SETTINGS!$G$2:$I$11,3)</f>
        <v>Emerging (E )</v>
      </c>
      <c r="Z97" s="7" t="str">
        <f t="shared" si="15"/>
        <v>2nd</v>
      </c>
    </row>
    <row r="98" spans="1:26" ht="18.75">
      <c r="A98" s="4">
        <f>'STUDENT DETAILS'!A97</f>
        <v>0</v>
      </c>
      <c r="B98" s="4">
        <f>'STUDENT DETAILS'!B97</f>
        <v>0</v>
      </c>
      <c r="C98" s="4">
        <f>'STUDENT DETAILS'!C97</f>
        <v>0</v>
      </c>
      <c r="D98" s="7"/>
      <c r="E98" s="7"/>
      <c r="F98" s="7"/>
      <c r="G98" s="23">
        <f t="shared" si="8"/>
        <v>0</v>
      </c>
      <c r="H98" s="7"/>
      <c r="I98" s="7"/>
      <c r="J98" s="7"/>
      <c r="K98" s="7"/>
      <c r="L98" s="23">
        <f t="shared" si="9"/>
        <v>0</v>
      </c>
      <c r="M98" s="7"/>
      <c r="N98" s="7"/>
      <c r="O98" s="7"/>
      <c r="P98" s="7"/>
      <c r="Q98" s="23">
        <f t="shared" si="10"/>
        <v>0</v>
      </c>
      <c r="R98" s="7">
        <f t="shared" si="11"/>
        <v>0</v>
      </c>
      <c r="S98" s="7"/>
      <c r="T98" s="22">
        <f t="shared" si="12"/>
        <v>0</v>
      </c>
      <c r="U98" s="7">
        <f t="shared" si="12"/>
        <v>0</v>
      </c>
      <c r="V98" s="24">
        <f t="shared" si="13"/>
        <v>0</v>
      </c>
      <c r="W98" s="7">
        <f>VLOOKUP(V98,'[1]GRADING SYSTEM'!$B$15:$D$24,2)</f>
        <v>9</v>
      </c>
      <c r="X98" s="7">
        <f t="shared" si="14"/>
        <v>2</v>
      </c>
      <c r="Y98" s="7" t="str">
        <f>VLOOKUP(V98,SETTINGS!$G$2:$I$11,3)</f>
        <v>Emerging (E )</v>
      </c>
      <c r="Z98" s="7" t="str">
        <f t="shared" si="15"/>
        <v>2nd</v>
      </c>
    </row>
    <row r="99" spans="1:26" ht="18.75">
      <c r="A99" s="4">
        <f>'STUDENT DETAILS'!A98</f>
        <v>0</v>
      </c>
      <c r="B99" s="4">
        <f>'STUDENT DETAILS'!B98</f>
        <v>0</v>
      </c>
      <c r="C99" s="4">
        <f>'STUDENT DETAILS'!C98</f>
        <v>0</v>
      </c>
      <c r="D99" s="7"/>
      <c r="E99" s="7"/>
      <c r="F99" s="7"/>
      <c r="G99" s="23">
        <f t="shared" si="8"/>
        <v>0</v>
      </c>
      <c r="H99" s="7"/>
      <c r="I99" s="7"/>
      <c r="J99" s="7"/>
      <c r="K99" s="7"/>
      <c r="L99" s="23">
        <f t="shared" si="9"/>
        <v>0</v>
      </c>
      <c r="M99" s="7"/>
      <c r="N99" s="7"/>
      <c r="O99" s="7"/>
      <c r="P99" s="7"/>
      <c r="Q99" s="23">
        <f t="shared" si="10"/>
        <v>0</v>
      </c>
      <c r="R99" s="7">
        <f t="shared" si="11"/>
        <v>0</v>
      </c>
      <c r="S99" s="7"/>
      <c r="T99" s="22">
        <f t="shared" si="12"/>
        <v>0</v>
      </c>
      <c r="U99" s="7">
        <f t="shared" si="12"/>
        <v>0</v>
      </c>
      <c r="V99" s="24">
        <f t="shared" si="13"/>
        <v>0</v>
      </c>
      <c r="W99" s="7">
        <f>VLOOKUP(V99,'[1]GRADING SYSTEM'!$B$15:$D$24,2)</f>
        <v>9</v>
      </c>
      <c r="X99" s="7">
        <f t="shared" si="14"/>
        <v>2</v>
      </c>
      <c r="Y99" s="7" t="str">
        <f>VLOOKUP(V99,SETTINGS!$G$2:$I$11,3)</f>
        <v>Emerging (E )</v>
      </c>
      <c r="Z99" s="7" t="str">
        <f t="shared" si="15"/>
        <v>2nd</v>
      </c>
    </row>
    <row r="100" spans="1:26" ht="18.75">
      <c r="A100" s="4">
        <f>'STUDENT DETAILS'!A99</f>
        <v>0</v>
      </c>
      <c r="B100" s="4">
        <f>'STUDENT DETAILS'!B99</f>
        <v>0</v>
      </c>
      <c r="C100" s="4">
        <f>'STUDENT DETAILS'!C99</f>
        <v>0</v>
      </c>
      <c r="D100" s="7"/>
      <c r="E100" s="7"/>
      <c r="F100" s="7"/>
      <c r="G100" s="23">
        <f t="shared" si="8"/>
        <v>0</v>
      </c>
      <c r="H100" s="7"/>
      <c r="I100" s="7"/>
      <c r="J100" s="7"/>
      <c r="K100" s="7"/>
      <c r="L100" s="23">
        <f t="shared" si="9"/>
        <v>0</v>
      </c>
      <c r="M100" s="7"/>
      <c r="N100" s="7"/>
      <c r="O100" s="7"/>
      <c r="P100" s="7"/>
      <c r="Q100" s="23">
        <f t="shared" si="10"/>
        <v>0</v>
      </c>
      <c r="R100" s="7">
        <f t="shared" si="11"/>
        <v>0</v>
      </c>
      <c r="S100" s="7"/>
      <c r="T100" s="22">
        <f t="shared" si="12"/>
        <v>0</v>
      </c>
      <c r="U100" s="7">
        <f t="shared" si="12"/>
        <v>0</v>
      </c>
      <c r="V100" s="24">
        <f t="shared" si="13"/>
        <v>0</v>
      </c>
      <c r="W100" s="7">
        <f>VLOOKUP(V100,'[1]GRADING SYSTEM'!$B$15:$D$24,2)</f>
        <v>9</v>
      </c>
      <c r="X100" s="7">
        <f t="shared" si="14"/>
        <v>2</v>
      </c>
      <c r="Y100" s="7" t="str">
        <f>VLOOKUP(V100,SETTINGS!$G$2:$I$11,3)</f>
        <v>Emerging (E )</v>
      </c>
      <c r="Z100" s="7" t="str">
        <f t="shared" si="15"/>
        <v>2nd</v>
      </c>
    </row>
    <row r="101" spans="1:26" ht="18.75">
      <c r="A101" s="4">
        <f>'STUDENT DETAILS'!A100</f>
        <v>0</v>
      </c>
      <c r="B101" s="4">
        <f>'STUDENT DETAILS'!B100</f>
        <v>0</v>
      </c>
      <c r="C101" s="4">
        <f>'STUDENT DETAILS'!C100</f>
        <v>0</v>
      </c>
      <c r="D101" s="7"/>
      <c r="E101" s="7"/>
      <c r="F101" s="7"/>
      <c r="G101" s="23">
        <f t="shared" si="8"/>
        <v>0</v>
      </c>
      <c r="H101" s="7"/>
      <c r="I101" s="7"/>
      <c r="J101" s="7"/>
      <c r="K101" s="7"/>
      <c r="L101" s="23">
        <f t="shared" si="9"/>
        <v>0</v>
      </c>
      <c r="M101" s="7"/>
      <c r="N101" s="7"/>
      <c r="O101" s="7"/>
      <c r="P101" s="7"/>
      <c r="Q101" s="23">
        <f t="shared" si="10"/>
        <v>0</v>
      </c>
      <c r="R101" s="7">
        <f t="shared" si="11"/>
        <v>0</v>
      </c>
      <c r="S101" s="7"/>
      <c r="T101" s="22">
        <f t="shared" si="12"/>
        <v>0</v>
      </c>
      <c r="U101" s="7">
        <f t="shared" si="12"/>
        <v>0</v>
      </c>
      <c r="V101" s="24">
        <f t="shared" si="13"/>
        <v>0</v>
      </c>
      <c r="W101" s="7">
        <f>VLOOKUP(V101,'[1]GRADING SYSTEM'!$B$15:$D$24,2)</f>
        <v>9</v>
      </c>
      <c r="X101" s="7">
        <f t="shared" si="14"/>
        <v>2</v>
      </c>
      <c r="Y101" s="7" t="str">
        <f>VLOOKUP(V101,SETTINGS!$G$2:$I$11,3)</f>
        <v>Emerging (E )</v>
      </c>
      <c r="Z101" s="7" t="str">
        <f t="shared" si="15"/>
        <v>2nd</v>
      </c>
    </row>
    <row r="102" spans="1:26" ht="18.75">
      <c r="A102" s="4">
        <f>'STUDENT DETAILS'!A101</f>
        <v>0</v>
      </c>
      <c r="B102" s="4">
        <f>'STUDENT DETAILS'!B101</f>
        <v>0</v>
      </c>
      <c r="C102" s="4">
        <f>'STUDENT DETAILS'!C101</f>
        <v>0</v>
      </c>
      <c r="D102" s="7"/>
      <c r="E102" s="7"/>
      <c r="F102" s="7"/>
      <c r="G102" s="23">
        <f t="shared" si="8"/>
        <v>0</v>
      </c>
      <c r="H102" s="7"/>
      <c r="I102" s="7"/>
      <c r="J102" s="7"/>
      <c r="K102" s="7"/>
      <c r="L102" s="23">
        <f t="shared" si="9"/>
        <v>0</v>
      </c>
      <c r="M102" s="7"/>
      <c r="N102" s="7"/>
      <c r="O102" s="7"/>
      <c r="P102" s="7"/>
      <c r="Q102" s="23">
        <f t="shared" si="10"/>
        <v>0</v>
      </c>
      <c r="R102" s="7">
        <f t="shared" si="11"/>
        <v>0</v>
      </c>
      <c r="S102" s="7"/>
      <c r="T102" s="22">
        <f t="shared" si="12"/>
        <v>0</v>
      </c>
      <c r="U102" s="7">
        <f t="shared" si="12"/>
        <v>0</v>
      </c>
      <c r="V102" s="24">
        <f t="shared" si="13"/>
        <v>0</v>
      </c>
      <c r="W102" s="7">
        <f>VLOOKUP(V102,'[1]GRADING SYSTEM'!$B$15:$D$24,2)</f>
        <v>9</v>
      </c>
      <c r="X102" s="7">
        <f t="shared" si="14"/>
        <v>2</v>
      </c>
      <c r="Y102" s="7" t="str">
        <f>VLOOKUP(V102,SETTINGS!$G$2:$I$11,3)</f>
        <v>Emerging (E )</v>
      </c>
      <c r="Z102" s="7" t="str">
        <f t="shared" si="15"/>
        <v>2nd</v>
      </c>
    </row>
    <row r="103" spans="1:26" ht="18.75">
      <c r="A103" s="4"/>
      <c r="B103" s="4"/>
      <c r="C103" s="4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7"/>
    </row>
    <row r="104" spans="1:26" ht="18.75">
      <c r="A104" s="4"/>
      <c r="B104" s="4"/>
      <c r="C104" s="4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7"/>
    </row>
    <row r="105" spans="1:26" ht="18.75">
      <c r="A105" s="4"/>
      <c r="B105" s="4"/>
      <c r="C105" s="4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7"/>
    </row>
    <row r="106" spans="1:26" ht="18.75">
      <c r="A106" s="4"/>
      <c r="B106" s="4"/>
      <c r="C106" s="4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7"/>
    </row>
    <row r="107" spans="1:26" ht="18.75">
      <c r="A107" s="4"/>
      <c r="B107" s="4"/>
      <c r="C107" s="4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7"/>
    </row>
    <row r="108" spans="1:26" ht="18.75">
      <c r="A108" s="4"/>
      <c r="B108" s="4"/>
      <c r="C108" s="4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7"/>
    </row>
    <row r="109" spans="1:26" ht="18.75">
      <c r="A109" s="4"/>
      <c r="B109" s="4"/>
      <c r="C109" s="4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7"/>
    </row>
    <row r="110" spans="1:26" ht="18.75">
      <c r="A110" s="4"/>
      <c r="B110" s="4"/>
      <c r="C110" s="4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7"/>
    </row>
    <row r="111" spans="1:26" ht="18.75">
      <c r="A111" s="4"/>
      <c r="B111" s="4"/>
      <c r="C111" s="4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7"/>
    </row>
    <row r="112" spans="1:26" ht="18.75">
      <c r="A112" s="4"/>
      <c r="B112" s="4"/>
      <c r="C112" s="4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7"/>
    </row>
    <row r="113" spans="1:26" ht="18.75">
      <c r="A113" s="4"/>
      <c r="B113" s="4"/>
      <c r="C113" s="4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7"/>
    </row>
    <row r="114" spans="1:26" ht="18.75">
      <c r="A114" s="4"/>
      <c r="B114" s="4"/>
      <c r="C114" s="4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7"/>
    </row>
    <row r="115" spans="1:26" ht="18.75">
      <c r="A115" s="4"/>
      <c r="B115" s="4"/>
      <c r="C115" s="4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7"/>
    </row>
    <row r="116" spans="1:26" ht="18.75">
      <c r="A116" s="4"/>
      <c r="B116" s="4"/>
      <c r="C116" s="4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7"/>
    </row>
    <row r="117" spans="1:26" ht="18.75">
      <c r="A117" s="4"/>
      <c r="B117" s="4"/>
      <c r="C117" s="4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7"/>
    </row>
    <row r="118" spans="1:26" ht="18.75">
      <c r="A118" s="4"/>
      <c r="B118" s="4"/>
      <c r="C118" s="4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7"/>
    </row>
    <row r="119" spans="1:26" ht="18.75">
      <c r="A119" s="4"/>
      <c r="B119" s="4"/>
      <c r="C119" s="4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7"/>
    </row>
    <row r="120" spans="1:26" ht="18.75">
      <c r="A120" s="4"/>
      <c r="B120" s="4"/>
      <c r="C120" s="4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7"/>
    </row>
    <row r="121" spans="1:26" ht="18.75">
      <c r="A121" s="4"/>
      <c r="B121" s="4"/>
      <c r="C121" s="4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7"/>
    </row>
    <row r="122" spans="1:26" ht="18.75">
      <c r="A122" s="4"/>
      <c r="B122" s="4"/>
      <c r="C122" s="4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7"/>
    </row>
    <row r="123" spans="1:26" ht="18.75">
      <c r="A123" s="4"/>
      <c r="B123" s="4"/>
      <c r="C123" s="4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7"/>
    </row>
    <row r="124" spans="1:26" ht="18.75">
      <c r="A124" s="4"/>
      <c r="B124" s="4"/>
      <c r="C124" s="4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7"/>
    </row>
    <row r="125" spans="1:26" ht="18.75">
      <c r="A125" s="4"/>
      <c r="B125" s="4"/>
      <c r="C125" s="4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7"/>
    </row>
    <row r="126" spans="1:26" ht="18.75">
      <c r="A126" s="4"/>
      <c r="B126" s="4"/>
      <c r="C126" s="4"/>
      <c r="D126" s="10"/>
      <c r="E126" s="10"/>
      <c r="F126" s="10"/>
      <c r="G126" s="10"/>
      <c r="H126" s="10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7"/>
    </row>
    <row r="127" spans="1:26" ht="18.75">
      <c r="A127" s="4"/>
      <c r="B127" s="4"/>
      <c r="C127" s="4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7"/>
    </row>
    <row r="128" spans="1:26" ht="18.75">
      <c r="A128" s="4"/>
      <c r="B128" s="4"/>
      <c r="C128" s="4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7"/>
    </row>
    <row r="129" spans="1:26" ht="18.75">
      <c r="A129" s="4"/>
      <c r="B129" s="4"/>
      <c r="C129" s="4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7"/>
    </row>
    <row r="130" spans="1:26" ht="18.75">
      <c r="A130" s="4"/>
      <c r="B130" s="4"/>
      <c r="C130" s="4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7"/>
    </row>
    <row r="131" spans="1:26" ht="18.75">
      <c r="A131" s="4"/>
      <c r="B131" s="4"/>
      <c r="C131" s="4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7"/>
    </row>
    <row r="132" spans="1:26" ht="18.75">
      <c r="A132" s="4"/>
      <c r="B132" s="4"/>
      <c r="C132" s="4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7"/>
    </row>
    <row r="133" spans="1:26" ht="18.75">
      <c r="A133" s="4"/>
      <c r="B133" s="4"/>
      <c r="C133" s="4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7"/>
    </row>
    <row r="134" spans="1:26" ht="18.75">
      <c r="A134" s="4"/>
      <c r="B134" s="4"/>
      <c r="C134" s="4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7"/>
    </row>
    <row r="135" spans="1:26" ht="18.75">
      <c r="A135" s="4"/>
      <c r="B135" s="4"/>
      <c r="C135" s="4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7"/>
    </row>
    <row r="136" spans="1:26" ht="18.75">
      <c r="A136" s="4"/>
      <c r="B136" s="4"/>
      <c r="C136" s="4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7"/>
    </row>
    <row r="137" spans="1:26" ht="18.75">
      <c r="A137" s="4"/>
      <c r="B137" s="4"/>
      <c r="C137" s="4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7"/>
    </row>
    <row r="138" spans="1:26" ht="18.75">
      <c r="A138" s="4"/>
      <c r="B138" s="4"/>
      <c r="C138" s="4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7"/>
    </row>
    <row r="139" spans="1:26" ht="18.75">
      <c r="A139" s="4"/>
      <c r="B139" s="4"/>
      <c r="C139" s="4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7"/>
    </row>
    <row r="140" spans="1:26" ht="18.75">
      <c r="A140" s="4"/>
      <c r="B140" s="4"/>
      <c r="C140" s="4"/>
      <c r="D140" s="10"/>
      <c r="E140" s="10"/>
      <c r="F140" s="10"/>
      <c r="G140" s="10"/>
      <c r="H140" s="10"/>
      <c r="I140" s="10"/>
      <c r="J140" s="10"/>
      <c r="K140" s="10"/>
      <c r="L140" s="10"/>
      <c r="M140" s="10"/>
      <c r="N140" s="10"/>
      <c r="O140" s="10"/>
      <c r="P140" s="10"/>
      <c r="Q140" s="10"/>
      <c r="R140" s="10"/>
      <c r="S140" s="10"/>
      <c r="T140" s="10"/>
      <c r="U140" s="10"/>
      <c r="V140" s="10"/>
      <c r="W140" s="10"/>
      <c r="X140" s="10"/>
      <c r="Y140" s="10"/>
      <c r="Z140" s="7"/>
    </row>
    <row r="141" spans="1:26" ht="18.75">
      <c r="A141" s="4"/>
      <c r="B141" s="4"/>
      <c r="C141" s="4"/>
      <c r="D141" s="10"/>
      <c r="E141" s="10"/>
      <c r="F141" s="10"/>
      <c r="G141" s="10"/>
      <c r="H141" s="10"/>
      <c r="I141" s="10"/>
      <c r="J141" s="10"/>
      <c r="K141" s="10"/>
      <c r="L141" s="10"/>
      <c r="M141" s="10"/>
      <c r="N141" s="10"/>
      <c r="O141" s="10"/>
      <c r="P141" s="10"/>
      <c r="Q141" s="10"/>
      <c r="R141" s="10"/>
      <c r="S141" s="10"/>
      <c r="T141" s="10"/>
      <c r="U141" s="10"/>
      <c r="V141" s="10"/>
      <c r="W141" s="10"/>
      <c r="X141" s="10"/>
      <c r="Y141" s="10"/>
      <c r="Z141" s="7"/>
    </row>
    <row r="142" spans="1:26" ht="18.75">
      <c r="A142" s="4"/>
      <c r="B142" s="4"/>
      <c r="C142" s="4"/>
      <c r="D142" s="10"/>
      <c r="E142" s="10"/>
      <c r="F142" s="10"/>
      <c r="G142" s="10"/>
      <c r="H142" s="10"/>
      <c r="I142" s="10"/>
      <c r="J142" s="10"/>
      <c r="K142" s="10"/>
      <c r="L142" s="10"/>
      <c r="M142" s="10"/>
      <c r="N142" s="10"/>
      <c r="O142" s="10"/>
      <c r="P142" s="10"/>
      <c r="Q142" s="10"/>
      <c r="R142" s="10"/>
      <c r="S142" s="10"/>
      <c r="T142" s="10"/>
      <c r="U142" s="10"/>
      <c r="V142" s="10"/>
      <c r="W142" s="10"/>
      <c r="X142" s="10"/>
      <c r="Y142" s="10"/>
      <c r="Z142" s="7"/>
    </row>
    <row r="143" spans="1:26" ht="18.75">
      <c r="A143" s="4"/>
      <c r="B143" s="4"/>
      <c r="C143" s="4"/>
      <c r="D143" s="10"/>
      <c r="E143" s="10"/>
      <c r="F143" s="10"/>
      <c r="G143" s="10"/>
      <c r="H143" s="10"/>
      <c r="I143" s="10"/>
      <c r="J143" s="10"/>
      <c r="K143" s="10"/>
      <c r="L143" s="10"/>
      <c r="M143" s="10"/>
      <c r="N143" s="10"/>
      <c r="O143" s="10"/>
      <c r="P143" s="10"/>
      <c r="Q143" s="10"/>
      <c r="R143" s="10"/>
      <c r="S143" s="10"/>
      <c r="T143" s="10"/>
      <c r="U143" s="10"/>
      <c r="V143" s="10"/>
      <c r="W143" s="10"/>
      <c r="X143" s="10"/>
      <c r="Y143" s="10"/>
      <c r="Z143" s="7"/>
    </row>
    <row r="144" spans="1:26" ht="18.75">
      <c r="A144" s="4"/>
      <c r="B144" s="4"/>
      <c r="C144" s="4"/>
      <c r="D144" s="10"/>
      <c r="E144" s="10"/>
      <c r="F144" s="10"/>
      <c r="G144" s="10"/>
      <c r="H144" s="10"/>
      <c r="I144" s="10"/>
      <c r="J144" s="10"/>
      <c r="K144" s="10"/>
      <c r="L144" s="10"/>
      <c r="M144" s="10"/>
      <c r="N144" s="10"/>
      <c r="O144" s="10"/>
      <c r="P144" s="10"/>
      <c r="Q144" s="10"/>
      <c r="R144" s="10"/>
      <c r="S144" s="10"/>
      <c r="T144" s="10"/>
      <c r="U144" s="10"/>
      <c r="V144" s="10"/>
      <c r="W144" s="10"/>
      <c r="X144" s="10"/>
      <c r="Y144" s="10"/>
      <c r="Z144" s="7"/>
    </row>
    <row r="145" spans="1:26" ht="18.75">
      <c r="A145" s="4"/>
      <c r="B145" s="4"/>
      <c r="C145" s="4"/>
      <c r="D145" s="10"/>
      <c r="E145" s="10"/>
      <c r="F145" s="10"/>
      <c r="G145" s="10"/>
      <c r="H145" s="10"/>
      <c r="I145" s="10"/>
      <c r="J145" s="10"/>
      <c r="K145" s="10"/>
      <c r="L145" s="10"/>
      <c r="M145" s="10"/>
      <c r="N145" s="10"/>
      <c r="O145" s="10"/>
      <c r="P145" s="10"/>
      <c r="Q145" s="10"/>
      <c r="R145" s="10"/>
      <c r="S145" s="10"/>
      <c r="T145" s="10"/>
      <c r="U145" s="10"/>
      <c r="V145" s="10"/>
      <c r="W145" s="10"/>
      <c r="X145" s="10"/>
      <c r="Y145" s="10"/>
      <c r="Z145" s="7"/>
    </row>
    <row r="146" spans="1:26" ht="18.75">
      <c r="A146" s="4"/>
      <c r="B146" s="4"/>
      <c r="C146" s="4"/>
      <c r="D146" s="10"/>
      <c r="E146" s="10"/>
      <c r="F146" s="10"/>
      <c r="G146" s="10"/>
      <c r="H146" s="10"/>
      <c r="I146" s="10"/>
      <c r="J146" s="10"/>
      <c r="K146" s="10"/>
      <c r="L146" s="10"/>
      <c r="M146" s="10"/>
      <c r="N146" s="10"/>
      <c r="O146" s="10"/>
      <c r="P146" s="10"/>
      <c r="Q146" s="10"/>
      <c r="R146" s="10"/>
      <c r="S146" s="10"/>
      <c r="T146" s="10"/>
      <c r="U146" s="10"/>
      <c r="V146" s="10"/>
      <c r="W146" s="10"/>
      <c r="X146" s="10"/>
      <c r="Y146" s="10"/>
      <c r="Z146" s="7"/>
    </row>
    <row r="147" spans="1:26" ht="18.75">
      <c r="A147" s="4"/>
      <c r="B147" s="4"/>
      <c r="C147" s="4"/>
      <c r="D147" s="10"/>
      <c r="E147" s="10"/>
      <c r="F147" s="10"/>
      <c r="G147" s="10"/>
      <c r="H147" s="10"/>
      <c r="I147" s="10"/>
      <c r="J147" s="10"/>
      <c r="K147" s="10"/>
      <c r="L147" s="10"/>
      <c r="M147" s="10"/>
      <c r="N147" s="10"/>
      <c r="O147" s="10"/>
      <c r="P147" s="10"/>
      <c r="Q147" s="10"/>
      <c r="R147" s="10"/>
      <c r="S147" s="10"/>
      <c r="T147" s="10"/>
      <c r="U147" s="10"/>
      <c r="V147" s="10"/>
      <c r="W147" s="10"/>
      <c r="X147" s="10"/>
      <c r="Y147" s="10"/>
      <c r="Z147" s="7"/>
    </row>
    <row r="148" spans="1:26" ht="18.75">
      <c r="A148" s="4"/>
      <c r="B148" s="4"/>
      <c r="C148" s="4"/>
      <c r="D148" s="10"/>
      <c r="E148" s="10"/>
      <c r="F148" s="10"/>
      <c r="G148" s="10"/>
      <c r="H148" s="10"/>
      <c r="I148" s="10"/>
      <c r="J148" s="10"/>
      <c r="K148" s="10"/>
      <c r="L148" s="10"/>
      <c r="M148" s="10"/>
      <c r="N148" s="10"/>
      <c r="O148" s="10"/>
      <c r="P148" s="10"/>
      <c r="Q148" s="10"/>
      <c r="R148" s="10"/>
      <c r="S148" s="10"/>
      <c r="T148" s="10"/>
      <c r="U148" s="10"/>
      <c r="V148" s="10"/>
      <c r="W148" s="10"/>
      <c r="X148" s="10"/>
      <c r="Y148" s="10"/>
      <c r="Z148" s="7"/>
    </row>
    <row r="149" spans="1:26" ht="18.75">
      <c r="A149" s="4"/>
      <c r="B149" s="4"/>
      <c r="C149" s="4"/>
      <c r="D149" s="10"/>
      <c r="E149" s="10"/>
      <c r="F149" s="10"/>
      <c r="G149" s="10"/>
      <c r="H149" s="10"/>
      <c r="I149" s="10"/>
      <c r="J149" s="10"/>
      <c r="K149" s="10"/>
      <c r="L149" s="10"/>
      <c r="M149" s="10"/>
      <c r="N149" s="10"/>
      <c r="O149" s="10"/>
      <c r="P149" s="10"/>
      <c r="Q149" s="10"/>
      <c r="R149" s="10"/>
      <c r="S149" s="10"/>
      <c r="T149" s="10"/>
      <c r="U149" s="10"/>
      <c r="V149" s="10"/>
      <c r="W149" s="10"/>
      <c r="X149" s="10"/>
      <c r="Y149" s="10"/>
      <c r="Z149" s="7"/>
    </row>
    <row r="150" spans="1:26" ht="18.75">
      <c r="A150" s="4"/>
      <c r="B150" s="4"/>
      <c r="C150" s="4"/>
      <c r="D150" s="10"/>
      <c r="E150" s="10"/>
      <c r="F150" s="10"/>
      <c r="G150" s="10"/>
      <c r="H150" s="10"/>
      <c r="I150" s="10"/>
      <c r="J150" s="10"/>
      <c r="K150" s="10"/>
      <c r="L150" s="10"/>
      <c r="M150" s="10"/>
      <c r="N150" s="10"/>
      <c r="O150" s="10"/>
      <c r="P150" s="10"/>
      <c r="Q150" s="10"/>
      <c r="R150" s="10"/>
      <c r="S150" s="10"/>
      <c r="T150" s="10"/>
      <c r="U150" s="10"/>
      <c r="V150" s="10"/>
      <c r="W150" s="10"/>
      <c r="X150" s="10"/>
      <c r="Y150" s="10"/>
      <c r="Z150" s="7"/>
    </row>
    <row r="151" spans="1:26" ht="18.75">
      <c r="A151" s="4"/>
      <c r="B151" s="4"/>
      <c r="C151" s="4"/>
      <c r="D151" s="10"/>
      <c r="E151" s="10"/>
      <c r="F151" s="10"/>
      <c r="G151" s="10"/>
      <c r="H151" s="10"/>
      <c r="I151" s="10"/>
      <c r="J151" s="10"/>
      <c r="K151" s="10"/>
      <c r="L151" s="10"/>
      <c r="M151" s="10"/>
      <c r="N151" s="10"/>
      <c r="O151" s="10"/>
      <c r="P151" s="10"/>
      <c r="Q151" s="10"/>
      <c r="R151" s="10"/>
      <c r="S151" s="10"/>
      <c r="T151" s="10"/>
      <c r="U151" s="10"/>
      <c r="V151" s="10"/>
      <c r="W151" s="10"/>
      <c r="X151" s="10"/>
      <c r="Y151" s="10"/>
      <c r="Z151" s="7"/>
    </row>
    <row r="152" spans="1:26" ht="18.75">
      <c r="A152" s="4"/>
      <c r="B152" s="4"/>
      <c r="C152" s="4"/>
      <c r="D152" s="10"/>
      <c r="E152" s="10"/>
      <c r="F152" s="10"/>
      <c r="G152" s="10"/>
      <c r="H152" s="10"/>
      <c r="I152" s="10"/>
      <c r="J152" s="10"/>
      <c r="K152" s="10"/>
      <c r="L152" s="10"/>
      <c r="M152" s="10"/>
      <c r="N152" s="10"/>
      <c r="O152" s="10"/>
      <c r="P152" s="10"/>
      <c r="Q152" s="10"/>
      <c r="R152" s="10"/>
      <c r="S152" s="10"/>
      <c r="T152" s="10"/>
      <c r="U152" s="10"/>
      <c r="V152" s="10"/>
      <c r="W152" s="10"/>
      <c r="X152" s="10"/>
      <c r="Y152" s="10"/>
      <c r="Z152" s="7"/>
    </row>
    <row r="153" spans="1:26" ht="18.75">
      <c r="A153" s="4"/>
      <c r="B153" s="4"/>
      <c r="C153" s="4"/>
      <c r="D153" s="10"/>
      <c r="E153" s="10"/>
      <c r="F153" s="10"/>
      <c r="G153" s="10"/>
      <c r="H153" s="10"/>
      <c r="I153" s="10"/>
      <c r="J153" s="10"/>
      <c r="K153" s="10"/>
      <c r="L153" s="10"/>
      <c r="M153" s="10"/>
      <c r="N153" s="10"/>
      <c r="O153" s="10"/>
      <c r="P153" s="10"/>
      <c r="Q153" s="10"/>
      <c r="R153" s="10"/>
      <c r="S153" s="10"/>
      <c r="T153" s="10"/>
      <c r="U153" s="10"/>
      <c r="V153" s="10"/>
      <c r="W153" s="10"/>
      <c r="X153" s="10"/>
      <c r="Y153" s="10"/>
      <c r="Z153" s="7"/>
    </row>
    <row r="154" spans="1:26" ht="18.75">
      <c r="A154" s="4"/>
      <c r="B154" s="4"/>
      <c r="C154" s="4"/>
      <c r="D154" s="10"/>
      <c r="E154" s="10"/>
      <c r="F154" s="10"/>
      <c r="G154" s="10"/>
      <c r="H154" s="10"/>
      <c r="I154" s="10"/>
      <c r="J154" s="10"/>
      <c r="K154" s="10"/>
      <c r="L154" s="10"/>
      <c r="M154" s="10"/>
      <c r="N154" s="10"/>
      <c r="O154" s="10"/>
      <c r="P154" s="10"/>
      <c r="Q154" s="10"/>
      <c r="R154" s="10"/>
      <c r="S154" s="10"/>
      <c r="T154" s="10"/>
      <c r="U154" s="10"/>
      <c r="V154" s="10"/>
      <c r="W154" s="10"/>
      <c r="X154" s="10"/>
      <c r="Y154" s="10"/>
      <c r="Z154" s="7"/>
    </row>
    <row r="155" spans="1:26" ht="18.75">
      <c r="A155" s="4"/>
      <c r="B155" s="4"/>
      <c r="C155" s="4"/>
      <c r="D155" s="10"/>
      <c r="E155" s="10"/>
      <c r="F155" s="10"/>
      <c r="G155" s="10"/>
      <c r="H155" s="10"/>
      <c r="I155" s="10"/>
      <c r="J155" s="10"/>
      <c r="K155" s="10"/>
      <c r="L155" s="10"/>
      <c r="M155" s="10"/>
      <c r="N155" s="10"/>
      <c r="O155" s="10"/>
      <c r="P155" s="10"/>
      <c r="Q155" s="10"/>
      <c r="R155" s="10"/>
      <c r="S155" s="10"/>
      <c r="T155" s="10"/>
      <c r="U155" s="10"/>
      <c r="V155" s="10"/>
      <c r="W155" s="10"/>
      <c r="X155" s="10"/>
      <c r="Y155" s="10"/>
      <c r="Z155" s="7"/>
    </row>
    <row r="156" spans="1:26" ht="18.75">
      <c r="A156" s="4"/>
      <c r="B156" s="4"/>
      <c r="C156" s="4"/>
      <c r="D156" s="10"/>
      <c r="E156" s="10"/>
      <c r="F156" s="10"/>
      <c r="G156" s="10"/>
      <c r="H156" s="10"/>
      <c r="I156" s="10"/>
      <c r="J156" s="10"/>
      <c r="K156" s="10"/>
      <c r="L156" s="10"/>
      <c r="M156" s="10"/>
      <c r="N156" s="10"/>
      <c r="O156" s="10"/>
      <c r="P156" s="10"/>
      <c r="Q156" s="10"/>
      <c r="R156" s="10"/>
      <c r="S156" s="10"/>
      <c r="T156" s="10"/>
      <c r="U156" s="10"/>
      <c r="V156" s="10"/>
      <c r="W156" s="10"/>
      <c r="X156" s="10"/>
      <c r="Y156" s="10"/>
      <c r="Z156" s="7"/>
    </row>
    <row r="157" spans="1:26" ht="18.75">
      <c r="A157" s="4"/>
      <c r="B157" s="4"/>
      <c r="C157" s="4"/>
      <c r="D157" s="10"/>
      <c r="E157" s="10"/>
      <c r="F157" s="10"/>
      <c r="G157" s="10"/>
      <c r="H157" s="10"/>
      <c r="I157" s="10"/>
      <c r="J157" s="10"/>
      <c r="K157" s="10"/>
      <c r="L157" s="10"/>
      <c r="M157" s="10"/>
      <c r="N157" s="10"/>
      <c r="O157" s="10"/>
      <c r="P157" s="10"/>
      <c r="Q157" s="10"/>
      <c r="R157" s="10"/>
      <c r="S157" s="10"/>
      <c r="T157" s="10"/>
      <c r="U157" s="10"/>
      <c r="V157" s="10"/>
      <c r="W157" s="10"/>
      <c r="X157" s="10"/>
      <c r="Y157" s="10"/>
      <c r="Z157" s="7"/>
    </row>
    <row r="158" spans="1:26" ht="18.75">
      <c r="A158" s="4"/>
      <c r="B158" s="4"/>
      <c r="C158" s="4"/>
      <c r="D158" s="10"/>
      <c r="E158" s="10"/>
      <c r="F158" s="10"/>
      <c r="G158" s="10"/>
      <c r="H158" s="10"/>
      <c r="I158" s="10"/>
      <c r="J158" s="10"/>
      <c r="K158" s="10"/>
      <c r="L158" s="10"/>
      <c r="M158" s="10"/>
      <c r="N158" s="10"/>
      <c r="O158" s="10"/>
      <c r="P158" s="10"/>
      <c r="Q158" s="10"/>
      <c r="R158" s="10"/>
      <c r="S158" s="10"/>
      <c r="T158" s="10"/>
      <c r="U158" s="10"/>
      <c r="V158" s="10"/>
      <c r="W158" s="10"/>
      <c r="X158" s="10"/>
      <c r="Y158" s="10"/>
      <c r="Z158" s="7"/>
    </row>
    <row r="159" spans="1:26" ht="18.75">
      <c r="A159" s="4"/>
      <c r="B159" s="4"/>
      <c r="C159" s="4"/>
      <c r="D159" s="10"/>
      <c r="E159" s="10"/>
      <c r="F159" s="10"/>
      <c r="G159" s="10"/>
      <c r="H159" s="10"/>
      <c r="I159" s="10"/>
      <c r="J159" s="10"/>
      <c r="K159" s="10"/>
      <c r="L159" s="10"/>
      <c r="M159" s="10"/>
      <c r="N159" s="10"/>
      <c r="O159" s="10"/>
      <c r="P159" s="10"/>
      <c r="Q159" s="10"/>
      <c r="R159" s="10"/>
      <c r="S159" s="10"/>
      <c r="T159" s="10"/>
      <c r="U159" s="10"/>
      <c r="V159" s="10"/>
      <c r="W159" s="10"/>
      <c r="X159" s="10"/>
      <c r="Y159" s="10"/>
      <c r="Z159" s="7"/>
    </row>
    <row r="160" spans="1:26" ht="18.75">
      <c r="A160" s="4"/>
      <c r="B160" s="4"/>
      <c r="C160" s="4"/>
      <c r="D160" s="10"/>
      <c r="E160" s="10"/>
      <c r="F160" s="10"/>
      <c r="G160" s="10"/>
      <c r="H160" s="10"/>
      <c r="I160" s="10"/>
      <c r="J160" s="10"/>
      <c r="K160" s="10"/>
      <c r="L160" s="10"/>
      <c r="M160" s="10"/>
      <c r="N160" s="10"/>
      <c r="O160" s="10"/>
      <c r="P160" s="10"/>
      <c r="Q160" s="10"/>
      <c r="R160" s="10"/>
      <c r="S160" s="10"/>
      <c r="T160" s="10"/>
      <c r="U160" s="10"/>
      <c r="V160" s="10"/>
      <c r="W160" s="10"/>
      <c r="X160" s="10"/>
      <c r="Y160" s="10"/>
      <c r="Z160" s="7"/>
    </row>
    <row r="161" spans="1:26" ht="18.75">
      <c r="A161" s="4"/>
      <c r="B161" s="4"/>
      <c r="C161" s="4"/>
      <c r="D161" s="10"/>
      <c r="E161" s="10"/>
      <c r="F161" s="10"/>
      <c r="G161" s="10"/>
      <c r="H161" s="10"/>
      <c r="I161" s="10"/>
      <c r="J161" s="10"/>
      <c r="K161" s="10"/>
      <c r="L161" s="10"/>
      <c r="M161" s="10"/>
      <c r="N161" s="10"/>
      <c r="O161" s="10"/>
      <c r="P161" s="10"/>
      <c r="Q161" s="10"/>
      <c r="R161" s="10"/>
      <c r="S161" s="10"/>
      <c r="T161" s="10"/>
      <c r="U161" s="10"/>
      <c r="V161" s="10"/>
      <c r="W161" s="10"/>
      <c r="X161" s="10"/>
      <c r="Y161" s="10"/>
      <c r="Z161" s="7"/>
    </row>
    <row r="162" spans="1:26" ht="18.75">
      <c r="A162" s="4"/>
      <c r="B162" s="4"/>
      <c r="C162" s="4"/>
      <c r="D162" s="10"/>
      <c r="E162" s="10"/>
      <c r="F162" s="10"/>
      <c r="G162" s="10"/>
      <c r="H162" s="10"/>
      <c r="I162" s="10"/>
      <c r="J162" s="10"/>
      <c r="K162" s="10"/>
      <c r="L162" s="10"/>
      <c r="M162" s="10"/>
      <c r="N162" s="10"/>
      <c r="O162" s="10"/>
      <c r="P162" s="10"/>
      <c r="Q162" s="10"/>
      <c r="R162" s="10"/>
      <c r="S162" s="10"/>
      <c r="T162" s="10"/>
      <c r="U162" s="10"/>
      <c r="V162" s="10"/>
      <c r="W162" s="10"/>
      <c r="X162" s="10"/>
      <c r="Y162" s="10"/>
      <c r="Z162" s="7"/>
    </row>
    <row r="163" spans="1:26" ht="18.75">
      <c r="A163" s="4"/>
      <c r="B163" s="4"/>
      <c r="C163" s="4"/>
      <c r="D163" s="10"/>
      <c r="E163" s="10"/>
      <c r="F163" s="10"/>
      <c r="G163" s="10"/>
      <c r="H163" s="10"/>
      <c r="I163" s="10"/>
      <c r="J163" s="10"/>
      <c r="K163" s="10"/>
      <c r="L163" s="10"/>
      <c r="M163" s="10"/>
      <c r="N163" s="10"/>
      <c r="O163" s="10"/>
      <c r="P163" s="10"/>
      <c r="Q163" s="10"/>
      <c r="R163" s="10"/>
      <c r="S163" s="10"/>
      <c r="T163" s="10"/>
      <c r="U163" s="10"/>
      <c r="V163" s="10"/>
      <c r="W163" s="10"/>
      <c r="X163" s="10"/>
      <c r="Y163" s="10"/>
      <c r="Z163" s="7"/>
    </row>
    <row r="164" spans="1:26" ht="18.75">
      <c r="A164" s="4"/>
      <c r="B164" s="4"/>
      <c r="C164" s="4"/>
      <c r="D164" s="10"/>
      <c r="E164" s="10"/>
      <c r="F164" s="10"/>
      <c r="G164" s="10"/>
      <c r="H164" s="10"/>
      <c r="I164" s="10"/>
      <c r="J164" s="10"/>
      <c r="K164" s="10"/>
      <c r="L164" s="10"/>
      <c r="M164" s="10"/>
      <c r="N164" s="10"/>
      <c r="O164" s="10"/>
      <c r="P164" s="10"/>
      <c r="Q164" s="10"/>
      <c r="R164" s="10"/>
      <c r="S164" s="10"/>
      <c r="T164" s="10"/>
      <c r="U164" s="10"/>
      <c r="V164" s="10"/>
      <c r="W164" s="10"/>
      <c r="X164" s="10"/>
      <c r="Y164" s="10"/>
      <c r="Z164" s="7"/>
    </row>
    <row r="165" spans="1:26" ht="18.75">
      <c r="A165" s="4"/>
      <c r="B165" s="4"/>
      <c r="C165" s="4"/>
      <c r="D165" s="10"/>
      <c r="E165" s="10"/>
      <c r="F165" s="10"/>
      <c r="G165" s="10"/>
      <c r="H165" s="10"/>
      <c r="I165" s="10"/>
      <c r="J165" s="10"/>
      <c r="K165" s="10"/>
      <c r="L165" s="10"/>
      <c r="M165" s="10"/>
      <c r="N165" s="10"/>
      <c r="O165" s="10"/>
      <c r="P165" s="10"/>
      <c r="Q165" s="10"/>
      <c r="R165" s="10"/>
      <c r="S165" s="10"/>
      <c r="T165" s="10"/>
      <c r="U165" s="10"/>
      <c r="V165" s="10"/>
      <c r="W165" s="10"/>
      <c r="X165" s="10"/>
      <c r="Y165" s="10"/>
      <c r="Z165" s="7"/>
    </row>
    <row r="166" spans="1:26" ht="18.75">
      <c r="A166" s="4"/>
      <c r="B166" s="4"/>
      <c r="C166" s="4"/>
      <c r="D166" s="10"/>
      <c r="E166" s="10"/>
      <c r="F166" s="10"/>
      <c r="G166" s="10"/>
      <c r="H166" s="10"/>
      <c r="I166" s="10"/>
      <c r="J166" s="10"/>
      <c r="K166" s="10"/>
      <c r="L166" s="10"/>
      <c r="M166" s="10"/>
      <c r="N166" s="10"/>
      <c r="O166" s="10"/>
      <c r="P166" s="10"/>
      <c r="Q166" s="10"/>
      <c r="R166" s="10"/>
      <c r="S166" s="10"/>
      <c r="T166" s="10"/>
      <c r="U166" s="10"/>
      <c r="V166" s="10"/>
      <c r="W166" s="10"/>
      <c r="X166" s="10"/>
      <c r="Y166" s="10"/>
      <c r="Z166" s="7"/>
    </row>
    <row r="167" spans="1:26" ht="18.75">
      <c r="A167" s="4"/>
      <c r="B167" s="4"/>
      <c r="C167" s="4"/>
      <c r="D167" s="10"/>
      <c r="E167" s="10"/>
      <c r="F167" s="10"/>
      <c r="G167" s="10"/>
      <c r="H167" s="10"/>
      <c r="I167" s="10"/>
      <c r="J167" s="10"/>
      <c r="K167" s="10"/>
      <c r="L167" s="10"/>
      <c r="M167" s="10"/>
      <c r="N167" s="10"/>
      <c r="O167" s="10"/>
      <c r="P167" s="10"/>
      <c r="Q167" s="10"/>
      <c r="R167" s="10"/>
      <c r="S167" s="10"/>
      <c r="T167" s="10"/>
      <c r="U167" s="10"/>
      <c r="V167" s="10"/>
      <c r="W167" s="10"/>
      <c r="X167" s="10"/>
      <c r="Y167" s="10"/>
      <c r="Z167" s="7"/>
    </row>
    <row r="168" spans="1:26" ht="18.75">
      <c r="A168" s="4"/>
      <c r="B168" s="4"/>
      <c r="C168" s="4"/>
      <c r="D168" s="10"/>
      <c r="E168" s="10"/>
      <c r="F168" s="10"/>
      <c r="G168" s="10"/>
      <c r="H168" s="10"/>
      <c r="I168" s="10"/>
      <c r="J168" s="10"/>
      <c r="K168" s="10"/>
      <c r="L168" s="10"/>
      <c r="M168" s="10"/>
      <c r="N168" s="10"/>
      <c r="O168" s="10"/>
      <c r="P168" s="10"/>
      <c r="Q168" s="10"/>
      <c r="R168" s="10"/>
      <c r="S168" s="10"/>
      <c r="T168" s="10"/>
      <c r="U168" s="10"/>
      <c r="V168" s="10"/>
      <c r="W168" s="10"/>
      <c r="X168" s="10"/>
      <c r="Y168" s="10"/>
      <c r="Z168" s="7"/>
    </row>
    <row r="169" spans="1:26" ht="18.75">
      <c r="A169" s="4"/>
      <c r="B169" s="4"/>
      <c r="C169" s="4"/>
      <c r="D169" s="10"/>
      <c r="E169" s="10"/>
      <c r="F169" s="10"/>
      <c r="G169" s="10"/>
      <c r="H169" s="10"/>
      <c r="I169" s="10"/>
      <c r="J169" s="10"/>
      <c r="K169" s="10"/>
      <c r="L169" s="10"/>
      <c r="M169" s="10"/>
      <c r="N169" s="10"/>
      <c r="O169" s="10"/>
      <c r="P169" s="10"/>
      <c r="Q169" s="10"/>
      <c r="R169" s="10"/>
      <c r="S169" s="10"/>
      <c r="T169" s="10"/>
      <c r="U169" s="10"/>
      <c r="V169" s="10"/>
      <c r="W169" s="10"/>
      <c r="X169" s="10"/>
      <c r="Y169" s="10"/>
      <c r="Z169" s="7"/>
    </row>
    <row r="170" spans="1:26" ht="18.75">
      <c r="A170" s="4"/>
      <c r="B170" s="4"/>
      <c r="C170" s="4"/>
      <c r="D170" s="10"/>
      <c r="E170" s="10"/>
      <c r="F170" s="10"/>
      <c r="G170" s="10"/>
      <c r="H170" s="10"/>
      <c r="I170" s="10"/>
      <c r="J170" s="10"/>
      <c r="K170" s="10"/>
      <c r="L170" s="10"/>
      <c r="M170" s="10"/>
      <c r="N170" s="10"/>
      <c r="O170" s="10"/>
      <c r="P170" s="10"/>
      <c r="Q170" s="10"/>
      <c r="R170" s="10"/>
      <c r="S170" s="10"/>
      <c r="T170" s="10"/>
      <c r="U170" s="10"/>
      <c r="V170" s="10"/>
      <c r="W170" s="10"/>
      <c r="X170" s="10"/>
      <c r="Y170" s="10"/>
      <c r="Z170" s="7"/>
    </row>
    <row r="171" spans="1:26" ht="18.75">
      <c r="A171" s="4"/>
      <c r="B171" s="4"/>
      <c r="C171" s="4"/>
      <c r="D171" s="10"/>
      <c r="E171" s="10"/>
      <c r="F171" s="10"/>
      <c r="G171" s="10"/>
      <c r="H171" s="10"/>
      <c r="I171" s="10"/>
      <c r="J171" s="10"/>
      <c r="K171" s="10"/>
      <c r="L171" s="10"/>
      <c r="M171" s="10"/>
      <c r="N171" s="10"/>
      <c r="O171" s="10"/>
      <c r="P171" s="10"/>
      <c r="Q171" s="10"/>
      <c r="R171" s="10"/>
      <c r="S171" s="10"/>
      <c r="T171" s="10"/>
      <c r="U171" s="10"/>
      <c r="V171" s="10"/>
      <c r="W171" s="10"/>
      <c r="X171" s="10"/>
      <c r="Y171" s="10"/>
      <c r="Z171" s="7"/>
    </row>
    <row r="172" spans="1:26" ht="18.75">
      <c r="A172" s="4"/>
      <c r="B172" s="4"/>
      <c r="C172" s="4"/>
      <c r="D172" s="10"/>
      <c r="E172" s="10"/>
      <c r="F172" s="10"/>
      <c r="G172" s="10"/>
      <c r="H172" s="10"/>
      <c r="I172" s="10"/>
      <c r="J172" s="10"/>
      <c r="K172" s="10"/>
      <c r="L172" s="10"/>
      <c r="M172" s="10"/>
      <c r="N172" s="10"/>
      <c r="O172" s="10"/>
      <c r="P172" s="10"/>
      <c r="Q172" s="10"/>
      <c r="R172" s="10"/>
      <c r="S172" s="10"/>
      <c r="T172" s="10"/>
      <c r="U172" s="10"/>
      <c r="V172" s="10"/>
      <c r="W172" s="10"/>
      <c r="X172" s="10"/>
      <c r="Y172" s="10"/>
      <c r="Z172" s="7"/>
    </row>
    <row r="173" spans="1:26" ht="18.75">
      <c r="A173" s="4"/>
      <c r="B173" s="4"/>
      <c r="C173" s="4"/>
      <c r="D173" s="10"/>
      <c r="E173" s="10"/>
      <c r="F173" s="10"/>
      <c r="G173" s="10"/>
      <c r="H173" s="10"/>
      <c r="I173" s="10"/>
      <c r="J173" s="10"/>
      <c r="K173" s="10"/>
      <c r="L173" s="10"/>
      <c r="M173" s="10"/>
      <c r="N173" s="10"/>
      <c r="O173" s="10"/>
      <c r="P173" s="10"/>
      <c r="Q173" s="10"/>
      <c r="R173" s="10"/>
      <c r="S173" s="10"/>
      <c r="T173" s="10"/>
      <c r="U173" s="10"/>
      <c r="V173" s="10"/>
      <c r="W173" s="10"/>
      <c r="X173" s="10"/>
      <c r="Y173" s="10"/>
      <c r="Z173" s="7"/>
    </row>
    <row r="174" spans="1:26" ht="18.75">
      <c r="A174" s="4"/>
      <c r="B174" s="4"/>
      <c r="C174" s="4"/>
      <c r="D174" s="10"/>
      <c r="E174" s="10"/>
      <c r="F174" s="10"/>
      <c r="G174" s="10"/>
      <c r="H174" s="10"/>
      <c r="I174" s="10"/>
      <c r="J174" s="10"/>
      <c r="K174" s="10"/>
      <c r="L174" s="10"/>
      <c r="M174" s="10"/>
      <c r="N174" s="10"/>
      <c r="O174" s="10"/>
      <c r="P174" s="10"/>
      <c r="Q174" s="10"/>
      <c r="R174" s="10"/>
      <c r="S174" s="10"/>
      <c r="T174" s="10"/>
      <c r="U174" s="10"/>
      <c r="V174" s="10"/>
      <c r="W174" s="10"/>
      <c r="X174" s="10"/>
      <c r="Y174" s="10"/>
      <c r="Z174" s="7"/>
    </row>
    <row r="175" spans="1:26" ht="18.75">
      <c r="A175" s="4"/>
      <c r="B175" s="4"/>
      <c r="C175" s="4"/>
      <c r="D175" s="10"/>
      <c r="E175" s="10"/>
      <c r="F175" s="10"/>
      <c r="G175" s="10"/>
      <c r="H175" s="10"/>
      <c r="I175" s="10"/>
      <c r="J175" s="10"/>
      <c r="K175" s="10"/>
      <c r="L175" s="10"/>
      <c r="M175" s="10"/>
      <c r="N175" s="10"/>
      <c r="O175" s="10"/>
      <c r="P175" s="10"/>
      <c r="Q175" s="10"/>
      <c r="R175" s="10"/>
      <c r="S175" s="10"/>
      <c r="T175" s="10"/>
      <c r="U175" s="10"/>
      <c r="V175" s="10"/>
      <c r="W175" s="10"/>
      <c r="X175" s="10"/>
      <c r="Y175" s="10"/>
      <c r="Z175" s="7"/>
    </row>
    <row r="176" spans="1:26" ht="18.75">
      <c r="A176" s="4"/>
      <c r="B176" s="4"/>
      <c r="C176" s="4"/>
      <c r="D176" s="10"/>
      <c r="E176" s="10"/>
      <c r="F176" s="10"/>
      <c r="G176" s="10"/>
      <c r="H176" s="10"/>
      <c r="I176" s="10"/>
      <c r="J176" s="10"/>
      <c r="K176" s="10"/>
      <c r="L176" s="10"/>
      <c r="M176" s="10"/>
      <c r="N176" s="10"/>
      <c r="O176" s="10"/>
      <c r="P176" s="10"/>
      <c r="Q176" s="10"/>
      <c r="R176" s="10"/>
      <c r="S176" s="10"/>
      <c r="T176" s="10"/>
      <c r="U176" s="10"/>
      <c r="V176" s="10"/>
      <c r="W176" s="10"/>
      <c r="X176" s="10"/>
      <c r="Y176" s="10"/>
      <c r="Z176" s="7"/>
    </row>
    <row r="177" spans="1:26" ht="18.75">
      <c r="A177" s="4"/>
      <c r="B177" s="4"/>
      <c r="C177" s="4"/>
      <c r="D177" s="10"/>
      <c r="E177" s="10"/>
      <c r="F177" s="10"/>
      <c r="G177" s="10"/>
      <c r="H177" s="10"/>
      <c r="I177" s="10"/>
      <c r="J177" s="10"/>
      <c r="K177" s="10"/>
      <c r="L177" s="10"/>
      <c r="M177" s="10"/>
      <c r="N177" s="10"/>
      <c r="O177" s="10"/>
      <c r="P177" s="10"/>
      <c r="Q177" s="10"/>
      <c r="R177" s="10"/>
      <c r="S177" s="10"/>
      <c r="T177" s="10"/>
      <c r="U177" s="10"/>
      <c r="V177" s="10"/>
      <c r="W177" s="10"/>
      <c r="X177" s="10"/>
      <c r="Y177" s="10"/>
      <c r="Z177" s="7"/>
    </row>
    <row r="178" spans="1:26" ht="18.75">
      <c r="A178" s="4"/>
      <c r="B178" s="4"/>
      <c r="C178" s="4"/>
      <c r="D178" s="10"/>
      <c r="E178" s="10"/>
      <c r="F178" s="10"/>
      <c r="G178" s="10"/>
      <c r="H178" s="10"/>
      <c r="I178" s="10"/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Y178" s="10"/>
      <c r="Z178" s="7"/>
    </row>
    <row r="179" spans="1:26" ht="18.75">
      <c r="A179" s="4"/>
      <c r="B179" s="4"/>
      <c r="C179" s="4"/>
      <c r="D179" s="10"/>
      <c r="E179" s="10"/>
      <c r="F179" s="10"/>
      <c r="G179" s="10"/>
      <c r="H179" s="10"/>
      <c r="I179" s="10"/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10"/>
      <c r="Z179" s="7"/>
    </row>
    <row r="180" spans="1:26" ht="18.75">
      <c r="A180" s="4"/>
      <c r="B180" s="4"/>
      <c r="C180" s="4"/>
      <c r="D180" s="10"/>
      <c r="E180" s="10"/>
      <c r="F180" s="10"/>
      <c r="G180" s="10"/>
      <c r="H180" s="10"/>
      <c r="I180" s="10"/>
      <c r="J180" s="10"/>
      <c r="K180" s="10"/>
      <c r="L180" s="10"/>
      <c r="M180" s="10"/>
      <c r="N180" s="10"/>
      <c r="O180" s="10"/>
      <c r="P180" s="10"/>
      <c r="Q180" s="10"/>
      <c r="R180" s="10"/>
      <c r="S180" s="10"/>
      <c r="T180" s="10"/>
      <c r="U180" s="10"/>
      <c r="V180" s="10"/>
      <c r="W180" s="10"/>
      <c r="X180" s="10"/>
      <c r="Y180" s="10"/>
      <c r="Z180" s="7"/>
    </row>
    <row r="181" spans="1:26" ht="18.75">
      <c r="A181" s="4"/>
      <c r="B181" s="4"/>
      <c r="C181" s="4"/>
      <c r="D181" s="10"/>
      <c r="E181" s="10"/>
      <c r="F181" s="10"/>
      <c r="G181" s="10"/>
      <c r="H181" s="10"/>
      <c r="I181" s="10"/>
      <c r="J181" s="10"/>
      <c r="K181" s="10"/>
      <c r="L181" s="10"/>
      <c r="M181" s="10"/>
      <c r="N181" s="10"/>
      <c r="O181" s="10"/>
      <c r="P181" s="10"/>
      <c r="Q181" s="10"/>
      <c r="R181" s="10"/>
      <c r="S181" s="10"/>
      <c r="T181" s="10"/>
      <c r="U181" s="10"/>
      <c r="V181" s="10"/>
      <c r="W181" s="10"/>
      <c r="X181" s="10"/>
      <c r="Y181" s="10"/>
      <c r="Z181" s="7"/>
    </row>
    <row r="182" spans="1:26" ht="18.75">
      <c r="A182" s="4"/>
      <c r="B182" s="4"/>
      <c r="C182" s="4"/>
      <c r="D182" s="10"/>
      <c r="E182" s="10"/>
      <c r="F182" s="10"/>
      <c r="G182" s="10"/>
      <c r="H182" s="10"/>
      <c r="I182" s="10"/>
      <c r="J182" s="10"/>
      <c r="K182" s="10"/>
      <c r="L182" s="10"/>
      <c r="M182" s="10"/>
      <c r="N182" s="10"/>
      <c r="O182" s="10"/>
      <c r="P182" s="10"/>
      <c r="Q182" s="10"/>
      <c r="R182" s="10"/>
      <c r="S182" s="10"/>
      <c r="T182" s="10"/>
      <c r="U182" s="10"/>
      <c r="V182" s="10"/>
      <c r="W182" s="10"/>
      <c r="X182" s="10"/>
      <c r="Y182" s="10"/>
      <c r="Z182" s="7"/>
    </row>
    <row r="183" spans="1:26" ht="18.75">
      <c r="A183" s="4"/>
      <c r="B183" s="4"/>
      <c r="C183" s="4"/>
      <c r="D183" s="10"/>
      <c r="E183" s="10"/>
      <c r="F183" s="10"/>
      <c r="G183" s="10"/>
      <c r="H183" s="10"/>
      <c r="I183" s="10"/>
      <c r="J183" s="10"/>
      <c r="K183" s="10"/>
      <c r="L183" s="10"/>
      <c r="M183" s="10"/>
      <c r="N183" s="10"/>
      <c r="O183" s="10"/>
      <c r="P183" s="10"/>
      <c r="Q183" s="10"/>
      <c r="R183" s="10"/>
      <c r="S183" s="10"/>
      <c r="T183" s="10"/>
      <c r="U183" s="10"/>
      <c r="V183" s="10"/>
      <c r="W183" s="10"/>
      <c r="X183" s="10"/>
      <c r="Y183" s="10"/>
      <c r="Z183" s="7"/>
    </row>
    <row r="184" spans="1:26" ht="18.75">
      <c r="A184" s="4"/>
      <c r="B184" s="4"/>
      <c r="C184" s="4"/>
      <c r="D184" s="10"/>
      <c r="E184" s="10"/>
      <c r="F184" s="10"/>
      <c r="G184" s="10"/>
      <c r="H184" s="10"/>
      <c r="I184" s="10"/>
      <c r="J184" s="10"/>
      <c r="K184" s="10"/>
      <c r="L184" s="10"/>
      <c r="M184" s="10"/>
      <c r="N184" s="10"/>
      <c r="O184" s="10"/>
      <c r="P184" s="10"/>
      <c r="Q184" s="10"/>
      <c r="R184" s="10"/>
      <c r="S184" s="10"/>
      <c r="T184" s="10"/>
      <c r="U184" s="10"/>
      <c r="V184" s="10"/>
      <c r="W184" s="10"/>
      <c r="X184" s="10"/>
      <c r="Y184" s="10"/>
      <c r="Z184" s="7"/>
    </row>
    <row r="185" spans="1:26" ht="18.75">
      <c r="A185" s="4"/>
      <c r="B185" s="4"/>
      <c r="C185" s="4"/>
      <c r="D185" s="10"/>
      <c r="E185" s="10"/>
      <c r="F185" s="10"/>
      <c r="G185" s="10"/>
      <c r="H185" s="10"/>
      <c r="I185" s="10"/>
      <c r="J185" s="10"/>
      <c r="K185" s="10"/>
      <c r="L185" s="10"/>
      <c r="M185" s="10"/>
      <c r="N185" s="10"/>
      <c r="O185" s="10"/>
      <c r="P185" s="10"/>
      <c r="Q185" s="10"/>
      <c r="R185" s="10"/>
      <c r="S185" s="10"/>
      <c r="T185" s="10"/>
      <c r="U185" s="10"/>
      <c r="V185" s="10"/>
      <c r="W185" s="10"/>
      <c r="X185" s="10"/>
      <c r="Y185" s="10"/>
      <c r="Z185" s="7"/>
    </row>
    <row r="186" spans="1:26" ht="18.75">
      <c r="A186" s="4"/>
      <c r="B186" s="4"/>
      <c r="C186" s="4"/>
      <c r="D186" s="10"/>
      <c r="E186" s="10"/>
      <c r="F186" s="10"/>
      <c r="G186" s="10"/>
      <c r="H186" s="10"/>
      <c r="I186" s="10"/>
      <c r="J186" s="10"/>
      <c r="K186" s="10"/>
      <c r="L186" s="10"/>
      <c r="M186" s="10"/>
      <c r="N186" s="10"/>
      <c r="O186" s="10"/>
      <c r="P186" s="10"/>
      <c r="Q186" s="10"/>
      <c r="R186" s="10"/>
      <c r="S186" s="10"/>
      <c r="T186" s="10"/>
      <c r="U186" s="10"/>
      <c r="V186" s="10"/>
      <c r="W186" s="10"/>
      <c r="X186" s="10"/>
      <c r="Y186" s="10"/>
      <c r="Z186" s="7"/>
    </row>
    <row r="187" spans="1:26" ht="18.75">
      <c r="A187" s="4"/>
      <c r="B187" s="4"/>
      <c r="C187" s="4"/>
      <c r="D187" s="10"/>
      <c r="E187" s="10"/>
      <c r="F187" s="10"/>
      <c r="G187" s="10"/>
      <c r="H187" s="10"/>
      <c r="I187" s="10"/>
      <c r="J187" s="10"/>
      <c r="K187" s="10"/>
      <c r="L187" s="10"/>
      <c r="M187" s="10"/>
      <c r="N187" s="10"/>
      <c r="O187" s="10"/>
      <c r="P187" s="10"/>
      <c r="Q187" s="10"/>
      <c r="R187" s="10"/>
      <c r="S187" s="10"/>
      <c r="T187" s="10"/>
      <c r="U187" s="10"/>
      <c r="V187" s="10"/>
      <c r="W187" s="10"/>
      <c r="X187" s="10"/>
      <c r="Y187" s="10"/>
      <c r="Z187" s="7"/>
    </row>
    <row r="188" spans="1:26" ht="18.75">
      <c r="A188" s="4"/>
      <c r="B188" s="4"/>
      <c r="C188" s="4"/>
      <c r="D188" s="10"/>
      <c r="E188" s="10"/>
      <c r="F188" s="10"/>
      <c r="G188" s="10"/>
      <c r="H188" s="10"/>
      <c r="I188" s="10"/>
      <c r="J188" s="10"/>
      <c r="K188" s="10"/>
      <c r="L188" s="10"/>
      <c r="M188" s="10"/>
      <c r="N188" s="10"/>
      <c r="O188" s="10"/>
      <c r="P188" s="10"/>
      <c r="Q188" s="10"/>
      <c r="R188" s="10"/>
      <c r="S188" s="10"/>
      <c r="T188" s="10"/>
      <c r="U188" s="10"/>
      <c r="V188" s="10"/>
      <c r="W188" s="10"/>
      <c r="X188" s="10"/>
      <c r="Y188" s="10"/>
      <c r="Z188" s="7"/>
    </row>
    <row r="189" spans="1:26" ht="18.75">
      <c r="A189" s="4"/>
      <c r="B189" s="4"/>
      <c r="C189" s="4"/>
      <c r="D189" s="10"/>
      <c r="E189" s="10"/>
      <c r="F189" s="10"/>
      <c r="G189" s="10"/>
      <c r="H189" s="10"/>
      <c r="I189" s="10"/>
      <c r="J189" s="10"/>
      <c r="K189" s="10"/>
      <c r="L189" s="10"/>
      <c r="M189" s="10"/>
      <c r="N189" s="10"/>
      <c r="O189" s="10"/>
      <c r="P189" s="10"/>
      <c r="Q189" s="10"/>
      <c r="R189" s="10"/>
      <c r="S189" s="10"/>
      <c r="T189" s="10"/>
      <c r="U189" s="10"/>
      <c r="V189" s="10"/>
      <c r="W189" s="10"/>
      <c r="X189" s="10"/>
      <c r="Y189" s="10"/>
      <c r="Z189" s="7"/>
    </row>
    <row r="190" spans="1:26" ht="18.75">
      <c r="A190" s="4"/>
      <c r="B190" s="4"/>
      <c r="C190" s="4"/>
      <c r="D190" s="10"/>
      <c r="E190" s="10"/>
      <c r="F190" s="10"/>
      <c r="G190" s="10"/>
      <c r="H190" s="10"/>
      <c r="I190" s="10"/>
      <c r="J190" s="10"/>
      <c r="K190" s="10"/>
      <c r="L190" s="10"/>
      <c r="M190" s="10"/>
      <c r="N190" s="10"/>
      <c r="O190" s="10"/>
      <c r="P190" s="10"/>
      <c r="Q190" s="10"/>
      <c r="R190" s="10"/>
      <c r="S190" s="10"/>
      <c r="T190" s="10"/>
      <c r="U190" s="10"/>
      <c r="V190" s="10"/>
      <c r="W190" s="10"/>
      <c r="X190" s="10"/>
      <c r="Y190" s="10"/>
      <c r="Z190" s="7"/>
    </row>
    <row r="191" spans="1:26" ht="18.75">
      <c r="A191" s="4"/>
      <c r="B191" s="4"/>
      <c r="C191" s="4"/>
      <c r="D191" s="10"/>
      <c r="E191" s="10"/>
      <c r="F191" s="10"/>
      <c r="G191" s="10"/>
      <c r="H191" s="10"/>
      <c r="I191" s="10"/>
      <c r="J191" s="10"/>
      <c r="K191" s="10"/>
      <c r="L191" s="10"/>
      <c r="M191" s="10"/>
      <c r="N191" s="10"/>
      <c r="O191" s="10"/>
      <c r="P191" s="10"/>
      <c r="Q191" s="10"/>
      <c r="R191" s="10"/>
      <c r="S191" s="10"/>
      <c r="T191" s="10"/>
      <c r="U191" s="10"/>
      <c r="V191" s="10"/>
      <c r="W191" s="10"/>
      <c r="X191" s="10"/>
      <c r="Y191" s="10"/>
      <c r="Z191" s="7"/>
    </row>
    <row r="192" spans="1:26" ht="18.75">
      <c r="A192" s="4"/>
      <c r="B192" s="4"/>
      <c r="C192" s="4"/>
      <c r="D192" s="10"/>
      <c r="E192" s="10"/>
      <c r="F192" s="10"/>
      <c r="G192" s="10"/>
      <c r="H192" s="10"/>
      <c r="I192" s="10"/>
      <c r="J192" s="10"/>
      <c r="K192" s="10"/>
      <c r="L192" s="10"/>
      <c r="M192" s="10"/>
      <c r="N192" s="10"/>
      <c r="O192" s="10"/>
      <c r="P192" s="10"/>
      <c r="Q192" s="10"/>
      <c r="R192" s="10"/>
      <c r="S192" s="10"/>
      <c r="T192" s="10"/>
      <c r="U192" s="10"/>
      <c r="V192" s="10"/>
      <c r="W192" s="10"/>
      <c r="X192" s="10"/>
      <c r="Y192" s="10"/>
      <c r="Z192" s="7"/>
    </row>
    <row r="193" spans="1:26" ht="18.75">
      <c r="A193" s="4"/>
      <c r="B193" s="4"/>
      <c r="C193" s="4"/>
      <c r="D193" s="10"/>
      <c r="E193" s="10"/>
      <c r="F193" s="10"/>
      <c r="G193" s="10"/>
      <c r="H193" s="10"/>
      <c r="I193" s="10"/>
      <c r="J193" s="10"/>
      <c r="K193" s="10"/>
      <c r="L193" s="10"/>
      <c r="M193" s="10"/>
      <c r="N193" s="10"/>
      <c r="O193" s="10"/>
      <c r="P193" s="10"/>
      <c r="Q193" s="10"/>
      <c r="R193" s="10"/>
      <c r="S193" s="10"/>
      <c r="T193" s="10"/>
      <c r="U193" s="10"/>
      <c r="V193" s="10"/>
      <c r="W193" s="10"/>
      <c r="X193" s="10"/>
      <c r="Y193" s="10"/>
      <c r="Z193" s="7"/>
    </row>
    <row r="194" spans="1:26" ht="18.75">
      <c r="A194" s="4"/>
      <c r="B194" s="4"/>
      <c r="C194" s="4"/>
      <c r="D194" s="10"/>
      <c r="E194" s="10"/>
      <c r="F194" s="10"/>
      <c r="G194" s="10"/>
      <c r="H194" s="10"/>
      <c r="I194" s="10"/>
      <c r="J194" s="10"/>
      <c r="K194" s="10"/>
      <c r="L194" s="10"/>
      <c r="M194" s="10"/>
      <c r="N194" s="10"/>
      <c r="O194" s="10"/>
      <c r="P194" s="10"/>
      <c r="Q194" s="10"/>
      <c r="R194" s="10"/>
      <c r="S194" s="10"/>
      <c r="T194" s="10"/>
      <c r="U194" s="10"/>
      <c r="V194" s="10"/>
      <c r="W194" s="10"/>
      <c r="X194" s="10"/>
      <c r="Y194" s="10"/>
      <c r="Z194" s="7"/>
    </row>
    <row r="195" spans="1:26" ht="18.75">
      <c r="A195" s="4"/>
      <c r="B195" s="4"/>
      <c r="C195" s="4"/>
      <c r="D195" s="10"/>
      <c r="E195" s="10"/>
      <c r="F195" s="10"/>
      <c r="G195" s="10"/>
      <c r="H195" s="10"/>
      <c r="I195" s="10"/>
      <c r="J195" s="10"/>
      <c r="K195" s="10"/>
      <c r="L195" s="10"/>
      <c r="M195" s="10"/>
      <c r="N195" s="10"/>
      <c r="O195" s="10"/>
      <c r="P195" s="10"/>
      <c r="Q195" s="10"/>
      <c r="R195" s="10"/>
      <c r="S195" s="10"/>
      <c r="T195" s="10"/>
      <c r="U195" s="10"/>
      <c r="V195" s="10"/>
      <c r="W195" s="10"/>
      <c r="X195" s="10"/>
      <c r="Y195" s="10"/>
      <c r="Z195" s="7"/>
    </row>
    <row r="196" spans="1:26" ht="18.75">
      <c r="A196" s="4"/>
      <c r="B196" s="4"/>
      <c r="C196" s="4"/>
      <c r="D196" s="10"/>
      <c r="E196" s="10"/>
      <c r="F196" s="10"/>
      <c r="G196" s="10"/>
      <c r="H196" s="10"/>
      <c r="I196" s="10"/>
      <c r="J196" s="10"/>
      <c r="K196" s="10"/>
      <c r="L196" s="10"/>
      <c r="M196" s="10"/>
      <c r="N196" s="10"/>
      <c r="O196" s="10"/>
      <c r="P196" s="10"/>
      <c r="Q196" s="10"/>
      <c r="R196" s="10"/>
      <c r="S196" s="10"/>
      <c r="T196" s="10"/>
      <c r="U196" s="10"/>
      <c r="V196" s="10"/>
      <c r="W196" s="10"/>
      <c r="X196" s="10"/>
      <c r="Y196" s="10"/>
      <c r="Z196" s="7"/>
    </row>
    <row r="197" spans="1:26" ht="18.75">
      <c r="A197" s="4"/>
      <c r="B197" s="4"/>
      <c r="C197" s="4"/>
      <c r="D197" s="10"/>
      <c r="E197" s="10"/>
      <c r="F197" s="10"/>
      <c r="G197" s="10"/>
      <c r="H197" s="10"/>
      <c r="I197" s="10"/>
      <c r="J197" s="10"/>
      <c r="K197" s="10"/>
      <c r="L197" s="10"/>
      <c r="M197" s="10"/>
      <c r="N197" s="10"/>
      <c r="O197" s="10"/>
      <c r="P197" s="10"/>
      <c r="Q197" s="10"/>
      <c r="R197" s="10"/>
      <c r="S197" s="10"/>
      <c r="T197" s="10"/>
      <c r="U197" s="10"/>
      <c r="V197" s="10"/>
      <c r="W197" s="10"/>
      <c r="X197" s="10"/>
      <c r="Y197" s="10"/>
      <c r="Z197" s="7"/>
    </row>
    <row r="198" spans="1:26" ht="18.75">
      <c r="A198" s="4"/>
      <c r="B198" s="4"/>
      <c r="C198" s="4"/>
      <c r="D198" s="10"/>
      <c r="E198" s="10"/>
      <c r="F198" s="10"/>
      <c r="G198" s="10"/>
      <c r="H198" s="10"/>
      <c r="I198" s="10"/>
      <c r="J198" s="10"/>
      <c r="K198" s="10"/>
      <c r="L198" s="10"/>
      <c r="M198" s="10"/>
      <c r="N198" s="10"/>
      <c r="O198" s="10"/>
      <c r="P198" s="10"/>
      <c r="Q198" s="10"/>
      <c r="R198" s="10"/>
      <c r="S198" s="10"/>
      <c r="T198" s="10"/>
      <c r="U198" s="10"/>
      <c r="V198" s="10"/>
      <c r="W198" s="10"/>
      <c r="X198" s="10"/>
      <c r="Y198" s="10"/>
      <c r="Z198" s="7"/>
    </row>
    <row r="199" spans="1:26" ht="18.75">
      <c r="A199" s="4"/>
      <c r="B199" s="4"/>
      <c r="C199" s="4"/>
      <c r="D199" s="10"/>
      <c r="E199" s="10"/>
      <c r="F199" s="10"/>
      <c r="G199" s="10"/>
      <c r="H199" s="10"/>
      <c r="I199" s="10"/>
      <c r="J199" s="10"/>
      <c r="K199" s="10"/>
      <c r="L199" s="10"/>
      <c r="M199" s="10"/>
      <c r="N199" s="10"/>
      <c r="O199" s="10"/>
      <c r="P199" s="10"/>
      <c r="Q199" s="10"/>
      <c r="R199" s="10"/>
      <c r="S199" s="10"/>
      <c r="T199" s="10"/>
      <c r="U199" s="10"/>
      <c r="V199" s="10"/>
      <c r="W199" s="10"/>
      <c r="X199" s="10"/>
      <c r="Y199" s="10"/>
      <c r="Z199" s="7"/>
    </row>
    <row r="200" spans="1:26" ht="18.75">
      <c r="A200" s="4"/>
      <c r="B200" s="4"/>
      <c r="C200" s="4"/>
      <c r="D200" s="10"/>
      <c r="E200" s="10"/>
      <c r="F200" s="10"/>
      <c r="G200" s="10"/>
      <c r="H200" s="10"/>
      <c r="I200" s="10"/>
      <c r="J200" s="10"/>
      <c r="K200" s="10"/>
      <c r="L200" s="10"/>
      <c r="M200" s="10"/>
      <c r="N200" s="10"/>
      <c r="O200" s="10"/>
      <c r="P200" s="10"/>
      <c r="Q200" s="10"/>
      <c r="R200" s="10"/>
      <c r="S200" s="10"/>
      <c r="T200" s="10"/>
      <c r="U200" s="10"/>
      <c r="V200" s="10"/>
      <c r="W200" s="10"/>
      <c r="X200" s="10"/>
      <c r="Y200" s="10"/>
      <c r="Z200" s="7"/>
    </row>
    <row r="201" spans="1:26" ht="18.75">
      <c r="A201" s="4"/>
      <c r="B201" s="4"/>
      <c r="C201" s="4"/>
      <c r="D201" s="10"/>
      <c r="E201" s="10"/>
      <c r="F201" s="10"/>
      <c r="G201" s="10"/>
      <c r="H201" s="10"/>
      <c r="I201" s="10"/>
      <c r="J201" s="10"/>
      <c r="K201" s="10"/>
      <c r="L201" s="10"/>
      <c r="M201" s="10"/>
      <c r="N201" s="10"/>
      <c r="O201" s="10"/>
      <c r="P201" s="10"/>
      <c r="Q201" s="10"/>
      <c r="R201" s="10"/>
      <c r="S201" s="10"/>
      <c r="T201" s="10"/>
      <c r="U201" s="10"/>
      <c r="V201" s="10"/>
      <c r="W201" s="10"/>
      <c r="X201" s="10"/>
      <c r="Y201" s="10"/>
      <c r="Z201" s="7"/>
    </row>
    <row r="202" spans="1:26" ht="18.75">
      <c r="A202" s="4"/>
      <c r="B202" s="4"/>
      <c r="C202" s="4"/>
      <c r="D202" s="10"/>
      <c r="E202" s="10"/>
      <c r="F202" s="10"/>
      <c r="G202" s="10"/>
      <c r="H202" s="10"/>
      <c r="I202" s="10"/>
      <c r="J202" s="10"/>
      <c r="K202" s="10"/>
      <c r="L202" s="10"/>
      <c r="M202" s="10"/>
      <c r="N202" s="10"/>
      <c r="O202" s="10"/>
      <c r="P202" s="10"/>
      <c r="Q202" s="10"/>
      <c r="R202" s="10"/>
      <c r="S202" s="10"/>
      <c r="T202" s="10"/>
      <c r="U202" s="10"/>
      <c r="V202" s="10"/>
      <c r="W202" s="10"/>
      <c r="X202" s="10"/>
      <c r="Y202" s="10"/>
      <c r="Z202" s="7"/>
    </row>
    <row r="203" spans="1:26" ht="18.75">
      <c r="A203" s="4"/>
      <c r="B203" s="4"/>
      <c r="C203" s="4"/>
      <c r="D203" s="10"/>
      <c r="E203" s="10"/>
      <c r="F203" s="10"/>
      <c r="G203" s="10"/>
      <c r="H203" s="10"/>
      <c r="I203" s="10"/>
      <c r="J203" s="10"/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10"/>
      <c r="V203" s="10"/>
      <c r="W203" s="10"/>
      <c r="X203" s="10"/>
      <c r="Y203" s="10"/>
      <c r="Z203" s="7"/>
    </row>
  </sheetData>
  <mergeCells count="4">
    <mergeCell ref="A1:C1"/>
    <mergeCell ref="D1:F1"/>
    <mergeCell ref="H1:K1"/>
    <mergeCell ref="M1:P1"/>
  </mergeCells>
  <dataValidations count="4">
    <dataValidation type="decimal" allowBlank="1" showInputMessage="1" showErrorMessage="1" errorTitle="Show Error" error="only accept values between 0 and 10" sqref="E3:F102 H3:K102" xr:uid="{00000000-0002-0000-0B00-000000000000}">
      <formula1>0</formula1>
      <formula2>10</formula2>
    </dataValidation>
    <dataValidation type="decimal" allowBlank="1" showInputMessage="1" showErrorMessage="1" errorTitle="Show Error" error="Only accept value between 0 and 5" sqref="M3:P102" xr:uid="{00000000-0002-0000-0B00-000001000000}">
      <formula1>0</formula1>
      <formula2>5</formula2>
    </dataValidation>
    <dataValidation type="decimal" allowBlank="1" showInputMessage="1" showErrorMessage="1" errorTitle="Show Error" error="Only Accept values between 0 and 100" sqref="S3:S102" xr:uid="{00000000-0002-0000-0B00-000002000000}">
      <formula1>0</formula1>
      <formula2>100</formula2>
    </dataValidation>
    <dataValidation type="decimal" allowBlank="1" showInputMessage="1" showErrorMessage="1" errorTitle="Show Error" error="Only accept values between 0 and 20" sqref="D3:D102" xr:uid="{00000000-0002-0000-0B00-000003000000}">
      <formula1>0</formula1>
      <formula2>20</formula2>
    </dataValidation>
  </dataValidations>
  <pageMargins left="0.7" right="0.7" top="0.75" bottom="0.75" header="0.3" footer="0.3"/>
  <pageSetup orientation="portrait" verticalDpi="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49">
    <tabColor rgb="FF002060"/>
  </sheetPr>
  <dimension ref="A1:AA203"/>
  <sheetViews>
    <sheetView showGridLines="0" showRowColHeaders="0" workbookViewId="0">
      <selection sqref="A1:C1"/>
    </sheetView>
  </sheetViews>
  <sheetFormatPr defaultColWidth="0" defaultRowHeight="15" customHeight="1" zeroHeight="1"/>
  <cols>
    <col min="1" max="1" width="5.85546875" customWidth="1"/>
    <col min="2" max="2" width="30.28515625" customWidth="1"/>
    <col min="3" max="3" width="20.42578125" customWidth="1"/>
    <col min="4" max="4" width="6.42578125" customWidth="1"/>
    <col min="5" max="5" width="7" customWidth="1"/>
    <col min="6" max="6" width="7.28515625" customWidth="1"/>
    <col min="7" max="7" width="9.140625" customWidth="1"/>
    <col min="8" max="8" width="6.85546875" customWidth="1"/>
    <col min="9" max="9" width="7.7109375" customWidth="1"/>
    <col min="10" max="10" width="7" customWidth="1"/>
    <col min="11" max="11" width="7.28515625" customWidth="1"/>
    <col min="12" max="12" width="9.140625" customWidth="1"/>
    <col min="13" max="13" width="7" customWidth="1"/>
    <col min="14" max="14" width="6.85546875" customWidth="1"/>
    <col min="15" max="16" width="6.7109375" customWidth="1"/>
    <col min="17" max="21" width="9.140625" customWidth="1"/>
    <col min="22" max="22" width="9.85546875" bestFit="1" customWidth="1"/>
    <col min="23" max="24" width="9.140625" customWidth="1"/>
    <col min="25" max="25" width="20.42578125" bestFit="1" customWidth="1"/>
    <col min="26" max="26" width="14.42578125" style="29" customWidth="1"/>
    <col min="27" max="27" width="9.140625" customWidth="1"/>
    <col min="28" max="16384" width="9.140625" hidden="1"/>
  </cols>
  <sheetData>
    <row r="1" spans="1:26" ht="56.25">
      <c r="A1" s="121" t="s">
        <v>221</v>
      </c>
      <c r="B1" s="122"/>
      <c r="C1" s="123"/>
      <c r="D1" s="124" t="s">
        <v>52</v>
      </c>
      <c r="E1" s="124"/>
      <c r="F1" s="124"/>
      <c r="G1" s="19" t="s">
        <v>53</v>
      </c>
      <c r="H1" s="124" t="s">
        <v>54</v>
      </c>
      <c r="I1" s="124"/>
      <c r="J1" s="124"/>
      <c r="K1" s="124"/>
      <c r="L1" s="19" t="s">
        <v>53</v>
      </c>
      <c r="M1" s="124" t="s">
        <v>55</v>
      </c>
      <c r="N1" s="124"/>
      <c r="O1" s="124"/>
      <c r="P1" s="124"/>
      <c r="Q1" s="19" t="s">
        <v>53</v>
      </c>
      <c r="R1" s="26" t="s">
        <v>56</v>
      </c>
      <c r="S1" s="26" t="s">
        <v>57</v>
      </c>
      <c r="T1" s="20" t="s">
        <v>56</v>
      </c>
      <c r="U1" s="26" t="s">
        <v>57</v>
      </c>
      <c r="V1" s="21" t="s">
        <v>58</v>
      </c>
      <c r="W1" s="26" t="s">
        <v>20</v>
      </c>
      <c r="X1" s="26" t="s">
        <v>59</v>
      </c>
      <c r="Y1" s="26" t="s">
        <v>21</v>
      </c>
      <c r="Z1" s="27" t="s">
        <v>60</v>
      </c>
    </row>
    <row r="2" spans="1:26" ht="21">
      <c r="A2" s="12" t="s">
        <v>51</v>
      </c>
      <c r="B2" s="12" t="s">
        <v>6</v>
      </c>
      <c r="C2" s="12" t="s">
        <v>61</v>
      </c>
      <c r="D2" s="13">
        <v>20</v>
      </c>
      <c r="E2" s="13">
        <v>10</v>
      </c>
      <c r="F2" s="13">
        <v>10</v>
      </c>
      <c r="G2" s="16">
        <v>40</v>
      </c>
      <c r="H2" s="13">
        <v>10</v>
      </c>
      <c r="I2" s="13">
        <v>10</v>
      </c>
      <c r="J2" s="13">
        <v>10</v>
      </c>
      <c r="K2" s="13">
        <v>10</v>
      </c>
      <c r="L2" s="16">
        <v>40</v>
      </c>
      <c r="M2" s="13">
        <v>5</v>
      </c>
      <c r="N2" s="13">
        <v>5</v>
      </c>
      <c r="O2" s="13">
        <v>5</v>
      </c>
      <c r="P2" s="13">
        <v>5</v>
      </c>
      <c r="Q2" s="16">
        <v>20</v>
      </c>
      <c r="R2" s="13">
        <v>100</v>
      </c>
      <c r="S2" s="13">
        <v>100</v>
      </c>
      <c r="T2" s="17">
        <v>0.5</v>
      </c>
      <c r="U2" s="14">
        <v>0.5</v>
      </c>
      <c r="V2" s="18">
        <v>1</v>
      </c>
      <c r="W2" s="15"/>
      <c r="X2" s="15"/>
      <c r="Y2" s="15"/>
      <c r="Z2" s="28"/>
    </row>
    <row r="3" spans="1:26" ht="18.75">
      <c r="A3" s="4">
        <f>'STUDENT DETAILS'!A2</f>
        <v>1</v>
      </c>
      <c r="B3" s="4" t="str">
        <f>'STUDENT DETAILS'!B2</f>
        <v>Kwakye Mabel</v>
      </c>
      <c r="C3" s="4" t="str">
        <f>'STUDENT DETAILS'!C2</f>
        <v>BASIC SEVEN</v>
      </c>
      <c r="D3" s="7">
        <v>15</v>
      </c>
      <c r="E3" s="7">
        <v>8</v>
      </c>
      <c r="F3" s="7">
        <v>8</v>
      </c>
      <c r="G3" s="23">
        <f>D3+E3+F3</f>
        <v>31</v>
      </c>
      <c r="H3" s="7">
        <v>8</v>
      </c>
      <c r="I3" s="7">
        <v>8</v>
      </c>
      <c r="J3" s="7">
        <v>8</v>
      </c>
      <c r="K3" s="7">
        <v>8</v>
      </c>
      <c r="L3" s="23">
        <f>H3+I3+J3+K3</f>
        <v>32</v>
      </c>
      <c r="M3" s="7">
        <v>4</v>
      </c>
      <c r="N3" s="7">
        <v>3</v>
      </c>
      <c r="O3" s="7">
        <v>5</v>
      </c>
      <c r="P3" s="7">
        <v>5</v>
      </c>
      <c r="Q3" s="23">
        <f>M3+N3+O3+P3</f>
        <v>17</v>
      </c>
      <c r="R3" s="7">
        <f>G3+L3+Q3</f>
        <v>80</v>
      </c>
      <c r="S3" s="7">
        <v>90</v>
      </c>
      <c r="T3" s="22">
        <f>0.5*R3</f>
        <v>40</v>
      </c>
      <c r="U3" s="7">
        <f>0.5*S3</f>
        <v>45</v>
      </c>
      <c r="V3" s="24">
        <f>T3+U3</f>
        <v>85</v>
      </c>
      <c r="W3" s="7">
        <f>VLOOKUP(V3,'[1]GRADING SYSTEM'!$B$15:$D$24,2)</f>
        <v>1</v>
      </c>
      <c r="X3" s="7">
        <f>RANK(V3,$V$3:$V$102)</f>
        <v>1</v>
      </c>
      <c r="Y3" s="7" t="str">
        <f>VLOOKUP(V3,SETTINGS!$G$2:$I$11,3)</f>
        <v>Highly Proficiency</v>
      </c>
      <c r="Z3" s="7" t="str">
        <f>X3&amp;IF(AND(MOD(ABS(X3),100)&gt;=10,MOD(ABS(X3),100)&lt;=14),"th",CHOOSE(MOD(ABS(X3),10)+1,"th","st","nd","rd","th","th","th","th","th","th"))</f>
        <v>1st</v>
      </c>
    </row>
    <row r="4" spans="1:26" ht="18.75">
      <c r="A4" s="4">
        <f>'STUDENT DETAILS'!A3</f>
        <v>0</v>
      </c>
      <c r="B4" s="4">
        <f>'STUDENT DETAILS'!B3</f>
        <v>0</v>
      </c>
      <c r="C4" s="4">
        <f>'STUDENT DETAILS'!C3</f>
        <v>0</v>
      </c>
      <c r="D4" s="7">
        <v>11</v>
      </c>
      <c r="E4" s="7">
        <v>6</v>
      </c>
      <c r="F4" s="7">
        <v>6</v>
      </c>
      <c r="G4" s="23">
        <f t="shared" ref="G4:G67" si="0">D4+E4+F4</f>
        <v>23</v>
      </c>
      <c r="H4" s="7">
        <v>9</v>
      </c>
      <c r="I4" s="7">
        <v>9</v>
      </c>
      <c r="J4" s="7">
        <v>7</v>
      </c>
      <c r="K4" s="7">
        <v>7</v>
      </c>
      <c r="L4" s="23">
        <f t="shared" ref="L4:L67" si="1">H4+I4+J4+K4</f>
        <v>32</v>
      </c>
      <c r="M4" s="7">
        <v>3</v>
      </c>
      <c r="N4" s="7">
        <v>4</v>
      </c>
      <c r="O4" s="7">
        <v>4</v>
      </c>
      <c r="P4" s="7">
        <v>4</v>
      </c>
      <c r="Q4" s="23">
        <f t="shared" ref="Q4:Q67" si="2">M4+N4+O4+P4</f>
        <v>15</v>
      </c>
      <c r="R4" s="7">
        <f t="shared" ref="R4:R67" si="3">G4+L4+Q4</f>
        <v>70</v>
      </c>
      <c r="S4" s="7">
        <v>50</v>
      </c>
      <c r="T4" s="22">
        <f t="shared" ref="T4:U67" si="4">0.5*R4</f>
        <v>35</v>
      </c>
      <c r="U4" s="7">
        <f t="shared" si="4"/>
        <v>25</v>
      </c>
      <c r="V4" s="24">
        <f t="shared" ref="V4:V67" si="5">T4+U4</f>
        <v>60</v>
      </c>
      <c r="W4" s="7">
        <f>VLOOKUP(V4,'[1]GRADING SYSTEM'!$B$15:$D$24,2)</f>
        <v>5</v>
      </c>
      <c r="X4" s="7">
        <f t="shared" ref="X4:X67" si="6">RANK(V4,$V$3:$V$102)</f>
        <v>2</v>
      </c>
      <c r="Y4" s="7" t="str">
        <f>VLOOKUP(V4,SETTINGS!$G$2:$I$11,3)</f>
        <v>Approaching Proficiency</v>
      </c>
      <c r="Z4" s="7" t="str">
        <f t="shared" ref="Z4:Z67" si="7">X4&amp;IF(AND(MOD(ABS(X4),100)&gt;=10,MOD(ABS(X4),100)&lt;=14),"th",CHOOSE(MOD(ABS(X4),10)+1,"th","st","nd","rd","th","th","th","th","th","th"))</f>
        <v>2nd</v>
      </c>
    </row>
    <row r="5" spans="1:26" ht="18.75">
      <c r="A5" s="4">
        <f>'STUDENT DETAILS'!A4</f>
        <v>0</v>
      </c>
      <c r="B5" s="4">
        <f>'STUDENT DETAILS'!B4</f>
        <v>0</v>
      </c>
      <c r="C5" s="4">
        <f>'STUDENT DETAILS'!C4</f>
        <v>0</v>
      </c>
      <c r="D5" s="7"/>
      <c r="E5" s="7"/>
      <c r="F5" s="7"/>
      <c r="G5" s="23">
        <f t="shared" si="0"/>
        <v>0</v>
      </c>
      <c r="H5" s="7"/>
      <c r="I5" s="7"/>
      <c r="J5" s="7"/>
      <c r="K5" s="7"/>
      <c r="L5" s="23">
        <f t="shared" si="1"/>
        <v>0</v>
      </c>
      <c r="M5" s="7"/>
      <c r="N5" s="7"/>
      <c r="O5" s="7"/>
      <c r="P5" s="7"/>
      <c r="Q5" s="23">
        <f t="shared" si="2"/>
        <v>0</v>
      </c>
      <c r="R5" s="7">
        <f t="shared" si="3"/>
        <v>0</v>
      </c>
      <c r="S5" s="7"/>
      <c r="T5" s="22">
        <f t="shared" si="4"/>
        <v>0</v>
      </c>
      <c r="U5" s="7">
        <f t="shared" si="4"/>
        <v>0</v>
      </c>
      <c r="V5" s="24">
        <f t="shared" si="5"/>
        <v>0</v>
      </c>
      <c r="W5" s="7">
        <f>VLOOKUP(V5,'[1]GRADING SYSTEM'!$B$15:$D$24,2)</f>
        <v>9</v>
      </c>
      <c r="X5" s="7">
        <f t="shared" si="6"/>
        <v>3</v>
      </c>
      <c r="Y5" s="7" t="str">
        <f>VLOOKUP(V5,SETTINGS!$G$2:$I$11,3)</f>
        <v>Emerging (E )</v>
      </c>
      <c r="Z5" s="7" t="str">
        <f t="shared" si="7"/>
        <v>3rd</v>
      </c>
    </row>
    <row r="6" spans="1:26" ht="18.75">
      <c r="A6" s="4">
        <f>'STUDENT DETAILS'!A5</f>
        <v>0</v>
      </c>
      <c r="B6" s="4">
        <f>'STUDENT DETAILS'!B5</f>
        <v>0</v>
      </c>
      <c r="C6" s="4">
        <f>'STUDENT DETAILS'!C5</f>
        <v>0</v>
      </c>
      <c r="D6" s="7"/>
      <c r="E6" s="7"/>
      <c r="F6" s="7"/>
      <c r="G6" s="23">
        <f t="shared" si="0"/>
        <v>0</v>
      </c>
      <c r="H6" s="7"/>
      <c r="I6" s="7"/>
      <c r="J6" s="7"/>
      <c r="K6" s="7"/>
      <c r="L6" s="23">
        <f t="shared" si="1"/>
        <v>0</v>
      </c>
      <c r="M6" s="7"/>
      <c r="N6" s="7"/>
      <c r="O6" s="7"/>
      <c r="P6" s="7"/>
      <c r="Q6" s="23">
        <f t="shared" si="2"/>
        <v>0</v>
      </c>
      <c r="R6" s="7">
        <f t="shared" si="3"/>
        <v>0</v>
      </c>
      <c r="S6" s="7"/>
      <c r="T6" s="22">
        <f t="shared" si="4"/>
        <v>0</v>
      </c>
      <c r="U6" s="7">
        <f t="shared" si="4"/>
        <v>0</v>
      </c>
      <c r="V6" s="24">
        <f t="shared" si="5"/>
        <v>0</v>
      </c>
      <c r="W6" s="7">
        <f>VLOOKUP(V6,'[1]GRADING SYSTEM'!$B$15:$D$24,2)</f>
        <v>9</v>
      </c>
      <c r="X6" s="7">
        <f t="shared" si="6"/>
        <v>3</v>
      </c>
      <c r="Y6" s="7" t="str">
        <f>VLOOKUP(V6,SETTINGS!$G$2:$I$11,3)</f>
        <v>Emerging (E )</v>
      </c>
      <c r="Z6" s="7" t="str">
        <f t="shared" si="7"/>
        <v>3rd</v>
      </c>
    </row>
    <row r="7" spans="1:26" ht="18.75">
      <c r="A7" s="4">
        <f>'STUDENT DETAILS'!A6</f>
        <v>0</v>
      </c>
      <c r="B7" s="4">
        <f>'STUDENT DETAILS'!B6</f>
        <v>0</v>
      </c>
      <c r="C7" s="4">
        <f>'STUDENT DETAILS'!C6</f>
        <v>0</v>
      </c>
      <c r="D7" s="7"/>
      <c r="E7" s="7"/>
      <c r="F7" s="7"/>
      <c r="G7" s="23">
        <f t="shared" si="0"/>
        <v>0</v>
      </c>
      <c r="H7" s="7"/>
      <c r="I7" s="7"/>
      <c r="J7" s="7"/>
      <c r="K7" s="7"/>
      <c r="L7" s="23">
        <f t="shared" si="1"/>
        <v>0</v>
      </c>
      <c r="M7" s="7"/>
      <c r="N7" s="7"/>
      <c r="O7" s="7"/>
      <c r="P7" s="7"/>
      <c r="Q7" s="23">
        <f t="shared" si="2"/>
        <v>0</v>
      </c>
      <c r="R7" s="7">
        <f t="shared" si="3"/>
        <v>0</v>
      </c>
      <c r="S7" s="7"/>
      <c r="T7" s="22">
        <f t="shared" si="4"/>
        <v>0</v>
      </c>
      <c r="U7" s="7">
        <f t="shared" si="4"/>
        <v>0</v>
      </c>
      <c r="V7" s="24">
        <f t="shared" si="5"/>
        <v>0</v>
      </c>
      <c r="W7" s="7">
        <f>VLOOKUP(V7,'[1]GRADING SYSTEM'!$B$15:$D$24,2)</f>
        <v>9</v>
      </c>
      <c r="X7" s="7">
        <f t="shared" si="6"/>
        <v>3</v>
      </c>
      <c r="Y7" s="7" t="str">
        <f>VLOOKUP(V7,SETTINGS!$G$2:$I$11,3)</f>
        <v>Emerging (E )</v>
      </c>
      <c r="Z7" s="7" t="str">
        <f t="shared" si="7"/>
        <v>3rd</v>
      </c>
    </row>
    <row r="8" spans="1:26" ht="18.75">
      <c r="A8" s="4">
        <f>'STUDENT DETAILS'!A7</f>
        <v>0</v>
      </c>
      <c r="B8" s="4">
        <f>'STUDENT DETAILS'!B7</f>
        <v>0</v>
      </c>
      <c r="C8" s="4">
        <f>'STUDENT DETAILS'!C7</f>
        <v>0</v>
      </c>
      <c r="D8" s="7"/>
      <c r="E8" s="7"/>
      <c r="F8" s="7"/>
      <c r="G8" s="23">
        <f t="shared" si="0"/>
        <v>0</v>
      </c>
      <c r="H8" s="7"/>
      <c r="I8" s="7"/>
      <c r="J8" s="7"/>
      <c r="K8" s="7"/>
      <c r="L8" s="23">
        <f t="shared" si="1"/>
        <v>0</v>
      </c>
      <c r="M8" s="7"/>
      <c r="N8" s="7"/>
      <c r="O8" s="7"/>
      <c r="P8" s="7"/>
      <c r="Q8" s="23">
        <f t="shared" si="2"/>
        <v>0</v>
      </c>
      <c r="R8" s="7">
        <f t="shared" si="3"/>
        <v>0</v>
      </c>
      <c r="S8" s="7"/>
      <c r="T8" s="22">
        <f t="shared" si="4"/>
        <v>0</v>
      </c>
      <c r="U8" s="7">
        <f t="shared" si="4"/>
        <v>0</v>
      </c>
      <c r="V8" s="24">
        <f t="shared" si="5"/>
        <v>0</v>
      </c>
      <c r="W8" s="7">
        <f>VLOOKUP(V8,'[1]GRADING SYSTEM'!$B$15:$D$24,2)</f>
        <v>9</v>
      </c>
      <c r="X8" s="7">
        <f t="shared" si="6"/>
        <v>3</v>
      </c>
      <c r="Y8" s="7" t="str">
        <f>VLOOKUP(V8,SETTINGS!$G$2:$I$11,3)</f>
        <v>Emerging (E )</v>
      </c>
      <c r="Z8" s="7" t="str">
        <f t="shared" si="7"/>
        <v>3rd</v>
      </c>
    </row>
    <row r="9" spans="1:26" ht="18.75">
      <c r="A9" s="4">
        <f>'STUDENT DETAILS'!A8</f>
        <v>0</v>
      </c>
      <c r="B9" s="4">
        <f>'STUDENT DETAILS'!B8</f>
        <v>0</v>
      </c>
      <c r="C9" s="4">
        <f>'STUDENT DETAILS'!C8</f>
        <v>0</v>
      </c>
      <c r="D9" s="7"/>
      <c r="E9" s="7"/>
      <c r="F9" s="7"/>
      <c r="G9" s="23">
        <f t="shared" si="0"/>
        <v>0</v>
      </c>
      <c r="H9" s="7"/>
      <c r="I9" s="7"/>
      <c r="J9" s="7"/>
      <c r="K9" s="7"/>
      <c r="L9" s="23">
        <f t="shared" si="1"/>
        <v>0</v>
      </c>
      <c r="M9" s="7"/>
      <c r="N9" s="7"/>
      <c r="O9" s="7"/>
      <c r="P9" s="7"/>
      <c r="Q9" s="23">
        <f t="shared" si="2"/>
        <v>0</v>
      </c>
      <c r="R9" s="7">
        <f t="shared" si="3"/>
        <v>0</v>
      </c>
      <c r="S9" s="7"/>
      <c r="T9" s="22">
        <f t="shared" si="4"/>
        <v>0</v>
      </c>
      <c r="U9" s="7">
        <f t="shared" si="4"/>
        <v>0</v>
      </c>
      <c r="V9" s="24">
        <f t="shared" si="5"/>
        <v>0</v>
      </c>
      <c r="W9" s="7">
        <f>VLOOKUP(V9,'[1]GRADING SYSTEM'!$B$15:$D$24,2)</f>
        <v>9</v>
      </c>
      <c r="X9" s="7">
        <f t="shared" si="6"/>
        <v>3</v>
      </c>
      <c r="Y9" s="7" t="str">
        <f>VLOOKUP(V9,SETTINGS!$G$2:$I$11,3)</f>
        <v>Emerging (E )</v>
      </c>
      <c r="Z9" s="7" t="str">
        <f t="shared" si="7"/>
        <v>3rd</v>
      </c>
    </row>
    <row r="10" spans="1:26" ht="18.75">
      <c r="A10" s="4">
        <f>'STUDENT DETAILS'!A9</f>
        <v>0</v>
      </c>
      <c r="B10" s="4">
        <f>'STUDENT DETAILS'!B9</f>
        <v>0</v>
      </c>
      <c r="C10" s="4">
        <f>'STUDENT DETAILS'!C9</f>
        <v>0</v>
      </c>
      <c r="D10" s="7"/>
      <c r="E10" s="7"/>
      <c r="F10" s="7"/>
      <c r="G10" s="23">
        <f t="shared" si="0"/>
        <v>0</v>
      </c>
      <c r="H10" s="7"/>
      <c r="I10" s="7"/>
      <c r="J10" s="7"/>
      <c r="K10" s="7"/>
      <c r="L10" s="23">
        <f t="shared" si="1"/>
        <v>0</v>
      </c>
      <c r="M10" s="7"/>
      <c r="N10" s="7"/>
      <c r="O10" s="7"/>
      <c r="P10" s="7"/>
      <c r="Q10" s="23">
        <f t="shared" si="2"/>
        <v>0</v>
      </c>
      <c r="R10" s="7">
        <f t="shared" si="3"/>
        <v>0</v>
      </c>
      <c r="S10" s="7"/>
      <c r="T10" s="22">
        <f t="shared" si="4"/>
        <v>0</v>
      </c>
      <c r="U10" s="7">
        <f t="shared" si="4"/>
        <v>0</v>
      </c>
      <c r="V10" s="24">
        <f t="shared" si="5"/>
        <v>0</v>
      </c>
      <c r="W10" s="7">
        <f>VLOOKUP(V10,'[1]GRADING SYSTEM'!$B$15:$D$24,2)</f>
        <v>9</v>
      </c>
      <c r="X10" s="7">
        <f t="shared" si="6"/>
        <v>3</v>
      </c>
      <c r="Y10" s="7" t="str">
        <f>VLOOKUP(V10,SETTINGS!$G$2:$I$11,3)</f>
        <v>Emerging (E )</v>
      </c>
      <c r="Z10" s="7" t="str">
        <f t="shared" si="7"/>
        <v>3rd</v>
      </c>
    </row>
    <row r="11" spans="1:26" ht="18.75">
      <c r="A11" s="4">
        <f>'STUDENT DETAILS'!A10</f>
        <v>0</v>
      </c>
      <c r="B11" s="4">
        <f>'STUDENT DETAILS'!B10</f>
        <v>0</v>
      </c>
      <c r="C11" s="4">
        <f>'STUDENT DETAILS'!C10</f>
        <v>0</v>
      </c>
      <c r="D11" s="7"/>
      <c r="E11" s="7"/>
      <c r="F11" s="7"/>
      <c r="G11" s="23">
        <f t="shared" si="0"/>
        <v>0</v>
      </c>
      <c r="H11" s="7"/>
      <c r="I11" s="7"/>
      <c r="J11" s="7"/>
      <c r="K11" s="7"/>
      <c r="L11" s="23">
        <f t="shared" si="1"/>
        <v>0</v>
      </c>
      <c r="M11" s="7"/>
      <c r="N11" s="7"/>
      <c r="O11" s="7"/>
      <c r="P11" s="7"/>
      <c r="Q11" s="23">
        <f t="shared" si="2"/>
        <v>0</v>
      </c>
      <c r="R11" s="7">
        <f t="shared" si="3"/>
        <v>0</v>
      </c>
      <c r="S11" s="7"/>
      <c r="T11" s="22">
        <f t="shared" si="4"/>
        <v>0</v>
      </c>
      <c r="U11" s="7">
        <f t="shared" si="4"/>
        <v>0</v>
      </c>
      <c r="V11" s="24">
        <f t="shared" si="5"/>
        <v>0</v>
      </c>
      <c r="W11" s="7">
        <f>VLOOKUP(V11,'[1]GRADING SYSTEM'!$B$15:$D$24,2)</f>
        <v>9</v>
      </c>
      <c r="X11" s="7">
        <f t="shared" si="6"/>
        <v>3</v>
      </c>
      <c r="Y11" s="7" t="str">
        <f>VLOOKUP(V11,SETTINGS!$G$2:$I$11,3)</f>
        <v>Emerging (E )</v>
      </c>
      <c r="Z11" s="7" t="str">
        <f t="shared" si="7"/>
        <v>3rd</v>
      </c>
    </row>
    <row r="12" spans="1:26" ht="18.75">
      <c r="A12" s="4">
        <f>'STUDENT DETAILS'!A11</f>
        <v>0</v>
      </c>
      <c r="B12" s="4">
        <f>'STUDENT DETAILS'!B11</f>
        <v>0</v>
      </c>
      <c r="C12" s="4">
        <f>'STUDENT DETAILS'!C11</f>
        <v>0</v>
      </c>
      <c r="D12" s="7"/>
      <c r="E12" s="7"/>
      <c r="F12" s="7"/>
      <c r="G12" s="23">
        <f t="shared" si="0"/>
        <v>0</v>
      </c>
      <c r="H12" s="7"/>
      <c r="I12" s="7"/>
      <c r="J12" s="7"/>
      <c r="K12" s="7"/>
      <c r="L12" s="23">
        <f t="shared" si="1"/>
        <v>0</v>
      </c>
      <c r="M12" s="7"/>
      <c r="N12" s="7"/>
      <c r="O12" s="7"/>
      <c r="P12" s="7"/>
      <c r="Q12" s="23">
        <f t="shared" si="2"/>
        <v>0</v>
      </c>
      <c r="R12" s="7">
        <f t="shared" si="3"/>
        <v>0</v>
      </c>
      <c r="S12" s="7"/>
      <c r="T12" s="22">
        <f t="shared" si="4"/>
        <v>0</v>
      </c>
      <c r="U12" s="7">
        <f t="shared" si="4"/>
        <v>0</v>
      </c>
      <c r="V12" s="24">
        <f t="shared" si="5"/>
        <v>0</v>
      </c>
      <c r="W12" s="7">
        <f>VLOOKUP(V12,'[1]GRADING SYSTEM'!$B$15:$D$24,2)</f>
        <v>9</v>
      </c>
      <c r="X12" s="7">
        <f t="shared" si="6"/>
        <v>3</v>
      </c>
      <c r="Y12" s="7" t="str">
        <f>VLOOKUP(V12,SETTINGS!$G$2:$I$11,3)</f>
        <v>Emerging (E )</v>
      </c>
      <c r="Z12" s="7" t="str">
        <f t="shared" si="7"/>
        <v>3rd</v>
      </c>
    </row>
    <row r="13" spans="1:26" ht="18.75">
      <c r="A13" s="4">
        <f>'STUDENT DETAILS'!A12</f>
        <v>0</v>
      </c>
      <c r="B13" s="4">
        <f>'STUDENT DETAILS'!B12</f>
        <v>0</v>
      </c>
      <c r="C13" s="4">
        <f>'STUDENT DETAILS'!C12</f>
        <v>0</v>
      </c>
      <c r="D13" s="7"/>
      <c r="E13" s="7"/>
      <c r="F13" s="7"/>
      <c r="G13" s="23">
        <f t="shared" si="0"/>
        <v>0</v>
      </c>
      <c r="H13" s="7"/>
      <c r="I13" s="7"/>
      <c r="J13" s="7"/>
      <c r="K13" s="7"/>
      <c r="L13" s="23">
        <f t="shared" si="1"/>
        <v>0</v>
      </c>
      <c r="M13" s="7"/>
      <c r="N13" s="7"/>
      <c r="O13" s="7"/>
      <c r="P13" s="7"/>
      <c r="Q13" s="23">
        <f t="shared" si="2"/>
        <v>0</v>
      </c>
      <c r="R13" s="7">
        <f t="shared" si="3"/>
        <v>0</v>
      </c>
      <c r="S13" s="7"/>
      <c r="T13" s="22">
        <f t="shared" si="4"/>
        <v>0</v>
      </c>
      <c r="U13" s="7">
        <f t="shared" si="4"/>
        <v>0</v>
      </c>
      <c r="V13" s="24">
        <f t="shared" si="5"/>
        <v>0</v>
      </c>
      <c r="W13" s="7">
        <f>VLOOKUP(V13,'[1]GRADING SYSTEM'!$B$15:$D$24,2)</f>
        <v>9</v>
      </c>
      <c r="X13" s="7">
        <f t="shared" si="6"/>
        <v>3</v>
      </c>
      <c r="Y13" s="7" t="str">
        <f>VLOOKUP(V13,SETTINGS!$G$2:$I$11,3)</f>
        <v>Emerging (E )</v>
      </c>
      <c r="Z13" s="7" t="str">
        <f t="shared" si="7"/>
        <v>3rd</v>
      </c>
    </row>
    <row r="14" spans="1:26" ht="18.75">
      <c r="A14" s="4">
        <f>'STUDENT DETAILS'!A13</f>
        <v>0</v>
      </c>
      <c r="B14" s="4">
        <f>'STUDENT DETAILS'!B13</f>
        <v>0</v>
      </c>
      <c r="C14" s="4">
        <f>'STUDENT DETAILS'!C13</f>
        <v>0</v>
      </c>
      <c r="D14" s="7"/>
      <c r="E14" s="7"/>
      <c r="F14" s="7"/>
      <c r="G14" s="23">
        <f t="shared" si="0"/>
        <v>0</v>
      </c>
      <c r="H14" s="7"/>
      <c r="I14" s="7"/>
      <c r="J14" s="7"/>
      <c r="K14" s="7"/>
      <c r="L14" s="23">
        <f t="shared" si="1"/>
        <v>0</v>
      </c>
      <c r="M14" s="7"/>
      <c r="N14" s="7"/>
      <c r="O14" s="7"/>
      <c r="P14" s="7"/>
      <c r="Q14" s="23">
        <f t="shared" si="2"/>
        <v>0</v>
      </c>
      <c r="R14" s="7">
        <f t="shared" si="3"/>
        <v>0</v>
      </c>
      <c r="S14" s="7"/>
      <c r="T14" s="22">
        <f t="shared" si="4"/>
        <v>0</v>
      </c>
      <c r="U14" s="7">
        <f t="shared" si="4"/>
        <v>0</v>
      </c>
      <c r="V14" s="24">
        <f t="shared" si="5"/>
        <v>0</v>
      </c>
      <c r="W14" s="7">
        <f>VLOOKUP(V14,'[1]GRADING SYSTEM'!$B$15:$D$24,2)</f>
        <v>9</v>
      </c>
      <c r="X14" s="7">
        <f t="shared" si="6"/>
        <v>3</v>
      </c>
      <c r="Y14" s="7" t="str">
        <f>VLOOKUP(V14,SETTINGS!$G$2:$I$11,3)</f>
        <v>Emerging (E )</v>
      </c>
      <c r="Z14" s="7" t="str">
        <f t="shared" si="7"/>
        <v>3rd</v>
      </c>
    </row>
    <row r="15" spans="1:26" ht="18.75">
      <c r="A15" s="4">
        <f>'STUDENT DETAILS'!A14</f>
        <v>0</v>
      </c>
      <c r="B15" s="4">
        <f>'STUDENT DETAILS'!B14</f>
        <v>0</v>
      </c>
      <c r="C15" s="4">
        <f>'STUDENT DETAILS'!C14</f>
        <v>0</v>
      </c>
      <c r="D15" s="7"/>
      <c r="E15" s="7"/>
      <c r="F15" s="7"/>
      <c r="G15" s="23">
        <f t="shared" si="0"/>
        <v>0</v>
      </c>
      <c r="H15" s="7"/>
      <c r="I15" s="7"/>
      <c r="J15" s="7"/>
      <c r="K15" s="7"/>
      <c r="L15" s="23">
        <f t="shared" si="1"/>
        <v>0</v>
      </c>
      <c r="M15" s="7"/>
      <c r="N15" s="7"/>
      <c r="O15" s="7"/>
      <c r="P15" s="7"/>
      <c r="Q15" s="23">
        <f t="shared" si="2"/>
        <v>0</v>
      </c>
      <c r="R15" s="7">
        <f t="shared" si="3"/>
        <v>0</v>
      </c>
      <c r="S15" s="7"/>
      <c r="T15" s="22">
        <f t="shared" si="4"/>
        <v>0</v>
      </c>
      <c r="U15" s="7">
        <f t="shared" si="4"/>
        <v>0</v>
      </c>
      <c r="V15" s="24">
        <f t="shared" si="5"/>
        <v>0</v>
      </c>
      <c r="W15" s="7">
        <f>VLOOKUP(V15,'[1]GRADING SYSTEM'!$B$15:$D$24,2)</f>
        <v>9</v>
      </c>
      <c r="X15" s="7">
        <f t="shared" si="6"/>
        <v>3</v>
      </c>
      <c r="Y15" s="7" t="str">
        <f>VLOOKUP(V15,SETTINGS!$G$2:$I$11,3)</f>
        <v>Emerging (E )</v>
      </c>
      <c r="Z15" s="7" t="str">
        <f t="shared" si="7"/>
        <v>3rd</v>
      </c>
    </row>
    <row r="16" spans="1:26" ht="18.75">
      <c r="A16" s="4">
        <f>'STUDENT DETAILS'!A15</f>
        <v>0</v>
      </c>
      <c r="B16" s="4">
        <f>'STUDENT DETAILS'!B15</f>
        <v>0</v>
      </c>
      <c r="C16" s="4">
        <f>'STUDENT DETAILS'!C15</f>
        <v>0</v>
      </c>
      <c r="D16" s="7"/>
      <c r="E16" s="7"/>
      <c r="F16" s="7"/>
      <c r="G16" s="23">
        <f t="shared" si="0"/>
        <v>0</v>
      </c>
      <c r="H16" s="7"/>
      <c r="I16" s="7"/>
      <c r="J16" s="7"/>
      <c r="K16" s="7"/>
      <c r="L16" s="23">
        <f t="shared" si="1"/>
        <v>0</v>
      </c>
      <c r="M16" s="7"/>
      <c r="N16" s="7"/>
      <c r="O16" s="7"/>
      <c r="P16" s="7"/>
      <c r="Q16" s="23">
        <f t="shared" si="2"/>
        <v>0</v>
      </c>
      <c r="R16" s="7">
        <f t="shared" si="3"/>
        <v>0</v>
      </c>
      <c r="S16" s="7"/>
      <c r="T16" s="22">
        <f t="shared" si="4"/>
        <v>0</v>
      </c>
      <c r="U16" s="7">
        <f t="shared" si="4"/>
        <v>0</v>
      </c>
      <c r="V16" s="24">
        <f t="shared" si="5"/>
        <v>0</v>
      </c>
      <c r="W16" s="7">
        <f>VLOOKUP(V16,'[1]GRADING SYSTEM'!$B$15:$D$24,2)</f>
        <v>9</v>
      </c>
      <c r="X16" s="7">
        <f t="shared" si="6"/>
        <v>3</v>
      </c>
      <c r="Y16" s="7" t="str">
        <f>VLOOKUP(V16,SETTINGS!$G$2:$I$11,3)</f>
        <v>Emerging (E )</v>
      </c>
      <c r="Z16" s="7" t="str">
        <f t="shared" si="7"/>
        <v>3rd</v>
      </c>
    </row>
    <row r="17" spans="1:26" ht="18.75">
      <c r="A17" s="4">
        <f>'STUDENT DETAILS'!A16</f>
        <v>0</v>
      </c>
      <c r="B17" s="4">
        <f>'STUDENT DETAILS'!B16</f>
        <v>0</v>
      </c>
      <c r="C17" s="4">
        <f>'STUDENT DETAILS'!C16</f>
        <v>0</v>
      </c>
      <c r="D17" s="7"/>
      <c r="E17" s="7"/>
      <c r="F17" s="7"/>
      <c r="G17" s="23">
        <f t="shared" si="0"/>
        <v>0</v>
      </c>
      <c r="H17" s="7"/>
      <c r="I17" s="7"/>
      <c r="J17" s="7"/>
      <c r="K17" s="7"/>
      <c r="L17" s="23">
        <f t="shared" si="1"/>
        <v>0</v>
      </c>
      <c r="M17" s="7"/>
      <c r="N17" s="7"/>
      <c r="O17" s="7"/>
      <c r="P17" s="7"/>
      <c r="Q17" s="23">
        <f t="shared" si="2"/>
        <v>0</v>
      </c>
      <c r="R17" s="7">
        <f t="shared" si="3"/>
        <v>0</v>
      </c>
      <c r="S17" s="7"/>
      <c r="T17" s="22">
        <f t="shared" si="4"/>
        <v>0</v>
      </c>
      <c r="U17" s="7">
        <f t="shared" si="4"/>
        <v>0</v>
      </c>
      <c r="V17" s="24">
        <f t="shared" si="5"/>
        <v>0</v>
      </c>
      <c r="W17" s="7">
        <f>VLOOKUP(V17,'[1]GRADING SYSTEM'!$B$15:$D$24,2)</f>
        <v>9</v>
      </c>
      <c r="X17" s="7">
        <f t="shared" si="6"/>
        <v>3</v>
      </c>
      <c r="Y17" s="7" t="str">
        <f>VLOOKUP(V17,SETTINGS!$G$2:$I$11,3)</f>
        <v>Emerging (E )</v>
      </c>
      <c r="Z17" s="7" t="str">
        <f t="shared" si="7"/>
        <v>3rd</v>
      </c>
    </row>
    <row r="18" spans="1:26" ht="18.75">
      <c r="A18" s="4">
        <f>'STUDENT DETAILS'!A17</f>
        <v>0</v>
      </c>
      <c r="B18" s="4">
        <f>'STUDENT DETAILS'!B17</f>
        <v>0</v>
      </c>
      <c r="C18" s="4">
        <f>'STUDENT DETAILS'!C17</f>
        <v>0</v>
      </c>
      <c r="D18" s="7"/>
      <c r="E18" s="7"/>
      <c r="F18" s="7"/>
      <c r="G18" s="23">
        <f t="shared" si="0"/>
        <v>0</v>
      </c>
      <c r="H18" s="7"/>
      <c r="I18" s="7"/>
      <c r="J18" s="7"/>
      <c r="K18" s="7"/>
      <c r="L18" s="23">
        <f t="shared" si="1"/>
        <v>0</v>
      </c>
      <c r="M18" s="7"/>
      <c r="N18" s="7"/>
      <c r="O18" s="7"/>
      <c r="P18" s="7"/>
      <c r="Q18" s="23">
        <f t="shared" si="2"/>
        <v>0</v>
      </c>
      <c r="R18" s="7">
        <f t="shared" si="3"/>
        <v>0</v>
      </c>
      <c r="S18" s="7"/>
      <c r="T18" s="22">
        <f t="shared" si="4"/>
        <v>0</v>
      </c>
      <c r="U18" s="7">
        <f t="shared" si="4"/>
        <v>0</v>
      </c>
      <c r="V18" s="24">
        <f t="shared" si="5"/>
        <v>0</v>
      </c>
      <c r="W18" s="7">
        <f>VLOOKUP(V18,'[1]GRADING SYSTEM'!$B$15:$D$24,2)</f>
        <v>9</v>
      </c>
      <c r="X18" s="7">
        <f t="shared" si="6"/>
        <v>3</v>
      </c>
      <c r="Y18" s="7" t="str">
        <f>VLOOKUP(V18,SETTINGS!$G$2:$I$11,3)</f>
        <v>Emerging (E )</v>
      </c>
      <c r="Z18" s="7" t="str">
        <f t="shared" si="7"/>
        <v>3rd</v>
      </c>
    </row>
    <row r="19" spans="1:26" ht="18.75">
      <c r="A19" s="4">
        <f>'STUDENT DETAILS'!A18</f>
        <v>0</v>
      </c>
      <c r="B19" s="4">
        <f>'STUDENT DETAILS'!B18</f>
        <v>0</v>
      </c>
      <c r="C19" s="4">
        <f>'STUDENT DETAILS'!C18</f>
        <v>0</v>
      </c>
      <c r="D19" s="7"/>
      <c r="E19" s="7"/>
      <c r="F19" s="7"/>
      <c r="G19" s="23">
        <f t="shared" si="0"/>
        <v>0</v>
      </c>
      <c r="H19" s="7"/>
      <c r="I19" s="7"/>
      <c r="J19" s="7"/>
      <c r="K19" s="7"/>
      <c r="L19" s="23">
        <f t="shared" si="1"/>
        <v>0</v>
      </c>
      <c r="M19" s="7"/>
      <c r="N19" s="7"/>
      <c r="O19" s="7"/>
      <c r="P19" s="7"/>
      <c r="Q19" s="23">
        <f t="shared" si="2"/>
        <v>0</v>
      </c>
      <c r="R19" s="7">
        <f t="shared" si="3"/>
        <v>0</v>
      </c>
      <c r="S19" s="7"/>
      <c r="T19" s="22">
        <f t="shared" si="4"/>
        <v>0</v>
      </c>
      <c r="U19" s="7">
        <f t="shared" si="4"/>
        <v>0</v>
      </c>
      <c r="V19" s="24">
        <f t="shared" si="5"/>
        <v>0</v>
      </c>
      <c r="W19" s="7">
        <f>VLOOKUP(V19,'[1]GRADING SYSTEM'!$B$15:$D$24,2)</f>
        <v>9</v>
      </c>
      <c r="X19" s="7">
        <f t="shared" si="6"/>
        <v>3</v>
      </c>
      <c r="Y19" s="7" t="str">
        <f>VLOOKUP(V19,SETTINGS!$G$2:$I$11,3)</f>
        <v>Emerging (E )</v>
      </c>
      <c r="Z19" s="7" t="str">
        <f t="shared" si="7"/>
        <v>3rd</v>
      </c>
    </row>
    <row r="20" spans="1:26" ht="18.75">
      <c r="A20" s="4">
        <f>'STUDENT DETAILS'!A19</f>
        <v>0</v>
      </c>
      <c r="B20" s="4">
        <f>'STUDENT DETAILS'!B19</f>
        <v>0</v>
      </c>
      <c r="C20" s="4">
        <f>'STUDENT DETAILS'!C19</f>
        <v>0</v>
      </c>
      <c r="D20" s="7"/>
      <c r="E20" s="7"/>
      <c r="F20" s="7"/>
      <c r="G20" s="23">
        <f t="shared" si="0"/>
        <v>0</v>
      </c>
      <c r="H20" s="7"/>
      <c r="I20" s="7"/>
      <c r="J20" s="7"/>
      <c r="K20" s="7"/>
      <c r="L20" s="23">
        <f t="shared" si="1"/>
        <v>0</v>
      </c>
      <c r="M20" s="7"/>
      <c r="N20" s="7"/>
      <c r="O20" s="7"/>
      <c r="P20" s="7"/>
      <c r="Q20" s="23">
        <f t="shared" si="2"/>
        <v>0</v>
      </c>
      <c r="R20" s="7">
        <f t="shared" si="3"/>
        <v>0</v>
      </c>
      <c r="S20" s="7"/>
      <c r="T20" s="22">
        <f t="shared" si="4"/>
        <v>0</v>
      </c>
      <c r="U20" s="7">
        <f t="shared" si="4"/>
        <v>0</v>
      </c>
      <c r="V20" s="24">
        <f t="shared" si="5"/>
        <v>0</v>
      </c>
      <c r="W20" s="7">
        <f>VLOOKUP(V20,'[1]GRADING SYSTEM'!$B$15:$D$24,2)</f>
        <v>9</v>
      </c>
      <c r="X20" s="7">
        <f t="shared" si="6"/>
        <v>3</v>
      </c>
      <c r="Y20" s="7" t="str">
        <f>VLOOKUP(V20,SETTINGS!$G$2:$I$11,3)</f>
        <v>Emerging (E )</v>
      </c>
      <c r="Z20" s="7" t="str">
        <f t="shared" si="7"/>
        <v>3rd</v>
      </c>
    </row>
    <row r="21" spans="1:26" ht="18.75">
      <c r="A21" s="4">
        <f>'STUDENT DETAILS'!A20</f>
        <v>0</v>
      </c>
      <c r="B21" s="4">
        <f>'STUDENT DETAILS'!B20</f>
        <v>0</v>
      </c>
      <c r="C21" s="4">
        <f>'STUDENT DETAILS'!C20</f>
        <v>0</v>
      </c>
      <c r="D21" s="7"/>
      <c r="E21" s="7"/>
      <c r="F21" s="7"/>
      <c r="G21" s="23">
        <f t="shared" si="0"/>
        <v>0</v>
      </c>
      <c r="H21" s="7"/>
      <c r="I21" s="7"/>
      <c r="J21" s="7"/>
      <c r="K21" s="7"/>
      <c r="L21" s="23">
        <f t="shared" si="1"/>
        <v>0</v>
      </c>
      <c r="M21" s="7"/>
      <c r="N21" s="7"/>
      <c r="O21" s="7"/>
      <c r="P21" s="7"/>
      <c r="Q21" s="23">
        <f t="shared" si="2"/>
        <v>0</v>
      </c>
      <c r="R21" s="7">
        <f t="shared" si="3"/>
        <v>0</v>
      </c>
      <c r="S21" s="7"/>
      <c r="T21" s="22">
        <f t="shared" si="4"/>
        <v>0</v>
      </c>
      <c r="U21" s="7">
        <f t="shared" si="4"/>
        <v>0</v>
      </c>
      <c r="V21" s="24">
        <f t="shared" si="5"/>
        <v>0</v>
      </c>
      <c r="W21" s="7">
        <f>VLOOKUP(V21,'[1]GRADING SYSTEM'!$B$15:$D$24,2)</f>
        <v>9</v>
      </c>
      <c r="X21" s="7">
        <f t="shared" si="6"/>
        <v>3</v>
      </c>
      <c r="Y21" s="7" t="str">
        <f>VLOOKUP(V21,SETTINGS!$G$2:$I$11,3)</f>
        <v>Emerging (E )</v>
      </c>
      <c r="Z21" s="7" t="str">
        <f t="shared" si="7"/>
        <v>3rd</v>
      </c>
    </row>
    <row r="22" spans="1:26" ht="18.75">
      <c r="A22" s="4">
        <f>'STUDENT DETAILS'!A21</f>
        <v>0</v>
      </c>
      <c r="B22" s="4">
        <f>'STUDENT DETAILS'!B21</f>
        <v>0</v>
      </c>
      <c r="C22" s="4">
        <f>'STUDENT DETAILS'!C21</f>
        <v>0</v>
      </c>
      <c r="D22" s="7"/>
      <c r="E22" s="7"/>
      <c r="F22" s="7"/>
      <c r="G22" s="23">
        <f t="shared" si="0"/>
        <v>0</v>
      </c>
      <c r="H22" s="7"/>
      <c r="I22" s="7"/>
      <c r="J22" s="7"/>
      <c r="K22" s="7"/>
      <c r="L22" s="23">
        <f t="shared" si="1"/>
        <v>0</v>
      </c>
      <c r="M22" s="7"/>
      <c r="N22" s="7"/>
      <c r="O22" s="7"/>
      <c r="P22" s="7"/>
      <c r="Q22" s="23">
        <f t="shared" si="2"/>
        <v>0</v>
      </c>
      <c r="R22" s="7">
        <f t="shared" si="3"/>
        <v>0</v>
      </c>
      <c r="S22" s="7"/>
      <c r="T22" s="22">
        <f t="shared" si="4"/>
        <v>0</v>
      </c>
      <c r="U22" s="7">
        <f t="shared" si="4"/>
        <v>0</v>
      </c>
      <c r="V22" s="24">
        <f t="shared" si="5"/>
        <v>0</v>
      </c>
      <c r="W22" s="7">
        <f>VLOOKUP(V22,'[1]GRADING SYSTEM'!$B$15:$D$24,2)</f>
        <v>9</v>
      </c>
      <c r="X22" s="7">
        <f t="shared" si="6"/>
        <v>3</v>
      </c>
      <c r="Y22" s="7" t="str">
        <f>VLOOKUP(V22,SETTINGS!$G$2:$I$11,3)</f>
        <v>Emerging (E )</v>
      </c>
      <c r="Z22" s="7" t="str">
        <f t="shared" si="7"/>
        <v>3rd</v>
      </c>
    </row>
    <row r="23" spans="1:26" ht="18.75">
      <c r="A23" s="4">
        <f>'STUDENT DETAILS'!A22</f>
        <v>0</v>
      </c>
      <c r="B23" s="4">
        <f>'STUDENT DETAILS'!B22</f>
        <v>0</v>
      </c>
      <c r="C23" s="4">
        <f>'STUDENT DETAILS'!C22</f>
        <v>0</v>
      </c>
      <c r="D23" s="7"/>
      <c r="E23" s="7"/>
      <c r="F23" s="7"/>
      <c r="G23" s="23">
        <f t="shared" si="0"/>
        <v>0</v>
      </c>
      <c r="H23" s="7"/>
      <c r="I23" s="7"/>
      <c r="J23" s="7"/>
      <c r="K23" s="7"/>
      <c r="L23" s="23">
        <f t="shared" si="1"/>
        <v>0</v>
      </c>
      <c r="M23" s="7"/>
      <c r="N23" s="7"/>
      <c r="O23" s="7"/>
      <c r="P23" s="7"/>
      <c r="Q23" s="23">
        <f t="shared" si="2"/>
        <v>0</v>
      </c>
      <c r="R23" s="7">
        <f t="shared" si="3"/>
        <v>0</v>
      </c>
      <c r="S23" s="7"/>
      <c r="T23" s="22">
        <f t="shared" si="4"/>
        <v>0</v>
      </c>
      <c r="U23" s="7">
        <f t="shared" si="4"/>
        <v>0</v>
      </c>
      <c r="V23" s="24">
        <f t="shared" si="5"/>
        <v>0</v>
      </c>
      <c r="W23" s="7">
        <f>VLOOKUP(V23,'[1]GRADING SYSTEM'!$B$15:$D$24,2)</f>
        <v>9</v>
      </c>
      <c r="X23" s="7">
        <f t="shared" si="6"/>
        <v>3</v>
      </c>
      <c r="Y23" s="7" t="str">
        <f>VLOOKUP(V23,SETTINGS!$G$2:$I$11,3)</f>
        <v>Emerging (E )</v>
      </c>
      <c r="Z23" s="7" t="str">
        <f t="shared" si="7"/>
        <v>3rd</v>
      </c>
    </row>
    <row r="24" spans="1:26" ht="18.75">
      <c r="A24" s="4">
        <f>'STUDENT DETAILS'!A23</f>
        <v>0</v>
      </c>
      <c r="B24" s="4">
        <f>'STUDENT DETAILS'!B23</f>
        <v>0</v>
      </c>
      <c r="C24" s="4">
        <f>'STUDENT DETAILS'!C23</f>
        <v>0</v>
      </c>
      <c r="D24" s="7"/>
      <c r="E24" s="7"/>
      <c r="F24" s="7"/>
      <c r="G24" s="23">
        <f t="shared" si="0"/>
        <v>0</v>
      </c>
      <c r="H24" s="7"/>
      <c r="I24" s="7"/>
      <c r="J24" s="7"/>
      <c r="K24" s="7"/>
      <c r="L24" s="23">
        <f t="shared" si="1"/>
        <v>0</v>
      </c>
      <c r="M24" s="7"/>
      <c r="N24" s="7"/>
      <c r="O24" s="7"/>
      <c r="P24" s="7"/>
      <c r="Q24" s="23">
        <f t="shared" si="2"/>
        <v>0</v>
      </c>
      <c r="R24" s="7">
        <f t="shared" si="3"/>
        <v>0</v>
      </c>
      <c r="S24" s="7"/>
      <c r="T24" s="22">
        <f t="shared" si="4"/>
        <v>0</v>
      </c>
      <c r="U24" s="7">
        <f t="shared" si="4"/>
        <v>0</v>
      </c>
      <c r="V24" s="24">
        <f t="shared" si="5"/>
        <v>0</v>
      </c>
      <c r="W24" s="7">
        <f>VLOOKUP(V24,'[1]GRADING SYSTEM'!$B$15:$D$24,2)</f>
        <v>9</v>
      </c>
      <c r="X24" s="7">
        <f t="shared" si="6"/>
        <v>3</v>
      </c>
      <c r="Y24" s="7" t="str">
        <f>VLOOKUP(V24,SETTINGS!$G$2:$I$11,3)</f>
        <v>Emerging (E )</v>
      </c>
      <c r="Z24" s="7" t="str">
        <f t="shared" si="7"/>
        <v>3rd</v>
      </c>
    </row>
    <row r="25" spans="1:26" ht="18.75">
      <c r="A25" s="4">
        <f>'STUDENT DETAILS'!A24</f>
        <v>0</v>
      </c>
      <c r="B25" s="4">
        <f>'STUDENT DETAILS'!B24</f>
        <v>0</v>
      </c>
      <c r="C25" s="4">
        <f>'STUDENT DETAILS'!C24</f>
        <v>0</v>
      </c>
      <c r="D25" s="7"/>
      <c r="E25" s="7"/>
      <c r="F25" s="7"/>
      <c r="G25" s="23">
        <f t="shared" si="0"/>
        <v>0</v>
      </c>
      <c r="H25" s="7"/>
      <c r="I25" s="7"/>
      <c r="J25" s="7"/>
      <c r="K25" s="7"/>
      <c r="L25" s="23">
        <f t="shared" si="1"/>
        <v>0</v>
      </c>
      <c r="M25" s="7"/>
      <c r="N25" s="7"/>
      <c r="O25" s="7"/>
      <c r="P25" s="7"/>
      <c r="Q25" s="23">
        <f t="shared" si="2"/>
        <v>0</v>
      </c>
      <c r="R25" s="7">
        <f t="shared" si="3"/>
        <v>0</v>
      </c>
      <c r="S25" s="7"/>
      <c r="T25" s="22">
        <f t="shared" si="4"/>
        <v>0</v>
      </c>
      <c r="U25" s="7">
        <f t="shared" si="4"/>
        <v>0</v>
      </c>
      <c r="V25" s="24">
        <f t="shared" si="5"/>
        <v>0</v>
      </c>
      <c r="W25" s="7">
        <f>VLOOKUP(V25,'[1]GRADING SYSTEM'!$B$15:$D$24,2)</f>
        <v>9</v>
      </c>
      <c r="X25" s="7">
        <f t="shared" si="6"/>
        <v>3</v>
      </c>
      <c r="Y25" s="7" t="str">
        <f>VLOOKUP(V25,SETTINGS!$G$2:$I$11,3)</f>
        <v>Emerging (E )</v>
      </c>
      <c r="Z25" s="7" t="str">
        <f t="shared" si="7"/>
        <v>3rd</v>
      </c>
    </row>
    <row r="26" spans="1:26" ht="18.75">
      <c r="A26" s="4">
        <f>'STUDENT DETAILS'!A25</f>
        <v>0</v>
      </c>
      <c r="B26" s="4">
        <f>'STUDENT DETAILS'!B25</f>
        <v>0</v>
      </c>
      <c r="C26" s="4">
        <f>'STUDENT DETAILS'!C25</f>
        <v>0</v>
      </c>
      <c r="D26" s="7"/>
      <c r="E26" s="7"/>
      <c r="F26" s="7"/>
      <c r="G26" s="23">
        <f t="shared" si="0"/>
        <v>0</v>
      </c>
      <c r="H26" s="7"/>
      <c r="I26" s="7"/>
      <c r="J26" s="7"/>
      <c r="K26" s="7"/>
      <c r="L26" s="23">
        <f t="shared" si="1"/>
        <v>0</v>
      </c>
      <c r="M26" s="7"/>
      <c r="N26" s="7"/>
      <c r="O26" s="7"/>
      <c r="P26" s="7"/>
      <c r="Q26" s="23">
        <f t="shared" si="2"/>
        <v>0</v>
      </c>
      <c r="R26" s="7">
        <f t="shared" si="3"/>
        <v>0</v>
      </c>
      <c r="S26" s="7"/>
      <c r="T26" s="22">
        <f t="shared" si="4"/>
        <v>0</v>
      </c>
      <c r="U26" s="7">
        <f t="shared" si="4"/>
        <v>0</v>
      </c>
      <c r="V26" s="24">
        <f t="shared" si="5"/>
        <v>0</v>
      </c>
      <c r="W26" s="7">
        <f>VLOOKUP(V26,'[1]GRADING SYSTEM'!$B$15:$D$24,2)</f>
        <v>9</v>
      </c>
      <c r="X26" s="7">
        <f t="shared" si="6"/>
        <v>3</v>
      </c>
      <c r="Y26" s="7" t="str">
        <f>VLOOKUP(V26,SETTINGS!$G$2:$I$11,3)</f>
        <v>Emerging (E )</v>
      </c>
      <c r="Z26" s="7" t="str">
        <f t="shared" si="7"/>
        <v>3rd</v>
      </c>
    </row>
    <row r="27" spans="1:26" ht="18.75">
      <c r="A27" s="4">
        <f>'STUDENT DETAILS'!A26</f>
        <v>0</v>
      </c>
      <c r="B27" s="4">
        <f>'STUDENT DETAILS'!B26</f>
        <v>0</v>
      </c>
      <c r="C27" s="4">
        <f>'STUDENT DETAILS'!C26</f>
        <v>0</v>
      </c>
      <c r="D27" s="7"/>
      <c r="E27" s="7"/>
      <c r="F27" s="7"/>
      <c r="G27" s="23">
        <f t="shared" si="0"/>
        <v>0</v>
      </c>
      <c r="H27" s="7"/>
      <c r="I27" s="7"/>
      <c r="J27" s="7"/>
      <c r="K27" s="7"/>
      <c r="L27" s="23">
        <f t="shared" si="1"/>
        <v>0</v>
      </c>
      <c r="M27" s="7"/>
      <c r="N27" s="7"/>
      <c r="O27" s="7"/>
      <c r="P27" s="7"/>
      <c r="Q27" s="23">
        <f t="shared" si="2"/>
        <v>0</v>
      </c>
      <c r="R27" s="7">
        <f t="shared" si="3"/>
        <v>0</v>
      </c>
      <c r="S27" s="7"/>
      <c r="T27" s="22">
        <f t="shared" si="4"/>
        <v>0</v>
      </c>
      <c r="U27" s="7">
        <f t="shared" si="4"/>
        <v>0</v>
      </c>
      <c r="V27" s="24">
        <f t="shared" si="5"/>
        <v>0</v>
      </c>
      <c r="W27" s="7">
        <f>VLOOKUP(V27,'[1]GRADING SYSTEM'!$B$15:$D$24,2)</f>
        <v>9</v>
      </c>
      <c r="X27" s="7">
        <f t="shared" si="6"/>
        <v>3</v>
      </c>
      <c r="Y27" s="7" t="str">
        <f>VLOOKUP(V27,SETTINGS!$G$2:$I$11,3)</f>
        <v>Emerging (E )</v>
      </c>
      <c r="Z27" s="7" t="str">
        <f t="shared" si="7"/>
        <v>3rd</v>
      </c>
    </row>
    <row r="28" spans="1:26" ht="18.75">
      <c r="A28" s="4">
        <f>'STUDENT DETAILS'!A27</f>
        <v>0</v>
      </c>
      <c r="B28" s="4">
        <f>'STUDENT DETAILS'!B27</f>
        <v>0</v>
      </c>
      <c r="C28" s="4">
        <f>'STUDENT DETAILS'!C27</f>
        <v>0</v>
      </c>
      <c r="D28" s="7"/>
      <c r="E28" s="7"/>
      <c r="F28" s="7"/>
      <c r="G28" s="23">
        <f t="shared" si="0"/>
        <v>0</v>
      </c>
      <c r="H28" s="7"/>
      <c r="I28" s="7"/>
      <c r="J28" s="7"/>
      <c r="K28" s="7"/>
      <c r="L28" s="23">
        <f t="shared" si="1"/>
        <v>0</v>
      </c>
      <c r="M28" s="7"/>
      <c r="N28" s="7"/>
      <c r="O28" s="7"/>
      <c r="P28" s="7"/>
      <c r="Q28" s="23">
        <f t="shared" si="2"/>
        <v>0</v>
      </c>
      <c r="R28" s="7">
        <f t="shared" si="3"/>
        <v>0</v>
      </c>
      <c r="S28" s="7"/>
      <c r="T28" s="22">
        <f t="shared" si="4"/>
        <v>0</v>
      </c>
      <c r="U28" s="7">
        <f t="shared" si="4"/>
        <v>0</v>
      </c>
      <c r="V28" s="24">
        <f t="shared" si="5"/>
        <v>0</v>
      </c>
      <c r="W28" s="7">
        <f>VLOOKUP(V28,'[1]GRADING SYSTEM'!$B$15:$D$24,2)</f>
        <v>9</v>
      </c>
      <c r="X28" s="7">
        <f t="shared" si="6"/>
        <v>3</v>
      </c>
      <c r="Y28" s="7" t="str">
        <f>VLOOKUP(V28,SETTINGS!$G$2:$I$11,3)</f>
        <v>Emerging (E )</v>
      </c>
      <c r="Z28" s="7" t="str">
        <f t="shared" si="7"/>
        <v>3rd</v>
      </c>
    </row>
    <row r="29" spans="1:26" ht="18.75">
      <c r="A29" s="4">
        <f>'STUDENT DETAILS'!A28</f>
        <v>0</v>
      </c>
      <c r="B29" s="4">
        <f>'STUDENT DETAILS'!B28</f>
        <v>0</v>
      </c>
      <c r="C29" s="4">
        <f>'STUDENT DETAILS'!C28</f>
        <v>0</v>
      </c>
      <c r="D29" s="7"/>
      <c r="E29" s="7"/>
      <c r="F29" s="7"/>
      <c r="G29" s="23">
        <f t="shared" si="0"/>
        <v>0</v>
      </c>
      <c r="H29" s="7"/>
      <c r="I29" s="7"/>
      <c r="J29" s="7"/>
      <c r="K29" s="7"/>
      <c r="L29" s="23">
        <f t="shared" si="1"/>
        <v>0</v>
      </c>
      <c r="M29" s="7"/>
      <c r="N29" s="7"/>
      <c r="O29" s="7"/>
      <c r="P29" s="7"/>
      <c r="Q29" s="23">
        <f t="shared" si="2"/>
        <v>0</v>
      </c>
      <c r="R29" s="7">
        <f t="shared" si="3"/>
        <v>0</v>
      </c>
      <c r="S29" s="7"/>
      <c r="T29" s="22">
        <f t="shared" si="4"/>
        <v>0</v>
      </c>
      <c r="U29" s="7">
        <f t="shared" si="4"/>
        <v>0</v>
      </c>
      <c r="V29" s="24">
        <f t="shared" si="5"/>
        <v>0</v>
      </c>
      <c r="W29" s="7">
        <f>VLOOKUP(V29,'[1]GRADING SYSTEM'!$B$15:$D$24,2)</f>
        <v>9</v>
      </c>
      <c r="X29" s="7">
        <f t="shared" si="6"/>
        <v>3</v>
      </c>
      <c r="Y29" s="7" t="str">
        <f>VLOOKUP(V29,SETTINGS!$G$2:$I$11,3)</f>
        <v>Emerging (E )</v>
      </c>
      <c r="Z29" s="7" t="str">
        <f t="shared" si="7"/>
        <v>3rd</v>
      </c>
    </row>
    <row r="30" spans="1:26" ht="18.75">
      <c r="A30" s="4">
        <f>'STUDENT DETAILS'!A29</f>
        <v>0</v>
      </c>
      <c r="B30" s="4">
        <f>'STUDENT DETAILS'!B29</f>
        <v>0</v>
      </c>
      <c r="C30" s="4">
        <f>'STUDENT DETAILS'!C29</f>
        <v>0</v>
      </c>
      <c r="D30" s="7"/>
      <c r="E30" s="7"/>
      <c r="F30" s="7"/>
      <c r="G30" s="23">
        <f t="shared" si="0"/>
        <v>0</v>
      </c>
      <c r="H30" s="7"/>
      <c r="I30" s="7"/>
      <c r="J30" s="7"/>
      <c r="K30" s="7"/>
      <c r="L30" s="23">
        <f t="shared" si="1"/>
        <v>0</v>
      </c>
      <c r="M30" s="7"/>
      <c r="N30" s="7"/>
      <c r="O30" s="7"/>
      <c r="P30" s="7"/>
      <c r="Q30" s="23">
        <f t="shared" si="2"/>
        <v>0</v>
      </c>
      <c r="R30" s="7">
        <f t="shared" si="3"/>
        <v>0</v>
      </c>
      <c r="S30" s="7"/>
      <c r="T30" s="22">
        <f t="shared" si="4"/>
        <v>0</v>
      </c>
      <c r="U30" s="7">
        <f t="shared" si="4"/>
        <v>0</v>
      </c>
      <c r="V30" s="24">
        <f t="shared" si="5"/>
        <v>0</v>
      </c>
      <c r="W30" s="7">
        <f>VLOOKUP(V30,'[1]GRADING SYSTEM'!$B$15:$D$24,2)</f>
        <v>9</v>
      </c>
      <c r="X30" s="7">
        <f t="shared" si="6"/>
        <v>3</v>
      </c>
      <c r="Y30" s="7" t="str">
        <f>VLOOKUP(V30,SETTINGS!$G$2:$I$11,3)</f>
        <v>Emerging (E )</v>
      </c>
      <c r="Z30" s="7" t="str">
        <f t="shared" si="7"/>
        <v>3rd</v>
      </c>
    </row>
    <row r="31" spans="1:26" ht="18.75">
      <c r="A31" s="4">
        <f>'STUDENT DETAILS'!A30</f>
        <v>0</v>
      </c>
      <c r="B31" s="4">
        <f>'STUDENT DETAILS'!B30</f>
        <v>0</v>
      </c>
      <c r="C31" s="4">
        <f>'STUDENT DETAILS'!C30</f>
        <v>0</v>
      </c>
      <c r="D31" s="7"/>
      <c r="E31" s="7"/>
      <c r="F31" s="7"/>
      <c r="G31" s="23">
        <f t="shared" si="0"/>
        <v>0</v>
      </c>
      <c r="H31" s="7"/>
      <c r="I31" s="7"/>
      <c r="J31" s="7"/>
      <c r="K31" s="7"/>
      <c r="L31" s="23">
        <f t="shared" si="1"/>
        <v>0</v>
      </c>
      <c r="M31" s="7"/>
      <c r="N31" s="7"/>
      <c r="O31" s="7"/>
      <c r="P31" s="7"/>
      <c r="Q31" s="23">
        <f t="shared" si="2"/>
        <v>0</v>
      </c>
      <c r="R31" s="7">
        <f t="shared" si="3"/>
        <v>0</v>
      </c>
      <c r="S31" s="7"/>
      <c r="T31" s="22">
        <f t="shared" si="4"/>
        <v>0</v>
      </c>
      <c r="U31" s="7">
        <f t="shared" si="4"/>
        <v>0</v>
      </c>
      <c r="V31" s="24">
        <f t="shared" si="5"/>
        <v>0</v>
      </c>
      <c r="W31" s="7">
        <f>VLOOKUP(V31,'[1]GRADING SYSTEM'!$B$15:$D$24,2)</f>
        <v>9</v>
      </c>
      <c r="X31" s="7">
        <f t="shared" si="6"/>
        <v>3</v>
      </c>
      <c r="Y31" s="7" t="str">
        <f>VLOOKUP(V31,SETTINGS!$G$2:$I$11,3)</f>
        <v>Emerging (E )</v>
      </c>
      <c r="Z31" s="7" t="str">
        <f t="shared" si="7"/>
        <v>3rd</v>
      </c>
    </row>
    <row r="32" spans="1:26" ht="18.75">
      <c r="A32" s="4">
        <f>'STUDENT DETAILS'!A31</f>
        <v>0</v>
      </c>
      <c r="B32" s="4">
        <f>'STUDENT DETAILS'!B31</f>
        <v>0</v>
      </c>
      <c r="C32" s="4">
        <f>'STUDENT DETAILS'!C31</f>
        <v>0</v>
      </c>
      <c r="D32" s="7"/>
      <c r="E32" s="7"/>
      <c r="F32" s="7"/>
      <c r="G32" s="23">
        <f t="shared" si="0"/>
        <v>0</v>
      </c>
      <c r="H32" s="7"/>
      <c r="I32" s="7"/>
      <c r="J32" s="7"/>
      <c r="K32" s="7"/>
      <c r="L32" s="23">
        <f t="shared" si="1"/>
        <v>0</v>
      </c>
      <c r="M32" s="7"/>
      <c r="N32" s="7"/>
      <c r="O32" s="7"/>
      <c r="P32" s="7"/>
      <c r="Q32" s="23">
        <f t="shared" si="2"/>
        <v>0</v>
      </c>
      <c r="R32" s="7">
        <f t="shared" si="3"/>
        <v>0</v>
      </c>
      <c r="S32" s="7"/>
      <c r="T32" s="22">
        <f t="shared" si="4"/>
        <v>0</v>
      </c>
      <c r="U32" s="7">
        <f t="shared" si="4"/>
        <v>0</v>
      </c>
      <c r="V32" s="24">
        <f t="shared" si="5"/>
        <v>0</v>
      </c>
      <c r="W32" s="7">
        <f>VLOOKUP(V32,'[1]GRADING SYSTEM'!$B$15:$D$24,2)</f>
        <v>9</v>
      </c>
      <c r="X32" s="7">
        <f t="shared" si="6"/>
        <v>3</v>
      </c>
      <c r="Y32" s="7" t="str">
        <f>VLOOKUP(V32,SETTINGS!$G$2:$I$11,3)</f>
        <v>Emerging (E )</v>
      </c>
      <c r="Z32" s="7" t="str">
        <f t="shared" si="7"/>
        <v>3rd</v>
      </c>
    </row>
    <row r="33" spans="1:26" ht="18.75">
      <c r="A33" s="4">
        <f>'STUDENT DETAILS'!A32</f>
        <v>0</v>
      </c>
      <c r="B33" s="4">
        <f>'STUDENT DETAILS'!B32</f>
        <v>0</v>
      </c>
      <c r="C33" s="4">
        <f>'STUDENT DETAILS'!C32</f>
        <v>0</v>
      </c>
      <c r="D33" s="7"/>
      <c r="E33" s="7"/>
      <c r="F33" s="7"/>
      <c r="G33" s="23">
        <f t="shared" si="0"/>
        <v>0</v>
      </c>
      <c r="H33" s="7"/>
      <c r="I33" s="7"/>
      <c r="J33" s="7"/>
      <c r="K33" s="7"/>
      <c r="L33" s="23">
        <f t="shared" si="1"/>
        <v>0</v>
      </c>
      <c r="M33" s="7"/>
      <c r="N33" s="7"/>
      <c r="O33" s="7"/>
      <c r="P33" s="7"/>
      <c r="Q33" s="23">
        <f t="shared" si="2"/>
        <v>0</v>
      </c>
      <c r="R33" s="7">
        <f t="shared" si="3"/>
        <v>0</v>
      </c>
      <c r="S33" s="7"/>
      <c r="T33" s="22">
        <f t="shared" si="4"/>
        <v>0</v>
      </c>
      <c r="U33" s="7">
        <f t="shared" si="4"/>
        <v>0</v>
      </c>
      <c r="V33" s="24">
        <f t="shared" si="5"/>
        <v>0</v>
      </c>
      <c r="W33" s="7">
        <f>VLOOKUP(V33,'[1]GRADING SYSTEM'!$B$15:$D$24,2)</f>
        <v>9</v>
      </c>
      <c r="X33" s="7">
        <f t="shared" si="6"/>
        <v>3</v>
      </c>
      <c r="Y33" s="7" t="str">
        <f>VLOOKUP(V33,SETTINGS!$G$2:$I$11,3)</f>
        <v>Emerging (E )</v>
      </c>
      <c r="Z33" s="7" t="str">
        <f t="shared" si="7"/>
        <v>3rd</v>
      </c>
    </row>
    <row r="34" spans="1:26" ht="18.75">
      <c r="A34" s="4">
        <f>'STUDENT DETAILS'!A33</f>
        <v>0</v>
      </c>
      <c r="B34" s="4">
        <f>'STUDENT DETAILS'!B33</f>
        <v>0</v>
      </c>
      <c r="C34" s="4">
        <f>'STUDENT DETAILS'!C33</f>
        <v>0</v>
      </c>
      <c r="D34" s="7"/>
      <c r="E34" s="7"/>
      <c r="F34" s="7"/>
      <c r="G34" s="23">
        <f t="shared" si="0"/>
        <v>0</v>
      </c>
      <c r="H34" s="7"/>
      <c r="I34" s="7"/>
      <c r="J34" s="7"/>
      <c r="K34" s="7"/>
      <c r="L34" s="23">
        <f t="shared" si="1"/>
        <v>0</v>
      </c>
      <c r="M34" s="7"/>
      <c r="N34" s="7"/>
      <c r="O34" s="7"/>
      <c r="P34" s="7"/>
      <c r="Q34" s="23">
        <f t="shared" si="2"/>
        <v>0</v>
      </c>
      <c r="R34" s="7">
        <f t="shared" si="3"/>
        <v>0</v>
      </c>
      <c r="S34" s="7"/>
      <c r="T34" s="22">
        <f t="shared" si="4"/>
        <v>0</v>
      </c>
      <c r="U34" s="7">
        <f t="shared" si="4"/>
        <v>0</v>
      </c>
      <c r="V34" s="24">
        <f t="shared" si="5"/>
        <v>0</v>
      </c>
      <c r="W34" s="7">
        <f>VLOOKUP(V34,'[1]GRADING SYSTEM'!$B$15:$D$24,2)</f>
        <v>9</v>
      </c>
      <c r="X34" s="7">
        <f t="shared" si="6"/>
        <v>3</v>
      </c>
      <c r="Y34" s="7" t="str">
        <f>VLOOKUP(V34,SETTINGS!$G$2:$I$11,3)</f>
        <v>Emerging (E )</v>
      </c>
      <c r="Z34" s="7" t="str">
        <f t="shared" si="7"/>
        <v>3rd</v>
      </c>
    </row>
    <row r="35" spans="1:26" ht="18.75">
      <c r="A35" s="4">
        <f>'STUDENT DETAILS'!A34</f>
        <v>0</v>
      </c>
      <c r="B35" s="4">
        <f>'STUDENT DETAILS'!B34</f>
        <v>0</v>
      </c>
      <c r="C35" s="4">
        <f>'STUDENT DETAILS'!C34</f>
        <v>0</v>
      </c>
      <c r="D35" s="7"/>
      <c r="E35" s="7"/>
      <c r="F35" s="7"/>
      <c r="G35" s="23">
        <f t="shared" si="0"/>
        <v>0</v>
      </c>
      <c r="H35" s="7"/>
      <c r="I35" s="7"/>
      <c r="J35" s="7"/>
      <c r="K35" s="7"/>
      <c r="L35" s="23">
        <f t="shared" si="1"/>
        <v>0</v>
      </c>
      <c r="M35" s="7"/>
      <c r="N35" s="7"/>
      <c r="O35" s="7"/>
      <c r="P35" s="7"/>
      <c r="Q35" s="23">
        <f t="shared" si="2"/>
        <v>0</v>
      </c>
      <c r="R35" s="7">
        <f t="shared" si="3"/>
        <v>0</v>
      </c>
      <c r="S35" s="7"/>
      <c r="T35" s="22">
        <f t="shared" si="4"/>
        <v>0</v>
      </c>
      <c r="U35" s="7">
        <f t="shared" si="4"/>
        <v>0</v>
      </c>
      <c r="V35" s="24">
        <f t="shared" si="5"/>
        <v>0</v>
      </c>
      <c r="W35" s="7">
        <f>VLOOKUP(V35,'[1]GRADING SYSTEM'!$B$15:$D$24,2)</f>
        <v>9</v>
      </c>
      <c r="X35" s="7">
        <f t="shared" si="6"/>
        <v>3</v>
      </c>
      <c r="Y35" s="7" t="str">
        <f>VLOOKUP(V35,SETTINGS!$G$2:$I$11,3)</f>
        <v>Emerging (E )</v>
      </c>
      <c r="Z35" s="7" t="str">
        <f t="shared" si="7"/>
        <v>3rd</v>
      </c>
    </row>
    <row r="36" spans="1:26" ht="18.75">
      <c r="A36" s="4">
        <f>'STUDENT DETAILS'!A35</f>
        <v>0</v>
      </c>
      <c r="B36" s="4">
        <f>'STUDENT DETAILS'!B35</f>
        <v>0</v>
      </c>
      <c r="C36" s="4">
        <f>'STUDENT DETAILS'!C35</f>
        <v>0</v>
      </c>
      <c r="D36" s="7"/>
      <c r="E36" s="7"/>
      <c r="F36" s="7"/>
      <c r="G36" s="23">
        <f t="shared" si="0"/>
        <v>0</v>
      </c>
      <c r="H36" s="7"/>
      <c r="I36" s="7"/>
      <c r="J36" s="7"/>
      <c r="K36" s="7"/>
      <c r="L36" s="23">
        <f t="shared" si="1"/>
        <v>0</v>
      </c>
      <c r="M36" s="7"/>
      <c r="N36" s="7"/>
      <c r="O36" s="7"/>
      <c r="P36" s="7"/>
      <c r="Q36" s="23">
        <f t="shared" si="2"/>
        <v>0</v>
      </c>
      <c r="R36" s="7">
        <f t="shared" si="3"/>
        <v>0</v>
      </c>
      <c r="S36" s="7"/>
      <c r="T36" s="22">
        <f t="shared" si="4"/>
        <v>0</v>
      </c>
      <c r="U36" s="7">
        <f t="shared" si="4"/>
        <v>0</v>
      </c>
      <c r="V36" s="24">
        <f t="shared" si="5"/>
        <v>0</v>
      </c>
      <c r="W36" s="7">
        <f>VLOOKUP(V36,'[1]GRADING SYSTEM'!$B$15:$D$24,2)</f>
        <v>9</v>
      </c>
      <c r="X36" s="7">
        <f t="shared" si="6"/>
        <v>3</v>
      </c>
      <c r="Y36" s="7" t="str">
        <f>VLOOKUP(V36,SETTINGS!$G$2:$I$11,3)</f>
        <v>Emerging (E )</v>
      </c>
      <c r="Z36" s="7" t="str">
        <f t="shared" si="7"/>
        <v>3rd</v>
      </c>
    </row>
    <row r="37" spans="1:26" ht="18.75">
      <c r="A37" s="4">
        <f>'STUDENT DETAILS'!A36</f>
        <v>0</v>
      </c>
      <c r="B37" s="4">
        <f>'STUDENT DETAILS'!B36</f>
        <v>0</v>
      </c>
      <c r="C37" s="4">
        <f>'STUDENT DETAILS'!C36</f>
        <v>0</v>
      </c>
      <c r="D37" s="7"/>
      <c r="E37" s="7"/>
      <c r="F37" s="7"/>
      <c r="G37" s="23">
        <f t="shared" si="0"/>
        <v>0</v>
      </c>
      <c r="H37" s="7"/>
      <c r="I37" s="7"/>
      <c r="J37" s="7"/>
      <c r="K37" s="7"/>
      <c r="L37" s="23">
        <f t="shared" si="1"/>
        <v>0</v>
      </c>
      <c r="M37" s="7"/>
      <c r="N37" s="7"/>
      <c r="O37" s="7"/>
      <c r="P37" s="7"/>
      <c r="Q37" s="23">
        <f t="shared" si="2"/>
        <v>0</v>
      </c>
      <c r="R37" s="7">
        <f t="shared" si="3"/>
        <v>0</v>
      </c>
      <c r="S37" s="7"/>
      <c r="T37" s="22">
        <f t="shared" si="4"/>
        <v>0</v>
      </c>
      <c r="U37" s="7">
        <f t="shared" si="4"/>
        <v>0</v>
      </c>
      <c r="V37" s="24">
        <f t="shared" si="5"/>
        <v>0</v>
      </c>
      <c r="W37" s="7">
        <f>VLOOKUP(V37,'[1]GRADING SYSTEM'!$B$15:$D$24,2)</f>
        <v>9</v>
      </c>
      <c r="X37" s="7">
        <f t="shared" si="6"/>
        <v>3</v>
      </c>
      <c r="Y37" s="7" t="str">
        <f>VLOOKUP(V37,SETTINGS!$G$2:$I$11,3)</f>
        <v>Emerging (E )</v>
      </c>
      <c r="Z37" s="7" t="str">
        <f t="shared" si="7"/>
        <v>3rd</v>
      </c>
    </row>
    <row r="38" spans="1:26" ht="18.75">
      <c r="A38" s="4">
        <f>'STUDENT DETAILS'!A37</f>
        <v>0</v>
      </c>
      <c r="B38" s="4">
        <f>'STUDENT DETAILS'!B37</f>
        <v>0</v>
      </c>
      <c r="C38" s="4">
        <f>'STUDENT DETAILS'!C37</f>
        <v>0</v>
      </c>
      <c r="D38" s="7"/>
      <c r="E38" s="7"/>
      <c r="F38" s="7"/>
      <c r="G38" s="23">
        <f t="shared" si="0"/>
        <v>0</v>
      </c>
      <c r="H38" s="7"/>
      <c r="I38" s="7"/>
      <c r="J38" s="7"/>
      <c r="K38" s="7"/>
      <c r="L38" s="23">
        <f t="shared" si="1"/>
        <v>0</v>
      </c>
      <c r="M38" s="7"/>
      <c r="N38" s="7"/>
      <c r="O38" s="7"/>
      <c r="P38" s="7"/>
      <c r="Q38" s="23">
        <f t="shared" si="2"/>
        <v>0</v>
      </c>
      <c r="R38" s="7">
        <f t="shared" si="3"/>
        <v>0</v>
      </c>
      <c r="S38" s="7"/>
      <c r="T38" s="22">
        <f t="shared" si="4"/>
        <v>0</v>
      </c>
      <c r="U38" s="7">
        <f t="shared" si="4"/>
        <v>0</v>
      </c>
      <c r="V38" s="24">
        <f t="shared" si="5"/>
        <v>0</v>
      </c>
      <c r="W38" s="7">
        <f>VLOOKUP(V38,'[1]GRADING SYSTEM'!$B$15:$D$24,2)</f>
        <v>9</v>
      </c>
      <c r="X38" s="7">
        <f t="shared" si="6"/>
        <v>3</v>
      </c>
      <c r="Y38" s="7" t="str">
        <f>VLOOKUP(V38,SETTINGS!$G$2:$I$11,3)</f>
        <v>Emerging (E )</v>
      </c>
      <c r="Z38" s="7" t="str">
        <f t="shared" si="7"/>
        <v>3rd</v>
      </c>
    </row>
    <row r="39" spans="1:26" ht="18.75">
      <c r="A39" s="4">
        <f>'STUDENT DETAILS'!A38</f>
        <v>0</v>
      </c>
      <c r="B39" s="4">
        <f>'STUDENT DETAILS'!B38</f>
        <v>0</v>
      </c>
      <c r="C39" s="4">
        <f>'STUDENT DETAILS'!C38</f>
        <v>0</v>
      </c>
      <c r="D39" s="7"/>
      <c r="E39" s="7"/>
      <c r="F39" s="7"/>
      <c r="G39" s="23">
        <f t="shared" si="0"/>
        <v>0</v>
      </c>
      <c r="H39" s="7"/>
      <c r="I39" s="7"/>
      <c r="J39" s="7"/>
      <c r="K39" s="7"/>
      <c r="L39" s="23">
        <f t="shared" si="1"/>
        <v>0</v>
      </c>
      <c r="M39" s="7"/>
      <c r="N39" s="7"/>
      <c r="O39" s="7"/>
      <c r="P39" s="7"/>
      <c r="Q39" s="23">
        <f t="shared" si="2"/>
        <v>0</v>
      </c>
      <c r="R39" s="7">
        <f t="shared" si="3"/>
        <v>0</v>
      </c>
      <c r="S39" s="7"/>
      <c r="T39" s="22">
        <f t="shared" si="4"/>
        <v>0</v>
      </c>
      <c r="U39" s="7">
        <f t="shared" si="4"/>
        <v>0</v>
      </c>
      <c r="V39" s="24">
        <f t="shared" si="5"/>
        <v>0</v>
      </c>
      <c r="W39" s="7">
        <f>VLOOKUP(V39,'[1]GRADING SYSTEM'!$B$15:$D$24,2)</f>
        <v>9</v>
      </c>
      <c r="X39" s="7">
        <f t="shared" si="6"/>
        <v>3</v>
      </c>
      <c r="Y39" s="7" t="str">
        <f>VLOOKUP(V39,SETTINGS!$G$2:$I$11,3)</f>
        <v>Emerging (E )</v>
      </c>
      <c r="Z39" s="7" t="str">
        <f t="shared" si="7"/>
        <v>3rd</v>
      </c>
    </row>
    <row r="40" spans="1:26" ht="18.75">
      <c r="A40" s="4">
        <f>'STUDENT DETAILS'!A39</f>
        <v>0</v>
      </c>
      <c r="B40" s="4">
        <f>'STUDENT DETAILS'!B39</f>
        <v>0</v>
      </c>
      <c r="C40" s="4">
        <f>'STUDENT DETAILS'!C39</f>
        <v>0</v>
      </c>
      <c r="D40" s="7"/>
      <c r="E40" s="7"/>
      <c r="F40" s="7"/>
      <c r="G40" s="23">
        <f t="shared" si="0"/>
        <v>0</v>
      </c>
      <c r="H40" s="7"/>
      <c r="I40" s="7"/>
      <c r="J40" s="7"/>
      <c r="K40" s="7"/>
      <c r="L40" s="23">
        <f t="shared" si="1"/>
        <v>0</v>
      </c>
      <c r="M40" s="7"/>
      <c r="N40" s="7"/>
      <c r="O40" s="7"/>
      <c r="P40" s="7"/>
      <c r="Q40" s="23">
        <f t="shared" si="2"/>
        <v>0</v>
      </c>
      <c r="R40" s="7">
        <f t="shared" si="3"/>
        <v>0</v>
      </c>
      <c r="S40" s="7"/>
      <c r="T40" s="22">
        <f t="shared" si="4"/>
        <v>0</v>
      </c>
      <c r="U40" s="7">
        <f t="shared" si="4"/>
        <v>0</v>
      </c>
      <c r="V40" s="24">
        <f t="shared" si="5"/>
        <v>0</v>
      </c>
      <c r="W40" s="7">
        <f>VLOOKUP(V40,'[1]GRADING SYSTEM'!$B$15:$D$24,2)</f>
        <v>9</v>
      </c>
      <c r="X40" s="7">
        <f t="shared" si="6"/>
        <v>3</v>
      </c>
      <c r="Y40" s="7" t="str">
        <f>VLOOKUP(V40,SETTINGS!$G$2:$I$11,3)</f>
        <v>Emerging (E )</v>
      </c>
      <c r="Z40" s="7" t="str">
        <f t="shared" si="7"/>
        <v>3rd</v>
      </c>
    </row>
    <row r="41" spans="1:26" ht="18.75">
      <c r="A41" s="4">
        <f>'STUDENT DETAILS'!A40</f>
        <v>0</v>
      </c>
      <c r="B41" s="4">
        <f>'STUDENT DETAILS'!B40</f>
        <v>0</v>
      </c>
      <c r="C41" s="4">
        <f>'STUDENT DETAILS'!C40</f>
        <v>0</v>
      </c>
      <c r="D41" s="7"/>
      <c r="E41" s="7"/>
      <c r="F41" s="7"/>
      <c r="G41" s="23">
        <f t="shared" si="0"/>
        <v>0</v>
      </c>
      <c r="H41" s="7"/>
      <c r="I41" s="7"/>
      <c r="J41" s="7"/>
      <c r="K41" s="7"/>
      <c r="L41" s="23">
        <f t="shared" si="1"/>
        <v>0</v>
      </c>
      <c r="M41" s="7"/>
      <c r="N41" s="7"/>
      <c r="O41" s="7"/>
      <c r="P41" s="7"/>
      <c r="Q41" s="23">
        <f t="shared" si="2"/>
        <v>0</v>
      </c>
      <c r="R41" s="7">
        <f t="shared" si="3"/>
        <v>0</v>
      </c>
      <c r="S41" s="7"/>
      <c r="T41" s="22">
        <f t="shared" si="4"/>
        <v>0</v>
      </c>
      <c r="U41" s="7">
        <f t="shared" si="4"/>
        <v>0</v>
      </c>
      <c r="V41" s="24">
        <f t="shared" si="5"/>
        <v>0</v>
      </c>
      <c r="W41" s="7">
        <f>VLOOKUP(V41,'[1]GRADING SYSTEM'!$B$15:$D$24,2)</f>
        <v>9</v>
      </c>
      <c r="X41" s="7">
        <f t="shared" si="6"/>
        <v>3</v>
      </c>
      <c r="Y41" s="7" t="str">
        <f>VLOOKUP(V41,SETTINGS!$G$2:$I$11,3)</f>
        <v>Emerging (E )</v>
      </c>
      <c r="Z41" s="7" t="str">
        <f t="shared" si="7"/>
        <v>3rd</v>
      </c>
    </row>
    <row r="42" spans="1:26" ht="18.75">
      <c r="A42" s="4">
        <f>'STUDENT DETAILS'!A41</f>
        <v>0</v>
      </c>
      <c r="B42" s="4">
        <f>'STUDENT DETAILS'!B41</f>
        <v>0</v>
      </c>
      <c r="C42" s="4">
        <f>'STUDENT DETAILS'!C41</f>
        <v>0</v>
      </c>
      <c r="D42" s="7"/>
      <c r="E42" s="7"/>
      <c r="F42" s="7"/>
      <c r="G42" s="23">
        <f t="shared" si="0"/>
        <v>0</v>
      </c>
      <c r="H42" s="7"/>
      <c r="I42" s="7"/>
      <c r="J42" s="7"/>
      <c r="K42" s="7"/>
      <c r="L42" s="23">
        <f t="shared" si="1"/>
        <v>0</v>
      </c>
      <c r="M42" s="7"/>
      <c r="N42" s="7"/>
      <c r="O42" s="7"/>
      <c r="P42" s="7"/>
      <c r="Q42" s="23">
        <f t="shared" si="2"/>
        <v>0</v>
      </c>
      <c r="R42" s="7">
        <f t="shared" si="3"/>
        <v>0</v>
      </c>
      <c r="S42" s="7"/>
      <c r="T42" s="22">
        <f t="shared" si="4"/>
        <v>0</v>
      </c>
      <c r="U42" s="7">
        <f t="shared" si="4"/>
        <v>0</v>
      </c>
      <c r="V42" s="24">
        <f t="shared" si="5"/>
        <v>0</v>
      </c>
      <c r="W42" s="7">
        <f>VLOOKUP(V42,'[1]GRADING SYSTEM'!$B$15:$D$24,2)</f>
        <v>9</v>
      </c>
      <c r="X42" s="7">
        <f t="shared" si="6"/>
        <v>3</v>
      </c>
      <c r="Y42" s="7" t="str">
        <f>VLOOKUP(V42,SETTINGS!$G$2:$I$11,3)</f>
        <v>Emerging (E )</v>
      </c>
      <c r="Z42" s="7" t="str">
        <f t="shared" si="7"/>
        <v>3rd</v>
      </c>
    </row>
    <row r="43" spans="1:26" ht="18.75">
      <c r="A43" s="4">
        <f>'STUDENT DETAILS'!A42</f>
        <v>0</v>
      </c>
      <c r="B43" s="4">
        <f>'STUDENT DETAILS'!B42</f>
        <v>0</v>
      </c>
      <c r="C43" s="4">
        <f>'STUDENT DETAILS'!C42</f>
        <v>0</v>
      </c>
      <c r="D43" s="7"/>
      <c r="E43" s="7"/>
      <c r="F43" s="7"/>
      <c r="G43" s="23">
        <f t="shared" si="0"/>
        <v>0</v>
      </c>
      <c r="H43" s="7"/>
      <c r="I43" s="7"/>
      <c r="J43" s="7"/>
      <c r="K43" s="7"/>
      <c r="L43" s="23">
        <f t="shared" si="1"/>
        <v>0</v>
      </c>
      <c r="M43" s="7"/>
      <c r="N43" s="7"/>
      <c r="O43" s="7"/>
      <c r="P43" s="7"/>
      <c r="Q43" s="23">
        <f t="shared" si="2"/>
        <v>0</v>
      </c>
      <c r="R43" s="7">
        <f t="shared" si="3"/>
        <v>0</v>
      </c>
      <c r="S43" s="7"/>
      <c r="T43" s="22">
        <f t="shared" si="4"/>
        <v>0</v>
      </c>
      <c r="U43" s="7">
        <f t="shared" si="4"/>
        <v>0</v>
      </c>
      <c r="V43" s="24">
        <f t="shared" si="5"/>
        <v>0</v>
      </c>
      <c r="W43" s="7">
        <f>VLOOKUP(V43,'[1]GRADING SYSTEM'!$B$15:$D$24,2)</f>
        <v>9</v>
      </c>
      <c r="X43" s="7">
        <f t="shared" si="6"/>
        <v>3</v>
      </c>
      <c r="Y43" s="7" t="str">
        <f>VLOOKUP(V43,SETTINGS!$G$2:$I$11,3)</f>
        <v>Emerging (E )</v>
      </c>
      <c r="Z43" s="7" t="str">
        <f t="shared" si="7"/>
        <v>3rd</v>
      </c>
    </row>
    <row r="44" spans="1:26" ht="18.75">
      <c r="A44" s="4">
        <f>'STUDENT DETAILS'!A43</f>
        <v>0</v>
      </c>
      <c r="B44" s="4">
        <f>'STUDENT DETAILS'!B43</f>
        <v>0</v>
      </c>
      <c r="C44" s="4">
        <f>'STUDENT DETAILS'!C43</f>
        <v>0</v>
      </c>
      <c r="D44" s="7"/>
      <c r="E44" s="7"/>
      <c r="F44" s="7"/>
      <c r="G44" s="23">
        <f t="shared" si="0"/>
        <v>0</v>
      </c>
      <c r="H44" s="7"/>
      <c r="I44" s="7"/>
      <c r="J44" s="7"/>
      <c r="K44" s="7"/>
      <c r="L44" s="23">
        <f t="shared" si="1"/>
        <v>0</v>
      </c>
      <c r="M44" s="7"/>
      <c r="N44" s="7"/>
      <c r="O44" s="7"/>
      <c r="P44" s="7"/>
      <c r="Q44" s="23">
        <f t="shared" si="2"/>
        <v>0</v>
      </c>
      <c r="R44" s="7">
        <f t="shared" si="3"/>
        <v>0</v>
      </c>
      <c r="S44" s="7"/>
      <c r="T44" s="22">
        <f t="shared" si="4"/>
        <v>0</v>
      </c>
      <c r="U44" s="7">
        <f t="shared" si="4"/>
        <v>0</v>
      </c>
      <c r="V44" s="24">
        <f t="shared" si="5"/>
        <v>0</v>
      </c>
      <c r="W44" s="7">
        <f>VLOOKUP(V44,'[1]GRADING SYSTEM'!$B$15:$D$24,2)</f>
        <v>9</v>
      </c>
      <c r="X44" s="7">
        <f t="shared" si="6"/>
        <v>3</v>
      </c>
      <c r="Y44" s="7" t="str">
        <f>VLOOKUP(V44,SETTINGS!$G$2:$I$11,3)</f>
        <v>Emerging (E )</v>
      </c>
      <c r="Z44" s="7" t="str">
        <f t="shared" si="7"/>
        <v>3rd</v>
      </c>
    </row>
    <row r="45" spans="1:26" ht="18.75">
      <c r="A45" s="4">
        <f>'STUDENT DETAILS'!A44</f>
        <v>0</v>
      </c>
      <c r="B45" s="4">
        <f>'STUDENT DETAILS'!B44</f>
        <v>0</v>
      </c>
      <c r="C45" s="4">
        <f>'STUDENT DETAILS'!C44</f>
        <v>0</v>
      </c>
      <c r="D45" s="7"/>
      <c r="E45" s="7"/>
      <c r="F45" s="7"/>
      <c r="G45" s="23">
        <f t="shared" si="0"/>
        <v>0</v>
      </c>
      <c r="H45" s="7"/>
      <c r="I45" s="7"/>
      <c r="J45" s="7"/>
      <c r="K45" s="7"/>
      <c r="L45" s="23">
        <f t="shared" si="1"/>
        <v>0</v>
      </c>
      <c r="M45" s="7"/>
      <c r="N45" s="7"/>
      <c r="O45" s="7"/>
      <c r="P45" s="7"/>
      <c r="Q45" s="23">
        <f t="shared" si="2"/>
        <v>0</v>
      </c>
      <c r="R45" s="7">
        <f t="shared" si="3"/>
        <v>0</v>
      </c>
      <c r="S45" s="7"/>
      <c r="T45" s="22">
        <f t="shared" si="4"/>
        <v>0</v>
      </c>
      <c r="U45" s="7">
        <f t="shared" si="4"/>
        <v>0</v>
      </c>
      <c r="V45" s="24">
        <f t="shared" si="5"/>
        <v>0</v>
      </c>
      <c r="W45" s="7">
        <f>VLOOKUP(V45,'[1]GRADING SYSTEM'!$B$15:$D$24,2)</f>
        <v>9</v>
      </c>
      <c r="X45" s="7">
        <f t="shared" si="6"/>
        <v>3</v>
      </c>
      <c r="Y45" s="7" t="str">
        <f>VLOOKUP(V45,SETTINGS!$G$2:$I$11,3)</f>
        <v>Emerging (E )</v>
      </c>
      <c r="Z45" s="7" t="str">
        <f t="shared" si="7"/>
        <v>3rd</v>
      </c>
    </row>
    <row r="46" spans="1:26" ht="18.75">
      <c r="A46" s="4">
        <f>'STUDENT DETAILS'!A45</f>
        <v>0</v>
      </c>
      <c r="B46" s="4">
        <f>'STUDENT DETAILS'!B45</f>
        <v>0</v>
      </c>
      <c r="C46" s="4">
        <f>'STUDENT DETAILS'!C45</f>
        <v>0</v>
      </c>
      <c r="D46" s="7"/>
      <c r="E46" s="7"/>
      <c r="F46" s="7"/>
      <c r="G46" s="23">
        <f t="shared" si="0"/>
        <v>0</v>
      </c>
      <c r="H46" s="7"/>
      <c r="I46" s="7"/>
      <c r="J46" s="7"/>
      <c r="K46" s="7"/>
      <c r="L46" s="23">
        <f t="shared" si="1"/>
        <v>0</v>
      </c>
      <c r="M46" s="7"/>
      <c r="N46" s="7"/>
      <c r="O46" s="7"/>
      <c r="P46" s="7"/>
      <c r="Q46" s="23">
        <f t="shared" si="2"/>
        <v>0</v>
      </c>
      <c r="R46" s="7">
        <f t="shared" si="3"/>
        <v>0</v>
      </c>
      <c r="S46" s="7"/>
      <c r="T46" s="22">
        <f t="shared" si="4"/>
        <v>0</v>
      </c>
      <c r="U46" s="7">
        <f t="shared" si="4"/>
        <v>0</v>
      </c>
      <c r="V46" s="24">
        <f t="shared" si="5"/>
        <v>0</v>
      </c>
      <c r="W46" s="7">
        <f>VLOOKUP(V46,'[1]GRADING SYSTEM'!$B$15:$D$24,2)</f>
        <v>9</v>
      </c>
      <c r="X46" s="7">
        <f t="shared" si="6"/>
        <v>3</v>
      </c>
      <c r="Y46" s="7" t="str">
        <f>VLOOKUP(V46,SETTINGS!$G$2:$I$11,3)</f>
        <v>Emerging (E )</v>
      </c>
      <c r="Z46" s="7" t="str">
        <f t="shared" si="7"/>
        <v>3rd</v>
      </c>
    </row>
    <row r="47" spans="1:26" ht="18.75">
      <c r="A47" s="4">
        <f>'STUDENT DETAILS'!A46</f>
        <v>0</v>
      </c>
      <c r="B47" s="4">
        <f>'STUDENT DETAILS'!B46</f>
        <v>0</v>
      </c>
      <c r="C47" s="4">
        <f>'STUDENT DETAILS'!C46</f>
        <v>0</v>
      </c>
      <c r="D47" s="7"/>
      <c r="E47" s="7"/>
      <c r="F47" s="7"/>
      <c r="G47" s="23">
        <f t="shared" si="0"/>
        <v>0</v>
      </c>
      <c r="H47" s="7"/>
      <c r="I47" s="7"/>
      <c r="J47" s="7"/>
      <c r="K47" s="7"/>
      <c r="L47" s="23">
        <f t="shared" si="1"/>
        <v>0</v>
      </c>
      <c r="M47" s="7"/>
      <c r="N47" s="7"/>
      <c r="O47" s="7"/>
      <c r="P47" s="7"/>
      <c r="Q47" s="23">
        <f t="shared" si="2"/>
        <v>0</v>
      </c>
      <c r="R47" s="7">
        <f t="shared" si="3"/>
        <v>0</v>
      </c>
      <c r="S47" s="7"/>
      <c r="T47" s="22">
        <f t="shared" si="4"/>
        <v>0</v>
      </c>
      <c r="U47" s="7">
        <f t="shared" si="4"/>
        <v>0</v>
      </c>
      <c r="V47" s="24">
        <f t="shared" si="5"/>
        <v>0</v>
      </c>
      <c r="W47" s="7">
        <f>VLOOKUP(V47,'[1]GRADING SYSTEM'!$B$15:$D$24,2)</f>
        <v>9</v>
      </c>
      <c r="X47" s="7">
        <f t="shared" si="6"/>
        <v>3</v>
      </c>
      <c r="Y47" s="7" t="str">
        <f>VLOOKUP(V47,SETTINGS!$G$2:$I$11,3)</f>
        <v>Emerging (E )</v>
      </c>
      <c r="Z47" s="7" t="str">
        <f t="shared" si="7"/>
        <v>3rd</v>
      </c>
    </row>
    <row r="48" spans="1:26" ht="18.75">
      <c r="A48" s="4">
        <f>'STUDENT DETAILS'!A47</f>
        <v>0</v>
      </c>
      <c r="B48" s="4">
        <f>'STUDENT DETAILS'!B47</f>
        <v>0</v>
      </c>
      <c r="C48" s="4">
        <f>'STUDENT DETAILS'!C47</f>
        <v>0</v>
      </c>
      <c r="D48" s="7"/>
      <c r="E48" s="7"/>
      <c r="F48" s="7"/>
      <c r="G48" s="23">
        <f t="shared" si="0"/>
        <v>0</v>
      </c>
      <c r="H48" s="7"/>
      <c r="I48" s="7"/>
      <c r="J48" s="7"/>
      <c r="K48" s="7"/>
      <c r="L48" s="23">
        <f t="shared" si="1"/>
        <v>0</v>
      </c>
      <c r="M48" s="7"/>
      <c r="N48" s="7"/>
      <c r="O48" s="7"/>
      <c r="P48" s="7"/>
      <c r="Q48" s="23">
        <f t="shared" si="2"/>
        <v>0</v>
      </c>
      <c r="R48" s="7">
        <f t="shared" si="3"/>
        <v>0</v>
      </c>
      <c r="S48" s="7"/>
      <c r="T48" s="22">
        <f t="shared" si="4"/>
        <v>0</v>
      </c>
      <c r="U48" s="7">
        <f t="shared" si="4"/>
        <v>0</v>
      </c>
      <c r="V48" s="24">
        <f t="shared" si="5"/>
        <v>0</v>
      </c>
      <c r="W48" s="7">
        <f>VLOOKUP(V48,'[1]GRADING SYSTEM'!$B$15:$D$24,2)</f>
        <v>9</v>
      </c>
      <c r="X48" s="7">
        <f t="shared" si="6"/>
        <v>3</v>
      </c>
      <c r="Y48" s="7" t="str">
        <f>VLOOKUP(V48,SETTINGS!$G$2:$I$11,3)</f>
        <v>Emerging (E )</v>
      </c>
      <c r="Z48" s="7" t="str">
        <f t="shared" si="7"/>
        <v>3rd</v>
      </c>
    </row>
    <row r="49" spans="1:26" ht="18.75">
      <c r="A49" s="4">
        <f>'STUDENT DETAILS'!A48</f>
        <v>0</v>
      </c>
      <c r="B49" s="4">
        <f>'STUDENT DETAILS'!B48</f>
        <v>0</v>
      </c>
      <c r="C49" s="4">
        <f>'STUDENT DETAILS'!C48</f>
        <v>0</v>
      </c>
      <c r="D49" s="7"/>
      <c r="E49" s="7"/>
      <c r="F49" s="7"/>
      <c r="G49" s="23">
        <f t="shared" si="0"/>
        <v>0</v>
      </c>
      <c r="H49" s="7"/>
      <c r="I49" s="7"/>
      <c r="J49" s="7"/>
      <c r="K49" s="7"/>
      <c r="L49" s="23">
        <f t="shared" si="1"/>
        <v>0</v>
      </c>
      <c r="M49" s="7"/>
      <c r="N49" s="7"/>
      <c r="O49" s="7"/>
      <c r="P49" s="7"/>
      <c r="Q49" s="23">
        <f t="shared" si="2"/>
        <v>0</v>
      </c>
      <c r="R49" s="7">
        <f t="shared" si="3"/>
        <v>0</v>
      </c>
      <c r="S49" s="7"/>
      <c r="T49" s="22">
        <f t="shared" si="4"/>
        <v>0</v>
      </c>
      <c r="U49" s="7">
        <f t="shared" si="4"/>
        <v>0</v>
      </c>
      <c r="V49" s="24">
        <f t="shared" si="5"/>
        <v>0</v>
      </c>
      <c r="W49" s="7">
        <f>VLOOKUP(V49,'[1]GRADING SYSTEM'!$B$15:$D$24,2)</f>
        <v>9</v>
      </c>
      <c r="X49" s="7">
        <f t="shared" si="6"/>
        <v>3</v>
      </c>
      <c r="Y49" s="7" t="str">
        <f>VLOOKUP(V49,SETTINGS!$G$2:$I$11,3)</f>
        <v>Emerging (E )</v>
      </c>
      <c r="Z49" s="7" t="str">
        <f t="shared" si="7"/>
        <v>3rd</v>
      </c>
    </row>
    <row r="50" spans="1:26" ht="18.75">
      <c r="A50" s="4">
        <f>'STUDENT DETAILS'!A49</f>
        <v>0</v>
      </c>
      <c r="B50" s="4">
        <f>'STUDENT DETAILS'!B49</f>
        <v>0</v>
      </c>
      <c r="C50" s="4">
        <f>'STUDENT DETAILS'!C49</f>
        <v>0</v>
      </c>
      <c r="D50" s="7"/>
      <c r="E50" s="7"/>
      <c r="F50" s="7"/>
      <c r="G50" s="23">
        <f t="shared" si="0"/>
        <v>0</v>
      </c>
      <c r="H50" s="7"/>
      <c r="I50" s="7"/>
      <c r="J50" s="7"/>
      <c r="K50" s="7"/>
      <c r="L50" s="23">
        <f t="shared" si="1"/>
        <v>0</v>
      </c>
      <c r="M50" s="7"/>
      <c r="N50" s="7"/>
      <c r="O50" s="7"/>
      <c r="P50" s="7"/>
      <c r="Q50" s="23">
        <f t="shared" si="2"/>
        <v>0</v>
      </c>
      <c r="R50" s="7">
        <f t="shared" si="3"/>
        <v>0</v>
      </c>
      <c r="S50" s="7"/>
      <c r="T50" s="22">
        <f t="shared" si="4"/>
        <v>0</v>
      </c>
      <c r="U50" s="7">
        <f t="shared" si="4"/>
        <v>0</v>
      </c>
      <c r="V50" s="24">
        <f t="shared" si="5"/>
        <v>0</v>
      </c>
      <c r="W50" s="7">
        <f>VLOOKUP(V50,'[1]GRADING SYSTEM'!$B$15:$D$24,2)</f>
        <v>9</v>
      </c>
      <c r="X50" s="7">
        <f t="shared" si="6"/>
        <v>3</v>
      </c>
      <c r="Y50" s="7" t="str">
        <f>VLOOKUP(V50,SETTINGS!$G$2:$I$11,3)</f>
        <v>Emerging (E )</v>
      </c>
      <c r="Z50" s="7" t="str">
        <f t="shared" si="7"/>
        <v>3rd</v>
      </c>
    </row>
    <row r="51" spans="1:26" ht="18.75">
      <c r="A51" s="4">
        <f>'STUDENT DETAILS'!A50</f>
        <v>0</v>
      </c>
      <c r="B51" s="4">
        <f>'STUDENT DETAILS'!B50</f>
        <v>0</v>
      </c>
      <c r="C51" s="4">
        <f>'STUDENT DETAILS'!C50</f>
        <v>0</v>
      </c>
      <c r="D51" s="7"/>
      <c r="E51" s="7"/>
      <c r="F51" s="7"/>
      <c r="G51" s="23">
        <f t="shared" si="0"/>
        <v>0</v>
      </c>
      <c r="H51" s="7"/>
      <c r="I51" s="7"/>
      <c r="J51" s="7"/>
      <c r="K51" s="7"/>
      <c r="L51" s="23">
        <f t="shared" si="1"/>
        <v>0</v>
      </c>
      <c r="M51" s="7"/>
      <c r="N51" s="7"/>
      <c r="O51" s="7"/>
      <c r="P51" s="7"/>
      <c r="Q51" s="23">
        <f t="shared" si="2"/>
        <v>0</v>
      </c>
      <c r="R51" s="7">
        <f t="shared" si="3"/>
        <v>0</v>
      </c>
      <c r="S51" s="7"/>
      <c r="T51" s="22">
        <f t="shared" si="4"/>
        <v>0</v>
      </c>
      <c r="U51" s="7">
        <f t="shared" si="4"/>
        <v>0</v>
      </c>
      <c r="V51" s="24">
        <f t="shared" si="5"/>
        <v>0</v>
      </c>
      <c r="W51" s="7">
        <f>VLOOKUP(V51,'[1]GRADING SYSTEM'!$B$15:$D$24,2)</f>
        <v>9</v>
      </c>
      <c r="X51" s="7">
        <f t="shared" si="6"/>
        <v>3</v>
      </c>
      <c r="Y51" s="7" t="str">
        <f>VLOOKUP(V51,SETTINGS!$G$2:$I$11,3)</f>
        <v>Emerging (E )</v>
      </c>
      <c r="Z51" s="7" t="str">
        <f t="shared" si="7"/>
        <v>3rd</v>
      </c>
    </row>
    <row r="52" spans="1:26" ht="18.75">
      <c r="A52" s="4">
        <f>'STUDENT DETAILS'!A51</f>
        <v>0</v>
      </c>
      <c r="B52" s="4">
        <f>'STUDENT DETAILS'!B51</f>
        <v>0</v>
      </c>
      <c r="C52" s="4">
        <f>'STUDENT DETAILS'!C51</f>
        <v>0</v>
      </c>
      <c r="D52" s="7"/>
      <c r="E52" s="7"/>
      <c r="F52" s="7"/>
      <c r="G52" s="23">
        <f t="shared" si="0"/>
        <v>0</v>
      </c>
      <c r="H52" s="7"/>
      <c r="I52" s="7"/>
      <c r="J52" s="7"/>
      <c r="K52" s="7"/>
      <c r="L52" s="23">
        <f t="shared" si="1"/>
        <v>0</v>
      </c>
      <c r="M52" s="7"/>
      <c r="N52" s="7"/>
      <c r="O52" s="7"/>
      <c r="P52" s="7"/>
      <c r="Q52" s="23">
        <f t="shared" si="2"/>
        <v>0</v>
      </c>
      <c r="R52" s="7">
        <f t="shared" si="3"/>
        <v>0</v>
      </c>
      <c r="S52" s="7"/>
      <c r="T52" s="22">
        <f t="shared" si="4"/>
        <v>0</v>
      </c>
      <c r="U52" s="7">
        <f t="shared" si="4"/>
        <v>0</v>
      </c>
      <c r="V52" s="24">
        <f t="shared" si="5"/>
        <v>0</v>
      </c>
      <c r="W52" s="7">
        <f>VLOOKUP(V52,'[1]GRADING SYSTEM'!$B$15:$D$24,2)</f>
        <v>9</v>
      </c>
      <c r="X52" s="7">
        <f t="shared" si="6"/>
        <v>3</v>
      </c>
      <c r="Y52" s="7" t="str">
        <f>VLOOKUP(V52,SETTINGS!$G$2:$I$11,3)</f>
        <v>Emerging (E )</v>
      </c>
      <c r="Z52" s="7" t="str">
        <f t="shared" si="7"/>
        <v>3rd</v>
      </c>
    </row>
    <row r="53" spans="1:26" ht="18.75">
      <c r="A53" s="4">
        <f>'STUDENT DETAILS'!A52</f>
        <v>0</v>
      </c>
      <c r="B53" s="4">
        <f>'STUDENT DETAILS'!B52</f>
        <v>0</v>
      </c>
      <c r="C53" s="4">
        <f>'STUDENT DETAILS'!C52</f>
        <v>0</v>
      </c>
      <c r="D53" s="7"/>
      <c r="E53" s="7"/>
      <c r="F53" s="7"/>
      <c r="G53" s="23">
        <f t="shared" si="0"/>
        <v>0</v>
      </c>
      <c r="H53" s="7"/>
      <c r="I53" s="7"/>
      <c r="J53" s="7"/>
      <c r="K53" s="7"/>
      <c r="L53" s="23">
        <f t="shared" si="1"/>
        <v>0</v>
      </c>
      <c r="M53" s="7"/>
      <c r="N53" s="7"/>
      <c r="O53" s="7"/>
      <c r="P53" s="7"/>
      <c r="Q53" s="23">
        <f t="shared" si="2"/>
        <v>0</v>
      </c>
      <c r="R53" s="7">
        <f t="shared" si="3"/>
        <v>0</v>
      </c>
      <c r="S53" s="7"/>
      <c r="T53" s="22">
        <f t="shared" si="4"/>
        <v>0</v>
      </c>
      <c r="U53" s="7">
        <f t="shared" si="4"/>
        <v>0</v>
      </c>
      <c r="V53" s="24">
        <f t="shared" si="5"/>
        <v>0</v>
      </c>
      <c r="W53" s="7">
        <f>VLOOKUP(V53,'[1]GRADING SYSTEM'!$B$15:$D$24,2)</f>
        <v>9</v>
      </c>
      <c r="X53" s="7">
        <f t="shared" si="6"/>
        <v>3</v>
      </c>
      <c r="Y53" s="7" t="str">
        <f>VLOOKUP(V53,SETTINGS!$G$2:$I$11,3)</f>
        <v>Emerging (E )</v>
      </c>
      <c r="Z53" s="7" t="str">
        <f t="shared" si="7"/>
        <v>3rd</v>
      </c>
    </row>
    <row r="54" spans="1:26" ht="18.75">
      <c r="A54" s="4">
        <f>'STUDENT DETAILS'!A53</f>
        <v>0</v>
      </c>
      <c r="B54" s="4">
        <f>'STUDENT DETAILS'!B53</f>
        <v>0</v>
      </c>
      <c r="C54" s="4">
        <f>'STUDENT DETAILS'!C53</f>
        <v>0</v>
      </c>
      <c r="D54" s="7"/>
      <c r="E54" s="7"/>
      <c r="F54" s="7"/>
      <c r="G54" s="23">
        <f t="shared" si="0"/>
        <v>0</v>
      </c>
      <c r="H54" s="7"/>
      <c r="I54" s="7"/>
      <c r="J54" s="7"/>
      <c r="K54" s="7"/>
      <c r="L54" s="23">
        <f t="shared" si="1"/>
        <v>0</v>
      </c>
      <c r="M54" s="7"/>
      <c r="N54" s="7"/>
      <c r="O54" s="7"/>
      <c r="P54" s="7"/>
      <c r="Q54" s="23">
        <f t="shared" si="2"/>
        <v>0</v>
      </c>
      <c r="R54" s="7">
        <f t="shared" si="3"/>
        <v>0</v>
      </c>
      <c r="S54" s="7"/>
      <c r="T54" s="22">
        <f t="shared" si="4"/>
        <v>0</v>
      </c>
      <c r="U54" s="7">
        <f t="shared" si="4"/>
        <v>0</v>
      </c>
      <c r="V54" s="24">
        <f t="shared" si="5"/>
        <v>0</v>
      </c>
      <c r="W54" s="7">
        <f>VLOOKUP(V54,'[1]GRADING SYSTEM'!$B$15:$D$24,2)</f>
        <v>9</v>
      </c>
      <c r="X54" s="7">
        <f t="shared" si="6"/>
        <v>3</v>
      </c>
      <c r="Y54" s="7" t="str">
        <f>VLOOKUP(V54,SETTINGS!$G$2:$I$11,3)</f>
        <v>Emerging (E )</v>
      </c>
      <c r="Z54" s="7" t="str">
        <f t="shared" si="7"/>
        <v>3rd</v>
      </c>
    </row>
    <row r="55" spans="1:26" ht="18.75">
      <c r="A55" s="4">
        <f>'STUDENT DETAILS'!A54</f>
        <v>0</v>
      </c>
      <c r="B55" s="4">
        <f>'STUDENT DETAILS'!B54</f>
        <v>0</v>
      </c>
      <c r="C55" s="4">
        <f>'STUDENT DETAILS'!C54</f>
        <v>0</v>
      </c>
      <c r="D55" s="7"/>
      <c r="E55" s="7"/>
      <c r="F55" s="7"/>
      <c r="G55" s="23">
        <f t="shared" si="0"/>
        <v>0</v>
      </c>
      <c r="H55" s="7"/>
      <c r="I55" s="7"/>
      <c r="J55" s="7"/>
      <c r="K55" s="7"/>
      <c r="L55" s="23">
        <f t="shared" si="1"/>
        <v>0</v>
      </c>
      <c r="M55" s="7"/>
      <c r="N55" s="7"/>
      <c r="O55" s="7"/>
      <c r="P55" s="7"/>
      <c r="Q55" s="23">
        <f t="shared" si="2"/>
        <v>0</v>
      </c>
      <c r="R55" s="7">
        <f t="shared" si="3"/>
        <v>0</v>
      </c>
      <c r="S55" s="7"/>
      <c r="T55" s="22">
        <f t="shared" si="4"/>
        <v>0</v>
      </c>
      <c r="U55" s="7">
        <f t="shared" si="4"/>
        <v>0</v>
      </c>
      <c r="V55" s="24">
        <f t="shared" si="5"/>
        <v>0</v>
      </c>
      <c r="W55" s="7">
        <f>VLOOKUP(V55,'[1]GRADING SYSTEM'!$B$15:$D$24,2)</f>
        <v>9</v>
      </c>
      <c r="X55" s="7">
        <f t="shared" si="6"/>
        <v>3</v>
      </c>
      <c r="Y55" s="7" t="str">
        <f>VLOOKUP(V55,SETTINGS!$G$2:$I$11,3)</f>
        <v>Emerging (E )</v>
      </c>
      <c r="Z55" s="7" t="str">
        <f t="shared" si="7"/>
        <v>3rd</v>
      </c>
    </row>
    <row r="56" spans="1:26" ht="18.75">
      <c r="A56" s="4">
        <f>'STUDENT DETAILS'!A55</f>
        <v>0</v>
      </c>
      <c r="B56" s="4">
        <f>'STUDENT DETAILS'!B55</f>
        <v>0</v>
      </c>
      <c r="C56" s="4">
        <f>'STUDENT DETAILS'!C55</f>
        <v>0</v>
      </c>
      <c r="D56" s="7"/>
      <c r="E56" s="7"/>
      <c r="F56" s="7"/>
      <c r="G56" s="23">
        <f t="shared" si="0"/>
        <v>0</v>
      </c>
      <c r="H56" s="7"/>
      <c r="I56" s="7"/>
      <c r="J56" s="7"/>
      <c r="K56" s="7"/>
      <c r="L56" s="23">
        <f t="shared" si="1"/>
        <v>0</v>
      </c>
      <c r="M56" s="7"/>
      <c r="N56" s="7"/>
      <c r="O56" s="7"/>
      <c r="P56" s="7"/>
      <c r="Q56" s="23">
        <f t="shared" si="2"/>
        <v>0</v>
      </c>
      <c r="R56" s="7">
        <f t="shared" si="3"/>
        <v>0</v>
      </c>
      <c r="S56" s="7"/>
      <c r="T56" s="22">
        <f t="shared" si="4"/>
        <v>0</v>
      </c>
      <c r="U56" s="7">
        <f t="shared" si="4"/>
        <v>0</v>
      </c>
      <c r="V56" s="24">
        <f t="shared" si="5"/>
        <v>0</v>
      </c>
      <c r="W56" s="7">
        <f>VLOOKUP(V56,'[1]GRADING SYSTEM'!$B$15:$D$24,2)</f>
        <v>9</v>
      </c>
      <c r="X56" s="7">
        <f t="shared" si="6"/>
        <v>3</v>
      </c>
      <c r="Y56" s="7" t="str">
        <f>VLOOKUP(V56,SETTINGS!$G$2:$I$11,3)</f>
        <v>Emerging (E )</v>
      </c>
      <c r="Z56" s="7" t="str">
        <f t="shared" si="7"/>
        <v>3rd</v>
      </c>
    </row>
    <row r="57" spans="1:26" ht="18.75">
      <c r="A57" s="4">
        <f>'STUDENT DETAILS'!A56</f>
        <v>0</v>
      </c>
      <c r="B57" s="4">
        <f>'STUDENT DETAILS'!B56</f>
        <v>0</v>
      </c>
      <c r="C57" s="4">
        <f>'STUDENT DETAILS'!C56</f>
        <v>0</v>
      </c>
      <c r="D57" s="7"/>
      <c r="E57" s="7"/>
      <c r="F57" s="7"/>
      <c r="G57" s="23">
        <f t="shared" si="0"/>
        <v>0</v>
      </c>
      <c r="H57" s="7"/>
      <c r="I57" s="7"/>
      <c r="J57" s="7"/>
      <c r="K57" s="7"/>
      <c r="L57" s="23">
        <f t="shared" si="1"/>
        <v>0</v>
      </c>
      <c r="M57" s="7"/>
      <c r="N57" s="7"/>
      <c r="O57" s="7"/>
      <c r="P57" s="7"/>
      <c r="Q57" s="23">
        <f t="shared" si="2"/>
        <v>0</v>
      </c>
      <c r="R57" s="7">
        <f t="shared" si="3"/>
        <v>0</v>
      </c>
      <c r="S57" s="7"/>
      <c r="T57" s="22">
        <f t="shared" si="4"/>
        <v>0</v>
      </c>
      <c r="U57" s="7">
        <f t="shared" si="4"/>
        <v>0</v>
      </c>
      <c r="V57" s="24">
        <f t="shared" si="5"/>
        <v>0</v>
      </c>
      <c r="W57" s="7">
        <f>VLOOKUP(V57,'[1]GRADING SYSTEM'!$B$15:$D$24,2)</f>
        <v>9</v>
      </c>
      <c r="X57" s="7">
        <f t="shared" si="6"/>
        <v>3</v>
      </c>
      <c r="Y57" s="7" t="str">
        <f>VLOOKUP(V57,SETTINGS!$G$2:$I$11,3)</f>
        <v>Emerging (E )</v>
      </c>
      <c r="Z57" s="7" t="str">
        <f t="shared" si="7"/>
        <v>3rd</v>
      </c>
    </row>
    <row r="58" spans="1:26" ht="18.75">
      <c r="A58" s="4">
        <f>'STUDENT DETAILS'!A57</f>
        <v>0</v>
      </c>
      <c r="B58" s="4">
        <f>'STUDENT DETAILS'!B57</f>
        <v>0</v>
      </c>
      <c r="C58" s="4">
        <f>'STUDENT DETAILS'!C57</f>
        <v>0</v>
      </c>
      <c r="D58" s="7"/>
      <c r="E58" s="7"/>
      <c r="F58" s="7"/>
      <c r="G58" s="23">
        <f t="shared" si="0"/>
        <v>0</v>
      </c>
      <c r="H58" s="7"/>
      <c r="I58" s="7"/>
      <c r="J58" s="7"/>
      <c r="K58" s="7"/>
      <c r="L58" s="23">
        <f t="shared" si="1"/>
        <v>0</v>
      </c>
      <c r="M58" s="7"/>
      <c r="N58" s="7"/>
      <c r="O58" s="7"/>
      <c r="P58" s="7"/>
      <c r="Q58" s="23">
        <f t="shared" si="2"/>
        <v>0</v>
      </c>
      <c r="R58" s="7">
        <f t="shared" si="3"/>
        <v>0</v>
      </c>
      <c r="S58" s="7"/>
      <c r="T58" s="22">
        <f t="shared" si="4"/>
        <v>0</v>
      </c>
      <c r="U58" s="7">
        <f t="shared" si="4"/>
        <v>0</v>
      </c>
      <c r="V58" s="24">
        <f t="shared" si="5"/>
        <v>0</v>
      </c>
      <c r="W58" s="7">
        <f>VLOOKUP(V58,'[1]GRADING SYSTEM'!$B$15:$D$24,2)</f>
        <v>9</v>
      </c>
      <c r="X58" s="7">
        <f t="shared" si="6"/>
        <v>3</v>
      </c>
      <c r="Y58" s="7" t="str">
        <f>VLOOKUP(V58,SETTINGS!$G$2:$I$11,3)</f>
        <v>Emerging (E )</v>
      </c>
      <c r="Z58" s="7" t="str">
        <f t="shared" si="7"/>
        <v>3rd</v>
      </c>
    </row>
    <row r="59" spans="1:26" ht="18.75">
      <c r="A59" s="4">
        <f>'STUDENT DETAILS'!A58</f>
        <v>0</v>
      </c>
      <c r="B59" s="4">
        <f>'STUDENT DETAILS'!B58</f>
        <v>0</v>
      </c>
      <c r="C59" s="4">
        <f>'STUDENT DETAILS'!C58</f>
        <v>0</v>
      </c>
      <c r="D59" s="7"/>
      <c r="E59" s="7"/>
      <c r="F59" s="7"/>
      <c r="G59" s="23">
        <f t="shared" si="0"/>
        <v>0</v>
      </c>
      <c r="H59" s="7"/>
      <c r="I59" s="7"/>
      <c r="J59" s="7"/>
      <c r="K59" s="7"/>
      <c r="L59" s="23">
        <f t="shared" si="1"/>
        <v>0</v>
      </c>
      <c r="M59" s="7"/>
      <c r="N59" s="7"/>
      <c r="O59" s="7"/>
      <c r="P59" s="7"/>
      <c r="Q59" s="23">
        <f t="shared" si="2"/>
        <v>0</v>
      </c>
      <c r="R59" s="7">
        <f t="shared" si="3"/>
        <v>0</v>
      </c>
      <c r="S59" s="7"/>
      <c r="T59" s="22">
        <f t="shared" si="4"/>
        <v>0</v>
      </c>
      <c r="U59" s="7">
        <f t="shared" si="4"/>
        <v>0</v>
      </c>
      <c r="V59" s="24">
        <f t="shared" si="5"/>
        <v>0</v>
      </c>
      <c r="W59" s="7">
        <f>VLOOKUP(V59,'[1]GRADING SYSTEM'!$B$15:$D$24,2)</f>
        <v>9</v>
      </c>
      <c r="X59" s="7">
        <f t="shared" si="6"/>
        <v>3</v>
      </c>
      <c r="Y59" s="7" t="str">
        <f>VLOOKUP(V59,SETTINGS!$G$2:$I$11,3)</f>
        <v>Emerging (E )</v>
      </c>
      <c r="Z59" s="7" t="str">
        <f t="shared" si="7"/>
        <v>3rd</v>
      </c>
    </row>
    <row r="60" spans="1:26" ht="18.75">
      <c r="A60" s="4">
        <f>'STUDENT DETAILS'!A59</f>
        <v>0</v>
      </c>
      <c r="B60" s="4">
        <f>'STUDENT DETAILS'!B59</f>
        <v>0</v>
      </c>
      <c r="C60" s="4">
        <f>'STUDENT DETAILS'!C59</f>
        <v>0</v>
      </c>
      <c r="D60" s="7"/>
      <c r="E60" s="7"/>
      <c r="F60" s="7"/>
      <c r="G60" s="23">
        <f t="shared" si="0"/>
        <v>0</v>
      </c>
      <c r="H60" s="7"/>
      <c r="I60" s="7"/>
      <c r="J60" s="7"/>
      <c r="K60" s="7"/>
      <c r="L60" s="23">
        <f t="shared" si="1"/>
        <v>0</v>
      </c>
      <c r="M60" s="7"/>
      <c r="N60" s="7"/>
      <c r="O60" s="7"/>
      <c r="P60" s="7"/>
      <c r="Q60" s="23">
        <f t="shared" si="2"/>
        <v>0</v>
      </c>
      <c r="R60" s="7">
        <f t="shared" si="3"/>
        <v>0</v>
      </c>
      <c r="S60" s="7"/>
      <c r="T60" s="22">
        <f t="shared" si="4"/>
        <v>0</v>
      </c>
      <c r="U60" s="7">
        <f t="shared" si="4"/>
        <v>0</v>
      </c>
      <c r="V60" s="24">
        <f t="shared" si="5"/>
        <v>0</v>
      </c>
      <c r="W60" s="7">
        <f>VLOOKUP(V60,'[1]GRADING SYSTEM'!$B$15:$D$24,2)</f>
        <v>9</v>
      </c>
      <c r="X60" s="7">
        <f t="shared" si="6"/>
        <v>3</v>
      </c>
      <c r="Y60" s="7" t="str">
        <f>VLOOKUP(V60,SETTINGS!$G$2:$I$11,3)</f>
        <v>Emerging (E )</v>
      </c>
      <c r="Z60" s="7" t="str">
        <f t="shared" si="7"/>
        <v>3rd</v>
      </c>
    </row>
    <row r="61" spans="1:26" ht="18.75">
      <c r="A61" s="4">
        <f>'STUDENT DETAILS'!A60</f>
        <v>0</v>
      </c>
      <c r="B61" s="4">
        <f>'STUDENT DETAILS'!B60</f>
        <v>0</v>
      </c>
      <c r="C61" s="4">
        <f>'STUDENT DETAILS'!C60</f>
        <v>0</v>
      </c>
      <c r="D61" s="7"/>
      <c r="E61" s="7"/>
      <c r="F61" s="7"/>
      <c r="G61" s="23">
        <f t="shared" si="0"/>
        <v>0</v>
      </c>
      <c r="H61" s="7"/>
      <c r="I61" s="7"/>
      <c r="J61" s="7"/>
      <c r="K61" s="7"/>
      <c r="L61" s="23">
        <f t="shared" si="1"/>
        <v>0</v>
      </c>
      <c r="M61" s="7"/>
      <c r="N61" s="7"/>
      <c r="O61" s="7"/>
      <c r="P61" s="7"/>
      <c r="Q61" s="23">
        <f t="shared" si="2"/>
        <v>0</v>
      </c>
      <c r="R61" s="7">
        <f t="shared" si="3"/>
        <v>0</v>
      </c>
      <c r="S61" s="7"/>
      <c r="T61" s="22">
        <f t="shared" si="4"/>
        <v>0</v>
      </c>
      <c r="U61" s="7">
        <f t="shared" si="4"/>
        <v>0</v>
      </c>
      <c r="V61" s="24">
        <f t="shared" si="5"/>
        <v>0</v>
      </c>
      <c r="W61" s="7">
        <f>VLOOKUP(V61,'[1]GRADING SYSTEM'!$B$15:$D$24,2)</f>
        <v>9</v>
      </c>
      <c r="X61" s="7">
        <f t="shared" si="6"/>
        <v>3</v>
      </c>
      <c r="Y61" s="7" t="str">
        <f>VLOOKUP(V61,SETTINGS!$G$2:$I$11,3)</f>
        <v>Emerging (E )</v>
      </c>
      <c r="Z61" s="7" t="str">
        <f t="shared" si="7"/>
        <v>3rd</v>
      </c>
    </row>
    <row r="62" spans="1:26" ht="18.75">
      <c r="A62" s="4">
        <f>'STUDENT DETAILS'!A61</f>
        <v>0</v>
      </c>
      <c r="B62" s="4">
        <f>'STUDENT DETAILS'!B61</f>
        <v>0</v>
      </c>
      <c r="C62" s="4">
        <f>'STUDENT DETAILS'!C61</f>
        <v>0</v>
      </c>
      <c r="D62" s="7"/>
      <c r="E62" s="7"/>
      <c r="F62" s="7"/>
      <c r="G62" s="23">
        <f t="shared" si="0"/>
        <v>0</v>
      </c>
      <c r="H62" s="7"/>
      <c r="I62" s="7"/>
      <c r="J62" s="7"/>
      <c r="K62" s="7"/>
      <c r="L62" s="23">
        <f t="shared" si="1"/>
        <v>0</v>
      </c>
      <c r="M62" s="7"/>
      <c r="N62" s="7"/>
      <c r="O62" s="7"/>
      <c r="P62" s="7"/>
      <c r="Q62" s="23">
        <f t="shared" si="2"/>
        <v>0</v>
      </c>
      <c r="R62" s="7">
        <f t="shared" si="3"/>
        <v>0</v>
      </c>
      <c r="S62" s="7"/>
      <c r="T62" s="22">
        <f t="shared" si="4"/>
        <v>0</v>
      </c>
      <c r="U62" s="7">
        <f t="shared" si="4"/>
        <v>0</v>
      </c>
      <c r="V62" s="24">
        <f t="shared" si="5"/>
        <v>0</v>
      </c>
      <c r="W62" s="7">
        <f>VLOOKUP(V62,'[1]GRADING SYSTEM'!$B$15:$D$24,2)</f>
        <v>9</v>
      </c>
      <c r="X62" s="7">
        <f t="shared" si="6"/>
        <v>3</v>
      </c>
      <c r="Y62" s="7" t="str">
        <f>VLOOKUP(V62,SETTINGS!$G$2:$I$11,3)</f>
        <v>Emerging (E )</v>
      </c>
      <c r="Z62" s="7" t="str">
        <f t="shared" si="7"/>
        <v>3rd</v>
      </c>
    </row>
    <row r="63" spans="1:26" ht="18.75">
      <c r="A63" s="4">
        <f>'STUDENT DETAILS'!A62</f>
        <v>0</v>
      </c>
      <c r="B63" s="4">
        <f>'STUDENT DETAILS'!B62</f>
        <v>0</v>
      </c>
      <c r="C63" s="4">
        <f>'STUDENT DETAILS'!C62</f>
        <v>0</v>
      </c>
      <c r="D63" s="7"/>
      <c r="E63" s="7"/>
      <c r="F63" s="7"/>
      <c r="G63" s="23">
        <f t="shared" si="0"/>
        <v>0</v>
      </c>
      <c r="H63" s="7"/>
      <c r="I63" s="7"/>
      <c r="J63" s="7"/>
      <c r="K63" s="7"/>
      <c r="L63" s="23">
        <f t="shared" si="1"/>
        <v>0</v>
      </c>
      <c r="M63" s="7"/>
      <c r="N63" s="7"/>
      <c r="O63" s="7"/>
      <c r="P63" s="7"/>
      <c r="Q63" s="23">
        <f t="shared" si="2"/>
        <v>0</v>
      </c>
      <c r="R63" s="7">
        <f t="shared" si="3"/>
        <v>0</v>
      </c>
      <c r="S63" s="7"/>
      <c r="T63" s="22">
        <f t="shared" si="4"/>
        <v>0</v>
      </c>
      <c r="U63" s="7">
        <f t="shared" si="4"/>
        <v>0</v>
      </c>
      <c r="V63" s="24">
        <f t="shared" si="5"/>
        <v>0</v>
      </c>
      <c r="W63" s="7">
        <f>VLOOKUP(V63,'[1]GRADING SYSTEM'!$B$15:$D$24,2)</f>
        <v>9</v>
      </c>
      <c r="X63" s="7">
        <f t="shared" si="6"/>
        <v>3</v>
      </c>
      <c r="Y63" s="7" t="str">
        <f>VLOOKUP(V63,SETTINGS!$G$2:$I$11,3)</f>
        <v>Emerging (E )</v>
      </c>
      <c r="Z63" s="7" t="str">
        <f t="shared" si="7"/>
        <v>3rd</v>
      </c>
    </row>
    <row r="64" spans="1:26" ht="18.75">
      <c r="A64" s="4">
        <f>'STUDENT DETAILS'!A63</f>
        <v>0</v>
      </c>
      <c r="B64" s="4">
        <f>'STUDENT DETAILS'!B63</f>
        <v>0</v>
      </c>
      <c r="C64" s="4">
        <f>'STUDENT DETAILS'!C63</f>
        <v>0</v>
      </c>
      <c r="D64" s="7"/>
      <c r="E64" s="7"/>
      <c r="F64" s="7"/>
      <c r="G64" s="23">
        <f t="shared" si="0"/>
        <v>0</v>
      </c>
      <c r="H64" s="7"/>
      <c r="I64" s="7"/>
      <c r="J64" s="7"/>
      <c r="K64" s="7"/>
      <c r="L64" s="23">
        <f t="shared" si="1"/>
        <v>0</v>
      </c>
      <c r="M64" s="7"/>
      <c r="N64" s="7"/>
      <c r="O64" s="7"/>
      <c r="P64" s="7"/>
      <c r="Q64" s="23">
        <f t="shared" si="2"/>
        <v>0</v>
      </c>
      <c r="R64" s="7">
        <f t="shared" si="3"/>
        <v>0</v>
      </c>
      <c r="S64" s="7"/>
      <c r="T64" s="22">
        <f t="shared" si="4"/>
        <v>0</v>
      </c>
      <c r="U64" s="7">
        <f t="shared" si="4"/>
        <v>0</v>
      </c>
      <c r="V64" s="24">
        <f t="shared" si="5"/>
        <v>0</v>
      </c>
      <c r="W64" s="7">
        <f>VLOOKUP(V64,'[1]GRADING SYSTEM'!$B$15:$D$24,2)</f>
        <v>9</v>
      </c>
      <c r="X64" s="7">
        <f t="shared" si="6"/>
        <v>3</v>
      </c>
      <c r="Y64" s="7" t="str">
        <f>VLOOKUP(V64,SETTINGS!$G$2:$I$11,3)</f>
        <v>Emerging (E )</v>
      </c>
      <c r="Z64" s="7" t="str">
        <f t="shared" si="7"/>
        <v>3rd</v>
      </c>
    </row>
    <row r="65" spans="1:26" ht="18.75">
      <c r="A65" s="4">
        <f>'STUDENT DETAILS'!A64</f>
        <v>0</v>
      </c>
      <c r="B65" s="4">
        <f>'STUDENT DETAILS'!B64</f>
        <v>0</v>
      </c>
      <c r="C65" s="4">
        <f>'STUDENT DETAILS'!C64</f>
        <v>0</v>
      </c>
      <c r="D65" s="7"/>
      <c r="E65" s="7"/>
      <c r="F65" s="7"/>
      <c r="G65" s="23">
        <f t="shared" si="0"/>
        <v>0</v>
      </c>
      <c r="H65" s="7"/>
      <c r="I65" s="7"/>
      <c r="J65" s="7"/>
      <c r="K65" s="7"/>
      <c r="L65" s="23">
        <f t="shared" si="1"/>
        <v>0</v>
      </c>
      <c r="M65" s="7"/>
      <c r="N65" s="7"/>
      <c r="O65" s="7"/>
      <c r="P65" s="7"/>
      <c r="Q65" s="23">
        <f t="shared" si="2"/>
        <v>0</v>
      </c>
      <c r="R65" s="7">
        <f t="shared" si="3"/>
        <v>0</v>
      </c>
      <c r="S65" s="7"/>
      <c r="T65" s="22">
        <f t="shared" si="4"/>
        <v>0</v>
      </c>
      <c r="U65" s="7">
        <f t="shared" si="4"/>
        <v>0</v>
      </c>
      <c r="V65" s="24">
        <f t="shared" si="5"/>
        <v>0</v>
      </c>
      <c r="W65" s="7">
        <f>VLOOKUP(V65,'[1]GRADING SYSTEM'!$B$15:$D$24,2)</f>
        <v>9</v>
      </c>
      <c r="X65" s="7">
        <f t="shared" si="6"/>
        <v>3</v>
      </c>
      <c r="Y65" s="7" t="str">
        <f>VLOOKUP(V65,SETTINGS!$G$2:$I$11,3)</f>
        <v>Emerging (E )</v>
      </c>
      <c r="Z65" s="7" t="str">
        <f t="shared" si="7"/>
        <v>3rd</v>
      </c>
    </row>
    <row r="66" spans="1:26" ht="18.75">
      <c r="A66" s="4">
        <f>'STUDENT DETAILS'!A65</f>
        <v>0</v>
      </c>
      <c r="B66" s="4">
        <f>'STUDENT DETAILS'!B65</f>
        <v>0</v>
      </c>
      <c r="C66" s="4">
        <f>'STUDENT DETAILS'!C65</f>
        <v>0</v>
      </c>
      <c r="D66" s="7"/>
      <c r="E66" s="7"/>
      <c r="F66" s="7"/>
      <c r="G66" s="23">
        <f t="shared" si="0"/>
        <v>0</v>
      </c>
      <c r="H66" s="7"/>
      <c r="I66" s="7"/>
      <c r="J66" s="7"/>
      <c r="K66" s="7"/>
      <c r="L66" s="23">
        <f t="shared" si="1"/>
        <v>0</v>
      </c>
      <c r="M66" s="7"/>
      <c r="N66" s="7"/>
      <c r="O66" s="7"/>
      <c r="P66" s="7"/>
      <c r="Q66" s="23">
        <f t="shared" si="2"/>
        <v>0</v>
      </c>
      <c r="R66" s="7">
        <f t="shared" si="3"/>
        <v>0</v>
      </c>
      <c r="S66" s="7"/>
      <c r="T66" s="22">
        <f t="shared" si="4"/>
        <v>0</v>
      </c>
      <c r="U66" s="7">
        <f t="shared" si="4"/>
        <v>0</v>
      </c>
      <c r="V66" s="24">
        <f t="shared" si="5"/>
        <v>0</v>
      </c>
      <c r="W66" s="7">
        <f>VLOOKUP(V66,'[1]GRADING SYSTEM'!$B$15:$D$24,2)</f>
        <v>9</v>
      </c>
      <c r="X66" s="7">
        <f t="shared" si="6"/>
        <v>3</v>
      </c>
      <c r="Y66" s="7" t="str">
        <f>VLOOKUP(V66,SETTINGS!$G$2:$I$11,3)</f>
        <v>Emerging (E )</v>
      </c>
      <c r="Z66" s="7" t="str">
        <f t="shared" si="7"/>
        <v>3rd</v>
      </c>
    </row>
    <row r="67" spans="1:26" ht="18.75">
      <c r="A67" s="4">
        <f>'STUDENT DETAILS'!A66</f>
        <v>0</v>
      </c>
      <c r="B67" s="4">
        <f>'STUDENT DETAILS'!B66</f>
        <v>0</v>
      </c>
      <c r="C67" s="4">
        <f>'STUDENT DETAILS'!C66</f>
        <v>0</v>
      </c>
      <c r="D67" s="7"/>
      <c r="E67" s="7"/>
      <c r="F67" s="7"/>
      <c r="G67" s="23">
        <f t="shared" si="0"/>
        <v>0</v>
      </c>
      <c r="H67" s="7"/>
      <c r="I67" s="7"/>
      <c r="J67" s="7"/>
      <c r="K67" s="7"/>
      <c r="L67" s="23">
        <f t="shared" si="1"/>
        <v>0</v>
      </c>
      <c r="M67" s="7"/>
      <c r="N67" s="7"/>
      <c r="O67" s="7"/>
      <c r="P67" s="7"/>
      <c r="Q67" s="23">
        <f t="shared" si="2"/>
        <v>0</v>
      </c>
      <c r="R67" s="7">
        <f t="shared" si="3"/>
        <v>0</v>
      </c>
      <c r="S67" s="7"/>
      <c r="T67" s="22">
        <f t="shared" si="4"/>
        <v>0</v>
      </c>
      <c r="U67" s="7">
        <f t="shared" si="4"/>
        <v>0</v>
      </c>
      <c r="V67" s="24">
        <f t="shared" si="5"/>
        <v>0</v>
      </c>
      <c r="W67" s="7">
        <f>VLOOKUP(V67,'[1]GRADING SYSTEM'!$B$15:$D$24,2)</f>
        <v>9</v>
      </c>
      <c r="X67" s="7">
        <f t="shared" si="6"/>
        <v>3</v>
      </c>
      <c r="Y67" s="7" t="str">
        <f>VLOOKUP(V67,SETTINGS!$G$2:$I$11,3)</f>
        <v>Emerging (E )</v>
      </c>
      <c r="Z67" s="7" t="str">
        <f t="shared" si="7"/>
        <v>3rd</v>
      </c>
    </row>
    <row r="68" spans="1:26" ht="18.75">
      <c r="A68" s="4">
        <f>'STUDENT DETAILS'!A67</f>
        <v>0</v>
      </c>
      <c r="B68" s="4">
        <f>'STUDENT DETAILS'!B67</f>
        <v>0</v>
      </c>
      <c r="C68" s="4">
        <f>'STUDENT DETAILS'!C67</f>
        <v>0</v>
      </c>
      <c r="D68" s="7"/>
      <c r="E68" s="7"/>
      <c r="F68" s="7"/>
      <c r="G68" s="23">
        <f t="shared" ref="G68:G102" si="8">D68+E68+F68</f>
        <v>0</v>
      </c>
      <c r="H68" s="7"/>
      <c r="I68" s="7"/>
      <c r="J68" s="7"/>
      <c r="K68" s="7"/>
      <c r="L68" s="23">
        <f t="shared" ref="L68:L102" si="9">H68+I68+J68+K68</f>
        <v>0</v>
      </c>
      <c r="M68" s="7"/>
      <c r="N68" s="7"/>
      <c r="O68" s="7"/>
      <c r="P68" s="7"/>
      <c r="Q68" s="23">
        <f t="shared" ref="Q68:Q102" si="10">M68+N68+O68+P68</f>
        <v>0</v>
      </c>
      <c r="R68" s="7">
        <f t="shared" ref="R68:R102" si="11">G68+L68+Q68</f>
        <v>0</v>
      </c>
      <c r="S68" s="7"/>
      <c r="T68" s="22">
        <f t="shared" ref="T68:U102" si="12">0.5*R68</f>
        <v>0</v>
      </c>
      <c r="U68" s="7">
        <f t="shared" si="12"/>
        <v>0</v>
      </c>
      <c r="V68" s="24">
        <f t="shared" ref="V68:V102" si="13">T68+U68</f>
        <v>0</v>
      </c>
      <c r="W68" s="7">
        <f>VLOOKUP(V68,'[1]GRADING SYSTEM'!$B$15:$D$24,2)</f>
        <v>9</v>
      </c>
      <c r="X68" s="7">
        <f t="shared" ref="X68:X102" si="14">RANK(V68,$V$3:$V$102)</f>
        <v>3</v>
      </c>
      <c r="Y68" s="7" t="str">
        <f>VLOOKUP(V68,SETTINGS!$G$2:$I$11,3)</f>
        <v>Emerging (E )</v>
      </c>
      <c r="Z68" s="7" t="str">
        <f t="shared" ref="Z68:Z102" si="15">X68&amp;IF(AND(MOD(ABS(X68),100)&gt;=10,MOD(ABS(X68),100)&lt;=14),"th",CHOOSE(MOD(ABS(X68),10)+1,"th","st","nd","rd","th","th","th","th","th","th"))</f>
        <v>3rd</v>
      </c>
    </row>
    <row r="69" spans="1:26" ht="18.75">
      <c r="A69" s="4">
        <f>'STUDENT DETAILS'!A68</f>
        <v>0</v>
      </c>
      <c r="B69" s="4">
        <f>'STUDENT DETAILS'!B68</f>
        <v>0</v>
      </c>
      <c r="C69" s="4">
        <f>'STUDENT DETAILS'!C68</f>
        <v>0</v>
      </c>
      <c r="D69" s="7"/>
      <c r="E69" s="7"/>
      <c r="F69" s="7"/>
      <c r="G69" s="23">
        <f t="shared" si="8"/>
        <v>0</v>
      </c>
      <c r="H69" s="7"/>
      <c r="I69" s="7"/>
      <c r="J69" s="7"/>
      <c r="K69" s="7"/>
      <c r="L69" s="23">
        <f t="shared" si="9"/>
        <v>0</v>
      </c>
      <c r="M69" s="7"/>
      <c r="N69" s="7"/>
      <c r="O69" s="7"/>
      <c r="P69" s="7"/>
      <c r="Q69" s="23">
        <f t="shared" si="10"/>
        <v>0</v>
      </c>
      <c r="R69" s="7">
        <f t="shared" si="11"/>
        <v>0</v>
      </c>
      <c r="S69" s="7"/>
      <c r="T69" s="22">
        <f t="shared" si="12"/>
        <v>0</v>
      </c>
      <c r="U69" s="7">
        <f t="shared" si="12"/>
        <v>0</v>
      </c>
      <c r="V69" s="24">
        <f t="shared" si="13"/>
        <v>0</v>
      </c>
      <c r="W69" s="7">
        <f>VLOOKUP(V69,'[1]GRADING SYSTEM'!$B$15:$D$24,2)</f>
        <v>9</v>
      </c>
      <c r="X69" s="7">
        <f t="shared" si="14"/>
        <v>3</v>
      </c>
      <c r="Y69" s="7" t="str">
        <f>VLOOKUP(V69,SETTINGS!$G$2:$I$11,3)</f>
        <v>Emerging (E )</v>
      </c>
      <c r="Z69" s="7" t="str">
        <f t="shared" si="15"/>
        <v>3rd</v>
      </c>
    </row>
    <row r="70" spans="1:26" ht="18.75">
      <c r="A70" s="4">
        <f>'STUDENT DETAILS'!A69</f>
        <v>0</v>
      </c>
      <c r="B70" s="4">
        <f>'STUDENT DETAILS'!B69</f>
        <v>0</v>
      </c>
      <c r="C70" s="4">
        <f>'STUDENT DETAILS'!C69</f>
        <v>0</v>
      </c>
      <c r="D70" s="7"/>
      <c r="E70" s="7"/>
      <c r="F70" s="7"/>
      <c r="G70" s="23">
        <f t="shared" si="8"/>
        <v>0</v>
      </c>
      <c r="H70" s="7"/>
      <c r="I70" s="7"/>
      <c r="J70" s="7"/>
      <c r="K70" s="7"/>
      <c r="L70" s="23">
        <f t="shared" si="9"/>
        <v>0</v>
      </c>
      <c r="M70" s="7"/>
      <c r="N70" s="7"/>
      <c r="O70" s="7"/>
      <c r="P70" s="7"/>
      <c r="Q70" s="23">
        <f t="shared" si="10"/>
        <v>0</v>
      </c>
      <c r="R70" s="7">
        <f t="shared" si="11"/>
        <v>0</v>
      </c>
      <c r="S70" s="7"/>
      <c r="T70" s="22">
        <f t="shared" si="12"/>
        <v>0</v>
      </c>
      <c r="U70" s="7">
        <f t="shared" si="12"/>
        <v>0</v>
      </c>
      <c r="V70" s="24">
        <f t="shared" si="13"/>
        <v>0</v>
      </c>
      <c r="W70" s="7">
        <f>VLOOKUP(V70,'[1]GRADING SYSTEM'!$B$15:$D$24,2)</f>
        <v>9</v>
      </c>
      <c r="X70" s="7">
        <f t="shared" si="14"/>
        <v>3</v>
      </c>
      <c r="Y70" s="7" t="str">
        <f>VLOOKUP(V70,SETTINGS!$G$2:$I$11,3)</f>
        <v>Emerging (E )</v>
      </c>
      <c r="Z70" s="7" t="str">
        <f t="shared" si="15"/>
        <v>3rd</v>
      </c>
    </row>
    <row r="71" spans="1:26" ht="18.75">
      <c r="A71" s="4">
        <f>'STUDENT DETAILS'!A70</f>
        <v>0</v>
      </c>
      <c r="B71" s="4">
        <f>'STUDENT DETAILS'!B70</f>
        <v>0</v>
      </c>
      <c r="C71" s="4">
        <f>'STUDENT DETAILS'!C70</f>
        <v>0</v>
      </c>
      <c r="D71" s="7"/>
      <c r="E71" s="7"/>
      <c r="F71" s="7"/>
      <c r="G71" s="23">
        <f t="shared" si="8"/>
        <v>0</v>
      </c>
      <c r="H71" s="7"/>
      <c r="I71" s="7"/>
      <c r="J71" s="7"/>
      <c r="K71" s="7"/>
      <c r="L71" s="23">
        <f t="shared" si="9"/>
        <v>0</v>
      </c>
      <c r="M71" s="7"/>
      <c r="N71" s="7"/>
      <c r="O71" s="7"/>
      <c r="P71" s="7"/>
      <c r="Q71" s="23">
        <f t="shared" si="10"/>
        <v>0</v>
      </c>
      <c r="R71" s="7">
        <f t="shared" si="11"/>
        <v>0</v>
      </c>
      <c r="S71" s="7"/>
      <c r="T71" s="22">
        <f t="shared" si="12"/>
        <v>0</v>
      </c>
      <c r="U71" s="7">
        <f t="shared" si="12"/>
        <v>0</v>
      </c>
      <c r="V71" s="24">
        <f t="shared" si="13"/>
        <v>0</v>
      </c>
      <c r="W71" s="7">
        <f>VLOOKUP(V71,'[1]GRADING SYSTEM'!$B$15:$D$24,2)</f>
        <v>9</v>
      </c>
      <c r="X71" s="7">
        <f t="shared" si="14"/>
        <v>3</v>
      </c>
      <c r="Y71" s="7" t="str">
        <f>VLOOKUP(V71,SETTINGS!$G$2:$I$11,3)</f>
        <v>Emerging (E )</v>
      </c>
      <c r="Z71" s="7" t="str">
        <f t="shared" si="15"/>
        <v>3rd</v>
      </c>
    </row>
    <row r="72" spans="1:26" ht="18.75">
      <c r="A72" s="4">
        <f>'STUDENT DETAILS'!A71</f>
        <v>0</v>
      </c>
      <c r="B72" s="4">
        <f>'STUDENT DETAILS'!B71</f>
        <v>0</v>
      </c>
      <c r="C72" s="4">
        <f>'STUDENT DETAILS'!C71</f>
        <v>0</v>
      </c>
      <c r="D72" s="7"/>
      <c r="E72" s="7"/>
      <c r="F72" s="7"/>
      <c r="G72" s="23">
        <f t="shared" si="8"/>
        <v>0</v>
      </c>
      <c r="H72" s="7"/>
      <c r="I72" s="7"/>
      <c r="J72" s="7"/>
      <c r="K72" s="7"/>
      <c r="L72" s="23">
        <f t="shared" si="9"/>
        <v>0</v>
      </c>
      <c r="M72" s="7"/>
      <c r="N72" s="7"/>
      <c r="O72" s="7"/>
      <c r="P72" s="7"/>
      <c r="Q72" s="23">
        <f t="shared" si="10"/>
        <v>0</v>
      </c>
      <c r="R72" s="7">
        <f t="shared" si="11"/>
        <v>0</v>
      </c>
      <c r="S72" s="7"/>
      <c r="T72" s="22">
        <f t="shared" si="12"/>
        <v>0</v>
      </c>
      <c r="U72" s="7">
        <f t="shared" si="12"/>
        <v>0</v>
      </c>
      <c r="V72" s="24">
        <f t="shared" si="13"/>
        <v>0</v>
      </c>
      <c r="W72" s="7">
        <f>VLOOKUP(V72,'[1]GRADING SYSTEM'!$B$15:$D$24,2)</f>
        <v>9</v>
      </c>
      <c r="X72" s="7">
        <f t="shared" si="14"/>
        <v>3</v>
      </c>
      <c r="Y72" s="7" t="str">
        <f>VLOOKUP(V72,SETTINGS!$G$2:$I$11,3)</f>
        <v>Emerging (E )</v>
      </c>
      <c r="Z72" s="7" t="str">
        <f t="shared" si="15"/>
        <v>3rd</v>
      </c>
    </row>
    <row r="73" spans="1:26" ht="18.75">
      <c r="A73" s="4">
        <f>'STUDENT DETAILS'!A72</f>
        <v>0</v>
      </c>
      <c r="B73" s="4">
        <f>'STUDENT DETAILS'!B72</f>
        <v>0</v>
      </c>
      <c r="C73" s="4">
        <f>'STUDENT DETAILS'!C72</f>
        <v>0</v>
      </c>
      <c r="D73" s="7"/>
      <c r="E73" s="7"/>
      <c r="F73" s="7"/>
      <c r="G73" s="23">
        <f t="shared" si="8"/>
        <v>0</v>
      </c>
      <c r="H73" s="7"/>
      <c r="I73" s="7"/>
      <c r="J73" s="7"/>
      <c r="K73" s="7"/>
      <c r="L73" s="23">
        <f t="shared" si="9"/>
        <v>0</v>
      </c>
      <c r="M73" s="7"/>
      <c r="N73" s="7"/>
      <c r="O73" s="7"/>
      <c r="P73" s="7"/>
      <c r="Q73" s="23">
        <f t="shared" si="10"/>
        <v>0</v>
      </c>
      <c r="R73" s="7">
        <f t="shared" si="11"/>
        <v>0</v>
      </c>
      <c r="S73" s="7"/>
      <c r="T73" s="22">
        <f t="shared" si="12"/>
        <v>0</v>
      </c>
      <c r="U73" s="7">
        <f t="shared" si="12"/>
        <v>0</v>
      </c>
      <c r="V73" s="24">
        <f t="shared" si="13"/>
        <v>0</v>
      </c>
      <c r="W73" s="7">
        <f>VLOOKUP(V73,'[1]GRADING SYSTEM'!$B$15:$D$24,2)</f>
        <v>9</v>
      </c>
      <c r="X73" s="7">
        <f t="shared" si="14"/>
        <v>3</v>
      </c>
      <c r="Y73" s="7" t="str">
        <f>VLOOKUP(V73,SETTINGS!$G$2:$I$11,3)</f>
        <v>Emerging (E )</v>
      </c>
      <c r="Z73" s="7" t="str">
        <f t="shared" si="15"/>
        <v>3rd</v>
      </c>
    </row>
    <row r="74" spans="1:26" ht="18.75">
      <c r="A74" s="4">
        <f>'STUDENT DETAILS'!A73</f>
        <v>0</v>
      </c>
      <c r="B74" s="4">
        <f>'STUDENT DETAILS'!B73</f>
        <v>0</v>
      </c>
      <c r="C74" s="4">
        <f>'STUDENT DETAILS'!C73</f>
        <v>0</v>
      </c>
      <c r="D74" s="7"/>
      <c r="E74" s="7"/>
      <c r="F74" s="7"/>
      <c r="G74" s="23">
        <f t="shared" si="8"/>
        <v>0</v>
      </c>
      <c r="H74" s="7"/>
      <c r="I74" s="7"/>
      <c r="J74" s="7"/>
      <c r="K74" s="7"/>
      <c r="L74" s="23">
        <f t="shared" si="9"/>
        <v>0</v>
      </c>
      <c r="M74" s="7"/>
      <c r="N74" s="7"/>
      <c r="O74" s="7"/>
      <c r="P74" s="7"/>
      <c r="Q74" s="23">
        <f t="shared" si="10"/>
        <v>0</v>
      </c>
      <c r="R74" s="7">
        <f t="shared" si="11"/>
        <v>0</v>
      </c>
      <c r="S74" s="7"/>
      <c r="T74" s="22">
        <f t="shared" si="12"/>
        <v>0</v>
      </c>
      <c r="U74" s="7">
        <f t="shared" si="12"/>
        <v>0</v>
      </c>
      <c r="V74" s="24">
        <f t="shared" si="13"/>
        <v>0</v>
      </c>
      <c r="W74" s="7">
        <f>VLOOKUP(V74,'[1]GRADING SYSTEM'!$B$15:$D$24,2)</f>
        <v>9</v>
      </c>
      <c r="X74" s="7">
        <f t="shared" si="14"/>
        <v>3</v>
      </c>
      <c r="Y74" s="7" t="str">
        <f>VLOOKUP(V74,SETTINGS!$G$2:$I$11,3)</f>
        <v>Emerging (E )</v>
      </c>
      <c r="Z74" s="7" t="str">
        <f t="shared" si="15"/>
        <v>3rd</v>
      </c>
    </row>
    <row r="75" spans="1:26" ht="18.75">
      <c r="A75" s="4">
        <f>'STUDENT DETAILS'!A74</f>
        <v>0</v>
      </c>
      <c r="B75" s="4">
        <f>'STUDENT DETAILS'!B74</f>
        <v>0</v>
      </c>
      <c r="C75" s="4">
        <f>'STUDENT DETAILS'!C74</f>
        <v>0</v>
      </c>
      <c r="D75" s="7"/>
      <c r="E75" s="7"/>
      <c r="F75" s="7"/>
      <c r="G75" s="23">
        <f t="shared" si="8"/>
        <v>0</v>
      </c>
      <c r="H75" s="7"/>
      <c r="I75" s="7"/>
      <c r="J75" s="7"/>
      <c r="K75" s="7"/>
      <c r="L75" s="23">
        <f t="shared" si="9"/>
        <v>0</v>
      </c>
      <c r="M75" s="7"/>
      <c r="N75" s="7"/>
      <c r="O75" s="7"/>
      <c r="P75" s="7"/>
      <c r="Q75" s="23">
        <f t="shared" si="10"/>
        <v>0</v>
      </c>
      <c r="R75" s="7">
        <f t="shared" si="11"/>
        <v>0</v>
      </c>
      <c r="S75" s="7"/>
      <c r="T75" s="22">
        <f t="shared" si="12"/>
        <v>0</v>
      </c>
      <c r="U75" s="7">
        <f t="shared" si="12"/>
        <v>0</v>
      </c>
      <c r="V75" s="24">
        <f t="shared" si="13"/>
        <v>0</v>
      </c>
      <c r="W75" s="7">
        <f>VLOOKUP(V75,'[1]GRADING SYSTEM'!$B$15:$D$24,2)</f>
        <v>9</v>
      </c>
      <c r="X75" s="7">
        <f t="shared" si="14"/>
        <v>3</v>
      </c>
      <c r="Y75" s="7" t="str">
        <f>VLOOKUP(V75,SETTINGS!$G$2:$I$11,3)</f>
        <v>Emerging (E )</v>
      </c>
      <c r="Z75" s="7" t="str">
        <f t="shared" si="15"/>
        <v>3rd</v>
      </c>
    </row>
    <row r="76" spans="1:26" ht="18.75">
      <c r="A76" s="4">
        <f>'STUDENT DETAILS'!A75</f>
        <v>0</v>
      </c>
      <c r="B76" s="4">
        <f>'STUDENT DETAILS'!B75</f>
        <v>0</v>
      </c>
      <c r="C76" s="4">
        <f>'STUDENT DETAILS'!C75</f>
        <v>0</v>
      </c>
      <c r="D76" s="7"/>
      <c r="E76" s="7"/>
      <c r="F76" s="7"/>
      <c r="G76" s="23">
        <f t="shared" si="8"/>
        <v>0</v>
      </c>
      <c r="H76" s="7"/>
      <c r="I76" s="7"/>
      <c r="J76" s="7"/>
      <c r="K76" s="7"/>
      <c r="L76" s="23">
        <f t="shared" si="9"/>
        <v>0</v>
      </c>
      <c r="M76" s="7"/>
      <c r="N76" s="7"/>
      <c r="O76" s="7"/>
      <c r="P76" s="7"/>
      <c r="Q76" s="23">
        <f t="shared" si="10"/>
        <v>0</v>
      </c>
      <c r="R76" s="7">
        <f t="shared" si="11"/>
        <v>0</v>
      </c>
      <c r="S76" s="7"/>
      <c r="T76" s="22">
        <f t="shared" si="12"/>
        <v>0</v>
      </c>
      <c r="U76" s="7">
        <f t="shared" si="12"/>
        <v>0</v>
      </c>
      <c r="V76" s="24">
        <f t="shared" si="13"/>
        <v>0</v>
      </c>
      <c r="W76" s="7">
        <f>VLOOKUP(V76,'[1]GRADING SYSTEM'!$B$15:$D$24,2)</f>
        <v>9</v>
      </c>
      <c r="X76" s="7">
        <f t="shared" si="14"/>
        <v>3</v>
      </c>
      <c r="Y76" s="7" t="str">
        <f>VLOOKUP(V76,SETTINGS!$G$2:$I$11,3)</f>
        <v>Emerging (E )</v>
      </c>
      <c r="Z76" s="7" t="str">
        <f t="shared" si="15"/>
        <v>3rd</v>
      </c>
    </row>
    <row r="77" spans="1:26" ht="18.75">
      <c r="A77" s="4">
        <f>'STUDENT DETAILS'!A76</f>
        <v>0</v>
      </c>
      <c r="B77" s="4">
        <f>'STUDENT DETAILS'!B76</f>
        <v>0</v>
      </c>
      <c r="C77" s="4">
        <f>'STUDENT DETAILS'!C76</f>
        <v>0</v>
      </c>
      <c r="D77" s="7"/>
      <c r="E77" s="7"/>
      <c r="F77" s="7"/>
      <c r="G77" s="23">
        <f t="shared" si="8"/>
        <v>0</v>
      </c>
      <c r="H77" s="7"/>
      <c r="I77" s="7"/>
      <c r="J77" s="7"/>
      <c r="K77" s="7"/>
      <c r="L77" s="23">
        <f t="shared" si="9"/>
        <v>0</v>
      </c>
      <c r="M77" s="7"/>
      <c r="N77" s="7"/>
      <c r="O77" s="7"/>
      <c r="P77" s="7"/>
      <c r="Q77" s="23">
        <f t="shared" si="10"/>
        <v>0</v>
      </c>
      <c r="R77" s="7">
        <f t="shared" si="11"/>
        <v>0</v>
      </c>
      <c r="S77" s="7"/>
      <c r="T77" s="22">
        <f t="shared" si="12"/>
        <v>0</v>
      </c>
      <c r="U77" s="7">
        <f t="shared" si="12"/>
        <v>0</v>
      </c>
      <c r="V77" s="24">
        <f t="shared" si="13"/>
        <v>0</v>
      </c>
      <c r="W77" s="7">
        <f>VLOOKUP(V77,'[1]GRADING SYSTEM'!$B$15:$D$24,2)</f>
        <v>9</v>
      </c>
      <c r="X77" s="7">
        <f t="shared" si="14"/>
        <v>3</v>
      </c>
      <c r="Y77" s="7" t="str">
        <f>VLOOKUP(V77,SETTINGS!$G$2:$I$11,3)</f>
        <v>Emerging (E )</v>
      </c>
      <c r="Z77" s="7" t="str">
        <f t="shared" si="15"/>
        <v>3rd</v>
      </c>
    </row>
    <row r="78" spans="1:26" ht="18.75">
      <c r="A78" s="4">
        <f>'STUDENT DETAILS'!A77</f>
        <v>0</v>
      </c>
      <c r="B78" s="4">
        <f>'STUDENT DETAILS'!B77</f>
        <v>0</v>
      </c>
      <c r="C78" s="4">
        <f>'STUDENT DETAILS'!C77</f>
        <v>0</v>
      </c>
      <c r="D78" s="7"/>
      <c r="E78" s="7"/>
      <c r="F78" s="7"/>
      <c r="G78" s="23">
        <f t="shared" si="8"/>
        <v>0</v>
      </c>
      <c r="H78" s="7"/>
      <c r="I78" s="7"/>
      <c r="J78" s="7"/>
      <c r="K78" s="7"/>
      <c r="L78" s="23">
        <f t="shared" si="9"/>
        <v>0</v>
      </c>
      <c r="M78" s="7"/>
      <c r="N78" s="7"/>
      <c r="O78" s="7"/>
      <c r="P78" s="7"/>
      <c r="Q78" s="23">
        <f t="shared" si="10"/>
        <v>0</v>
      </c>
      <c r="R78" s="7">
        <f t="shared" si="11"/>
        <v>0</v>
      </c>
      <c r="S78" s="7"/>
      <c r="T78" s="22">
        <f t="shared" si="12"/>
        <v>0</v>
      </c>
      <c r="U78" s="7">
        <f t="shared" si="12"/>
        <v>0</v>
      </c>
      <c r="V78" s="24">
        <f t="shared" si="13"/>
        <v>0</v>
      </c>
      <c r="W78" s="7">
        <f>VLOOKUP(V78,'[1]GRADING SYSTEM'!$B$15:$D$24,2)</f>
        <v>9</v>
      </c>
      <c r="X78" s="7">
        <f t="shared" si="14"/>
        <v>3</v>
      </c>
      <c r="Y78" s="7" t="str">
        <f>VLOOKUP(V78,SETTINGS!$G$2:$I$11,3)</f>
        <v>Emerging (E )</v>
      </c>
      <c r="Z78" s="7" t="str">
        <f t="shared" si="15"/>
        <v>3rd</v>
      </c>
    </row>
    <row r="79" spans="1:26" ht="18.75">
      <c r="A79" s="4">
        <f>'STUDENT DETAILS'!A78</f>
        <v>0</v>
      </c>
      <c r="B79" s="4">
        <f>'STUDENT DETAILS'!B78</f>
        <v>0</v>
      </c>
      <c r="C79" s="4">
        <f>'STUDENT DETAILS'!C78</f>
        <v>0</v>
      </c>
      <c r="D79" s="7"/>
      <c r="E79" s="7"/>
      <c r="F79" s="7"/>
      <c r="G79" s="23">
        <f t="shared" si="8"/>
        <v>0</v>
      </c>
      <c r="H79" s="7"/>
      <c r="I79" s="7"/>
      <c r="J79" s="7"/>
      <c r="K79" s="7"/>
      <c r="L79" s="23">
        <f t="shared" si="9"/>
        <v>0</v>
      </c>
      <c r="M79" s="7"/>
      <c r="N79" s="7"/>
      <c r="O79" s="7"/>
      <c r="P79" s="7"/>
      <c r="Q79" s="23">
        <f t="shared" si="10"/>
        <v>0</v>
      </c>
      <c r="R79" s="7">
        <f t="shared" si="11"/>
        <v>0</v>
      </c>
      <c r="S79" s="7"/>
      <c r="T79" s="22">
        <f t="shared" si="12"/>
        <v>0</v>
      </c>
      <c r="U79" s="7">
        <f t="shared" si="12"/>
        <v>0</v>
      </c>
      <c r="V79" s="24">
        <f t="shared" si="13"/>
        <v>0</v>
      </c>
      <c r="W79" s="7">
        <f>VLOOKUP(V79,'[1]GRADING SYSTEM'!$B$15:$D$24,2)</f>
        <v>9</v>
      </c>
      <c r="X79" s="7">
        <f t="shared" si="14"/>
        <v>3</v>
      </c>
      <c r="Y79" s="7" t="str">
        <f>VLOOKUP(V79,SETTINGS!$G$2:$I$11,3)</f>
        <v>Emerging (E )</v>
      </c>
      <c r="Z79" s="7" t="str">
        <f t="shared" si="15"/>
        <v>3rd</v>
      </c>
    </row>
    <row r="80" spans="1:26" ht="18.75">
      <c r="A80" s="4">
        <f>'STUDENT DETAILS'!A79</f>
        <v>0</v>
      </c>
      <c r="B80" s="4">
        <f>'STUDENT DETAILS'!B79</f>
        <v>0</v>
      </c>
      <c r="C80" s="4">
        <f>'STUDENT DETAILS'!C79</f>
        <v>0</v>
      </c>
      <c r="D80" s="7"/>
      <c r="E80" s="7"/>
      <c r="F80" s="7"/>
      <c r="G80" s="23">
        <f t="shared" si="8"/>
        <v>0</v>
      </c>
      <c r="H80" s="7"/>
      <c r="I80" s="7"/>
      <c r="J80" s="7"/>
      <c r="K80" s="7"/>
      <c r="L80" s="23">
        <f t="shared" si="9"/>
        <v>0</v>
      </c>
      <c r="M80" s="7"/>
      <c r="N80" s="7"/>
      <c r="O80" s="7"/>
      <c r="P80" s="7"/>
      <c r="Q80" s="23">
        <f t="shared" si="10"/>
        <v>0</v>
      </c>
      <c r="R80" s="7">
        <f t="shared" si="11"/>
        <v>0</v>
      </c>
      <c r="S80" s="7"/>
      <c r="T80" s="22">
        <f t="shared" si="12"/>
        <v>0</v>
      </c>
      <c r="U80" s="7">
        <f t="shared" si="12"/>
        <v>0</v>
      </c>
      <c r="V80" s="24">
        <f t="shared" si="13"/>
        <v>0</v>
      </c>
      <c r="W80" s="7">
        <f>VLOOKUP(V80,'[1]GRADING SYSTEM'!$B$15:$D$24,2)</f>
        <v>9</v>
      </c>
      <c r="X80" s="7">
        <f t="shared" si="14"/>
        <v>3</v>
      </c>
      <c r="Y80" s="7" t="str">
        <f>VLOOKUP(V80,SETTINGS!$G$2:$I$11,3)</f>
        <v>Emerging (E )</v>
      </c>
      <c r="Z80" s="7" t="str">
        <f t="shared" si="15"/>
        <v>3rd</v>
      </c>
    </row>
    <row r="81" spans="1:26" ht="18.75">
      <c r="A81" s="4">
        <f>'STUDENT DETAILS'!A80</f>
        <v>0</v>
      </c>
      <c r="B81" s="4">
        <f>'STUDENT DETAILS'!B80</f>
        <v>0</v>
      </c>
      <c r="C81" s="4">
        <f>'STUDENT DETAILS'!C80</f>
        <v>0</v>
      </c>
      <c r="D81" s="7"/>
      <c r="E81" s="7"/>
      <c r="F81" s="7"/>
      <c r="G81" s="23">
        <f t="shared" si="8"/>
        <v>0</v>
      </c>
      <c r="H81" s="7"/>
      <c r="I81" s="7"/>
      <c r="J81" s="7"/>
      <c r="K81" s="7"/>
      <c r="L81" s="23">
        <f t="shared" si="9"/>
        <v>0</v>
      </c>
      <c r="M81" s="7"/>
      <c r="N81" s="7"/>
      <c r="O81" s="7"/>
      <c r="P81" s="7"/>
      <c r="Q81" s="23">
        <f t="shared" si="10"/>
        <v>0</v>
      </c>
      <c r="R81" s="7">
        <f t="shared" si="11"/>
        <v>0</v>
      </c>
      <c r="S81" s="7"/>
      <c r="T81" s="22">
        <f t="shared" si="12"/>
        <v>0</v>
      </c>
      <c r="U81" s="7">
        <f t="shared" si="12"/>
        <v>0</v>
      </c>
      <c r="V81" s="24">
        <f t="shared" si="13"/>
        <v>0</v>
      </c>
      <c r="W81" s="7">
        <f>VLOOKUP(V81,'[1]GRADING SYSTEM'!$B$15:$D$24,2)</f>
        <v>9</v>
      </c>
      <c r="X81" s="7">
        <f t="shared" si="14"/>
        <v>3</v>
      </c>
      <c r="Y81" s="7" t="str">
        <f>VLOOKUP(V81,SETTINGS!$G$2:$I$11,3)</f>
        <v>Emerging (E )</v>
      </c>
      <c r="Z81" s="7" t="str">
        <f t="shared" si="15"/>
        <v>3rd</v>
      </c>
    </row>
    <row r="82" spans="1:26" ht="18.75">
      <c r="A82" s="4">
        <f>'STUDENT DETAILS'!A81</f>
        <v>0</v>
      </c>
      <c r="B82" s="4">
        <f>'STUDENT DETAILS'!B81</f>
        <v>0</v>
      </c>
      <c r="C82" s="4">
        <f>'STUDENT DETAILS'!C81</f>
        <v>0</v>
      </c>
      <c r="D82" s="7"/>
      <c r="E82" s="7"/>
      <c r="F82" s="7"/>
      <c r="G82" s="23">
        <f t="shared" si="8"/>
        <v>0</v>
      </c>
      <c r="H82" s="7"/>
      <c r="I82" s="7"/>
      <c r="J82" s="7"/>
      <c r="K82" s="7"/>
      <c r="L82" s="23">
        <f t="shared" si="9"/>
        <v>0</v>
      </c>
      <c r="M82" s="7"/>
      <c r="N82" s="7"/>
      <c r="O82" s="7"/>
      <c r="P82" s="7"/>
      <c r="Q82" s="23">
        <f t="shared" si="10"/>
        <v>0</v>
      </c>
      <c r="R82" s="7">
        <f t="shared" si="11"/>
        <v>0</v>
      </c>
      <c r="S82" s="7"/>
      <c r="T82" s="22">
        <f t="shared" si="12"/>
        <v>0</v>
      </c>
      <c r="U82" s="7">
        <f t="shared" si="12"/>
        <v>0</v>
      </c>
      <c r="V82" s="24">
        <f t="shared" si="13"/>
        <v>0</v>
      </c>
      <c r="W82" s="7">
        <f>VLOOKUP(V82,'[1]GRADING SYSTEM'!$B$15:$D$24,2)</f>
        <v>9</v>
      </c>
      <c r="X82" s="7">
        <f t="shared" si="14"/>
        <v>3</v>
      </c>
      <c r="Y82" s="7" t="str">
        <f>VLOOKUP(V82,SETTINGS!$G$2:$I$11,3)</f>
        <v>Emerging (E )</v>
      </c>
      <c r="Z82" s="7" t="str">
        <f t="shared" si="15"/>
        <v>3rd</v>
      </c>
    </row>
    <row r="83" spans="1:26" ht="18.75">
      <c r="A83" s="4">
        <f>'STUDENT DETAILS'!A82</f>
        <v>0</v>
      </c>
      <c r="B83" s="4">
        <f>'STUDENT DETAILS'!B82</f>
        <v>0</v>
      </c>
      <c r="C83" s="4">
        <f>'STUDENT DETAILS'!C82</f>
        <v>0</v>
      </c>
      <c r="D83" s="7"/>
      <c r="E83" s="7"/>
      <c r="F83" s="7"/>
      <c r="G83" s="23">
        <f t="shared" si="8"/>
        <v>0</v>
      </c>
      <c r="H83" s="7"/>
      <c r="I83" s="7"/>
      <c r="J83" s="7"/>
      <c r="K83" s="7"/>
      <c r="L83" s="23">
        <f t="shared" si="9"/>
        <v>0</v>
      </c>
      <c r="M83" s="7"/>
      <c r="N83" s="7"/>
      <c r="O83" s="7"/>
      <c r="P83" s="7"/>
      <c r="Q83" s="23">
        <f t="shared" si="10"/>
        <v>0</v>
      </c>
      <c r="R83" s="7">
        <f t="shared" si="11"/>
        <v>0</v>
      </c>
      <c r="S83" s="7"/>
      <c r="T83" s="22">
        <f t="shared" si="12"/>
        <v>0</v>
      </c>
      <c r="U83" s="7">
        <f t="shared" si="12"/>
        <v>0</v>
      </c>
      <c r="V83" s="24">
        <f t="shared" si="13"/>
        <v>0</v>
      </c>
      <c r="W83" s="7">
        <f>VLOOKUP(V83,'[1]GRADING SYSTEM'!$B$15:$D$24,2)</f>
        <v>9</v>
      </c>
      <c r="X83" s="7">
        <f t="shared" si="14"/>
        <v>3</v>
      </c>
      <c r="Y83" s="7" t="str">
        <f>VLOOKUP(V83,SETTINGS!$G$2:$I$11,3)</f>
        <v>Emerging (E )</v>
      </c>
      <c r="Z83" s="7" t="str">
        <f t="shared" si="15"/>
        <v>3rd</v>
      </c>
    </row>
    <row r="84" spans="1:26" ht="18.75">
      <c r="A84" s="4">
        <f>'STUDENT DETAILS'!A83</f>
        <v>0</v>
      </c>
      <c r="B84" s="4">
        <f>'STUDENT DETAILS'!B83</f>
        <v>0</v>
      </c>
      <c r="C84" s="4">
        <f>'STUDENT DETAILS'!C83</f>
        <v>0</v>
      </c>
      <c r="D84" s="7"/>
      <c r="E84" s="7"/>
      <c r="F84" s="7"/>
      <c r="G84" s="23">
        <f t="shared" si="8"/>
        <v>0</v>
      </c>
      <c r="H84" s="7"/>
      <c r="I84" s="7"/>
      <c r="J84" s="7"/>
      <c r="K84" s="7"/>
      <c r="L84" s="23">
        <f t="shared" si="9"/>
        <v>0</v>
      </c>
      <c r="M84" s="7"/>
      <c r="N84" s="7"/>
      <c r="O84" s="7"/>
      <c r="P84" s="7"/>
      <c r="Q84" s="23">
        <f t="shared" si="10"/>
        <v>0</v>
      </c>
      <c r="R84" s="7">
        <f t="shared" si="11"/>
        <v>0</v>
      </c>
      <c r="S84" s="7"/>
      <c r="T84" s="22">
        <f t="shared" si="12"/>
        <v>0</v>
      </c>
      <c r="U84" s="7">
        <f t="shared" si="12"/>
        <v>0</v>
      </c>
      <c r="V84" s="24">
        <f t="shared" si="13"/>
        <v>0</v>
      </c>
      <c r="W84" s="7">
        <f>VLOOKUP(V84,'[1]GRADING SYSTEM'!$B$15:$D$24,2)</f>
        <v>9</v>
      </c>
      <c r="X84" s="7">
        <f t="shared" si="14"/>
        <v>3</v>
      </c>
      <c r="Y84" s="7" t="str">
        <f>VLOOKUP(V84,SETTINGS!$G$2:$I$11,3)</f>
        <v>Emerging (E )</v>
      </c>
      <c r="Z84" s="7" t="str">
        <f t="shared" si="15"/>
        <v>3rd</v>
      </c>
    </row>
    <row r="85" spans="1:26" ht="18.75">
      <c r="A85" s="4">
        <f>'STUDENT DETAILS'!A84</f>
        <v>0</v>
      </c>
      <c r="B85" s="4">
        <f>'STUDENT DETAILS'!B84</f>
        <v>0</v>
      </c>
      <c r="C85" s="4">
        <f>'STUDENT DETAILS'!C84</f>
        <v>0</v>
      </c>
      <c r="D85" s="7"/>
      <c r="E85" s="7"/>
      <c r="F85" s="7"/>
      <c r="G85" s="23">
        <f t="shared" si="8"/>
        <v>0</v>
      </c>
      <c r="H85" s="7"/>
      <c r="I85" s="7"/>
      <c r="J85" s="7"/>
      <c r="K85" s="7"/>
      <c r="L85" s="23">
        <f t="shared" si="9"/>
        <v>0</v>
      </c>
      <c r="M85" s="7"/>
      <c r="N85" s="7"/>
      <c r="O85" s="7"/>
      <c r="P85" s="7"/>
      <c r="Q85" s="23">
        <f t="shared" si="10"/>
        <v>0</v>
      </c>
      <c r="R85" s="7">
        <f t="shared" si="11"/>
        <v>0</v>
      </c>
      <c r="S85" s="7"/>
      <c r="T85" s="22">
        <f t="shared" si="12"/>
        <v>0</v>
      </c>
      <c r="U85" s="7">
        <f t="shared" si="12"/>
        <v>0</v>
      </c>
      <c r="V85" s="24">
        <f t="shared" si="13"/>
        <v>0</v>
      </c>
      <c r="W85" s="7">
        <f>VLOOKUP(V85,'[1]GRADING SYSTEM'!$B$15:$D$24,2)</f>
        <v>9</v>
      </c>
      <c r="X85" s="7">
        <f t="shared" si="14"/>
        <v>3</v>
      </c>
      <c r="Y85" s="7" t="str">
        <f>VLOOKUP(V85,SETTINGS!$G$2:$I$11,3)</f>
        <v>Emerging (E )</v>
      </c>
      <c r="Z85" s="7" t="str">
        <f t="shared" si="15"/>
        <v>3rd</v>
      </c>
    </row>
    <row r="86" spans="1:26" ht="18.75">
      <c r="A86" s="4">
        <f>'STUDENT DETAILS'!A85</f>
        <v>0</v>
      </c>
      <c r="B86" s="4">
        <f>'STUDENT DETAILS'!B85</f>
        <v>0</v>
      </c>
      <c r="C86" s="4">
        <f>'STUDENT DETAILS'!C85</f>
        <v>0</v>
      </c>
      <c r="D86" s="7"/>
      <c r="E86" s="7"/>
      <c r="F86" s="7"/>
      <c r="G86" s="23">
        <f t="shared" si="8"/>
        <v>0</v>
      </c>
      <c r="H86" s="7"/>
      <c r="I86" s="7"/>
      <c r="J86" s="7"/>
      <c r="K86" s="7"/>
      <c r="L86" s="23">
        <f t="shared" si="9"/>
        <v>0</v>
      </c>
      <c r="M86" s="7"/>
      <c r="N86" s="7"/>
      <c r="O86" s="7"/>
      <c r="P86" s="7"/>
      <c r="Q86" s="23">
        <f t="shared" si="10"/>
        <v>0</v>
      </c>
      <c r="R86" s="7">
        <f t="shared" si="11"/>
        <v>0</v>
      </c>
      <c r="S86" s="7"/>
      <c r="T86" s="22">
        <f t="shared" si="12"/>
        <v>0</v>
      </c>
      <c r="U86" s="7">
        <f t="shared" si="12"/>
        <v>0</v>
      </c>
      <c r="V86" s="24">
        <f t="shared" si="13"/>
        <v>0</v>
      </c>
      <c r="W86" s="7">
        <f>VLOOKUP(V86,'[1]GRADING SYSTEM'!$B$15:$D$24,2)</f>
        <v>9</v>
      </c>
      <c r="X86" s="7">
        <f t="shared" si="14"/>
        <v>3</v>
      </c>
      <c r="Y86" s="7" t="str">
        <f>VLOOKUP(V86,SETTINGS!$G$2:$I$11,3)</f>
        <v>Emerging (E )</v>
      </c>
      <c r="Z86" s="7" t="str">
        <f t="shared" si="15"/>
        <v>3rd</v>
      </c>
    </row>
    <row r="87" spans="1:26" ht="18.75">
      <c r="A87" s="4">
        <f>'STUDENT DETAILS'!A86</f>
        <v>0</v>
      </c>
      <c r="B87" s="4">
        <f>'STUDENT DETAILS'!B86</f>
        <v>0</v>
      </c>
      <c r="C87" s="4">
        <f>'STUDENT DETAILS'!C86</f>
        <v>0</v>
      </c>
      <c r="D87" s="7"/>
      <c r="E87" s="7"/>
      <c r="F87" s="7"/>
      <c r="G87" s="23">
        <f t="shared" si="8"/>
        <v>0</v>
      </c>
      <c r="H87" s="7"/>
      <c r="I87" s="7"/>
      <c r="J87" s="7"/>
      <c r="K87" s="7"/>
      <c r="L87" s="23">
        <f t="shared" si="9"/>
        <v>0</v>
      </c>
      <c r="M87" s="7"/>
      <c r="N87" s="7"/>
      <c r="O87" s="7"/>
      <c r="P87" s="7"/>
      <c r="Q87" s="23">
        <f t="shared" si="10"/>
        <v>0</v>
      </c>
      <c r="R87" s="7">
        <f t="shared" si="11"/>
        <v>0</v>
      </c>
      <c r="S87" s="7"/>
      <c r="T87" s="22">
        <f t="shared" si="12"/>
        <v>0</v>
      </c>
      <c r="U87" s="7">
        <f t="shared" si="12"/>
        <v>0</v>
      </c>
      <c r="V87" s="24">
        <f t="shared" si="13"/>
        <v>0</v>
      </c>
      <c r="W87" s="7">
        <f>VLOOKUP(V87,'[1]GRADING SYSTEM'!$B$15:$D$24,2)</f>
        <v>9</v>
      </c>
      <c r="X87" s="7">
        <f t="shared" si="14"/>
        <v>3</v>
      </c>
      <c r="Y87" s="7" t="str">
        <f>VLOOKUP(V87,SETTINGS!$G$2:$I$11,3)</f>
        <v>Emerging (E )</v>
      </c>
      <c r="Z87" s="7" t="str">
        <f t="shared" si="15"/>
        <v>3rd</v>
      </c>
    </row>
    <row r="88" spans="1:26" ht="18.75">
      <c r="A88" s="4">
        <f>'STUDENT DETAILS'!A87</f>
        <v>0</v>
      </c>
      <c r="B88" s="4">
        <f>'STUDENT DETAILS'!B87</f>
        <v>0</v>
      </c>
      <c r="C88" s="4">
        <f>'STUDENT DETAILS'!C87</f>
        <v>0</v>
      </c>
      <c r="D88" s="7"/>
      <c r="E88" s="7"/>
      <c r="F88" s="7"/>
      <c r="G88" s="23">
        <f t="shared" si="8"/>
        <v>0</v>
      </c>
      <c r="H88" s="7"/>
      <c r="I88" s="7"/>
      <c r="J88" s="7"/>
      <c r="K88" s="7"/>
      <c r="L88" s="23">
        <f t="shared" si="9"/>
        <v>0</v>
      </c>
      <c r="M88" s="7"/>
      <c r="N88" s="7"/>
      <c r="O88" s="7"/>
      <c r="P88" s="7"/>
      <c r="Q88" s="23">
        <f t="shared" si="10"/>
        <v>0</v>
      </c>
      <c r="R88" s="7">
        <f t="shared" si="11"/>
        <v>0</v>
      </c>
      <c r="S88" s="7"/>
      <c r="T88" s="22">
        <f t="shared" si="12"/>
        <v>0</v>
      </c>
      <c r="U88" s="7">
        <f t="shared" si="12"/>
        <v>0</v>
      </c>
      <c r="V88" s="24">
        <f t="shared" si="13"/>
        <v>0</v>
      </c>
      <c r="W88" s="7">
        <f>VLOOKUP(V88,'[1]GRADING SYSTEM'!$B$15:$D$24,2)</f>
        <v>9</v>
      </c>
      <c r="X88" s="7">
        <f t="shared" si="14"/>
        <v>3</v>
      </c>
      <c r="Y88" s="7" t="str">
        <f>VLOOKUP(V88,SETTINGS!$G$2:$I$11,3)</f>
        <v>Emerging (E )</v>
      </c>
      <c r="Z88" s="7" t="str">
        <f t="shared" si="15"/>
        <v>3rd</v>
      </c>
    </row>
    <row r="89" spans="1:26" ht="18.75">
      <c r="A89" s="4">
        <f>'STUDENT DETAILS'!A88</f>
        <v>0</v>
      </c>
      <c r="B89" s="4">
        <f>'STUDENT DETAILS'!B88</f>
        <v>0</v>
      </c>
      <c r="C89" s="4">
        <f>'STUDENT DETAILS'!C88</f>
        <v>0</v>
      </c>
      <c r="D89" s="7"/>
      <c r="E89" s="7"/>
      <c r="F89" s="7"/>
      <c r="G89" s="23">
        <f t="shared" si="8"/>
        <v>0</v>
      </c>
      <c r="H89" s="7"/>
      <c r="I89" s="7"/>
      <c r="J89" s="7"/>
      <c r="K89" s="7"/>
      <c r="L89" s="23">
        <f t="shared" si="9"/>
        <v>0</v>
      </c>
      <c r="M89" s="7"/>
      <c r="N89" s="7"/>
      <c r="O89" s="7"/>
      <c r="P89" s="7"/>
      <c r="Q89" s="23">
        <f t="shared" si="10"/>
        <v>0</v>
      </c>
      <c r="R89" s="7">
        <f t="shared" si="11"/>
        <v>0</v>
      </c>
      <c r="S89" s="7"/>
      <c r="T89" s="22">
        <f t="shared" si="12"/>
        <v>0</v>
      </c>
      <c r="U89" s="7">
        <f t="shared" si="12"/>
        <v>0</v>
      </c>
      <c r="V89" s="24">
        <f t="shared" si="13"/>
        <v>0</v>
      </c>
      <c r="W89" s="7">
        <f>VLOOKUP(V89,'[1]GRADING SYSTEM'!$B$15:$D$24,2)</f>
        <v>9</v>
      </c>
      <c r="X89" s="7">
        <f t="shared" si="14"/>
        <v>3</v>
      </c>
      <c r="Y89" s="7" t="str">
        <f>VLOOKUP(V89,SETTINGS!$G$2:$I$11,3)</f>
        <v>Emerging (E )</v>
      </c>
      <c r="Z89" s="7" t="str">
        <f t="shared" si="15"/>
        <v>3rd</v>
      </c>
    </row>
    <row r="90" spans="1:26" ht="18.75">
      <c r="A90" s="4">
        <f>'STUDENT DETAILS'!A89</f>
        <v>0</v>
      </c>
      <c r="B90" s="4">
        <f>'STUDENT DETAILS'!B89</f>
        <v>0</v>
      </c>
      <c r="C90" s="4">
        <f>'STUDENT DETAILS'!C89</f>
        <v>0</v>
      </c>
      <c r="D90" s="7"/>
      <c r="E90" s="7"/>
      <c r="F90" s="7"/>
      <c r="G90" s="23">
        <f t="shared" si="8"/>
        <v>0</v>
      </c>
      <c r="H90" s="7"/>
      <c r="I90" s="7"/>
      <c r="J90" s="7"/>
      <c r="K90" s="7"/>
      <c r="L90" s="23">
        <f t="shared" si="9"/>
        <v>0</v>
      </c>
      <c r="M90" s="7"/>
      <c r="N90" s="7"/>
      <c r="O90" s="7"/>
      <c r="P90" s="7"/>
      <c r="Q90" s="23">
        <f t="shared" si="10"/>
        <v>0</v>
      </c>
      <c r="R90" s="7">
        <f t="shared" si="11"/>
        <v>0</v>
      </c>
      <c r="S90" s="7"/>
      <c r="T90" s="22">
        <f t="shared" si="12"/>
        <v>0</v>
      </c>
      <c r="U90" s="7">
        <f t="shared" si="12"/>
        <v>0</v>
      </c>
      <c r="V90" s="24">
        <f t="shared" si="13"/>
        <v>0</v>
      </c>
      <c r="W90" s="7">
        <f>VLOOKUP(V90,'[1]GRADING SYSTEM'!$B$15:$D$24,2)</f>
        <v>9</v>
      </c>
      <c r="X90" s="7">
        <f t="shared" si="14"/>
        <v>3</v>
      </c>
      <c r="Y90" s="7" t="str">
        <f>VLOOKUP(V90,SETTINGS!$G$2:$I$11,3)</f>
        <v>Emerging (E )</v>
      </c>
      <c r="Z90" s="7" t="str">
        <f t="shared" si="15"/>
        <v>3rd</v>
      </c>
    </row>
    <row r="91" spans="1:26" ht="18.75">
      <c r="A91" s="4">
        <f>'STUDENT DETAILS'!A90</f>
        <v>0</v>
      </c>
      <c r="B91" s="4">
        <f>'STUDENT DETAILS'!B90</f>
        <v>0</v>
      </c>
      <c r="C91" s="4">
        <f>'STUDENT DETAILS'!C90</f>
        <v>0</v>
      </c>
      <c r="D91" s="7"/>
      <c r="E91" s="7"/>
      <c r="F91" s="7"/>
      <c r="G91" s="23">
        <f t="shared" si="8"/>
        <v>0</v>
      </c>
      <c r="H91" s="7"/>
      <c r="I91" s="7"/>
      <c r="J91" s="7"/>
      <c r="K91" s="7"/>
      <c r="L91" s="23">
        <f t="shared" si="9"/>
        <v>0</v>
      </c>
      <c r="M91" s="7"/>
      <c r="N91" s="7"/>
      <c r="O91" s="7"/>
      <c r="P91" s="7"/>
      <c r="Q91" s="23">
        <f t="shared" si="10"/>
        <v>0</v>
      </c>
      <c r="R91" s="7">
        <f t="shared" si="11"/>
        <v>0</v>
      </c>
      <c r="S91" s="7"/>
      <c r="T91" s="22">
        <f t="shared" si="12"/>
        <v>0</v>
      </c>
      <c r="U91" s="7">
        <f t="shared" si="12"/>
        <v>0</v>
      </c>
      <c r="V91" s="24">
        <f t="shared" si="13"/>
        <v>0</v>
      </c>
      <c r="W91" s="7">
        <f>VLOOKUP(V91,'[1]GRADING SYSTEM'!$B$15:$D$24,2)</f>
        <v>9</v>
      </c>
      <c r="X91" s="7">
        <f t="shared" si="14"/>
        <v>3</v>
      </c>
      <c r="Y91" s="7" t="str">
        <f>VLOOKUP(V91,SETTINGS!$G$2:$I$11,3)</f>
        <v>Emerging (E )</v>
      </c>
      <c r="Z91" s="7" t="str">
        <f t="shared" si="15"/>
        <v>3rd</v>
      </c>
    </row>
    <row r="92" spans="1:26" ht="18.75">
      <c r="A92" s="4">
        <f>'STUDENT DETAILS'!A91</f>
        <v>0</v>
      </c>
      <c r="B92" s="4">
        <f>'STUDENT DETAILS'!B91</f>
        <v>0</v>
      </c>
      <c r="C92" s="4">
        <f>'STUDENT DETAILS'!C91</f>
        <v>0</v>
      </c>
      <c r="D92" s="7"/>
      <c r="E92" s="7"/>
      <c r="F92" s="7"/>
      <c r="G92" s="23">
        <f t="shared" si="8"/>
        <v>0</v>
      </c>
      <c r="H92" s="7"/>
      <c r="I92" s="7"/>
      <c r="J92" s="7"/>
      <c r="K92" s="7"/>
      <c r="L92" s="23">
        <f t="shared" si="9"/>
        <v>0</v>
      </c>
      <c r="M92" s="7"/>
      <c r="N92" s="7"/>
      <c r="O92" s="7"/>
      <c r="P92" s="7"/>
      <c r="Q92" s="23">
        <f t="shared" si="10"/>
        <v>0</v>
      </c>
      <c r="R92" s="7">
        <f t="shared" si="11"/>
        <v>0</v>
      </c>
      <c r="S92" s="7"/>
      <c r="T92" s="22">
        <f t="shared" si="12"/>
        <v>0</v>
      </c>
      <c r="U92" s="7">
        <f t="shared" si="12"/>
        <v>0</v>
      </c>
      <c r="V92" s="24">
        <f t="shared" si="13"/>
        <v>0</v>
      </c>
      <c r="W92" s="7">
        <f>VLOOKUP(V92,'[1]GRADING SYSTEM'!$B$15:$D$24,2)</f>
        <v>9</v>
      </c>
      <c r="X92" s="7">
        <f t="shared" si="14"/>
        <v>3</v>
      </c>
      <c r="Y92" s="7" t="str">
        <f>VLOOKUP(V92,SETTINGS!$G$2:$I$11,3)</f>
        <v>Emerging (E )</v>
      </c>
      <c r="Z92" s="7" t="str">
        <f t="shared" si="15"/>
        <v>3rd</v>
      </c>
    </row>
    <row r="93" spans="1:26" ht="18.75">
      <c r="A93" s="4">
        <f>'STUDENT DETAILS'!A92</f>
        <v>0</v>
      </c>
      <c r="B93" s="4">
        <f>'STUDENT DETAILS'!B92</f>
        <v>0</v>
      </c>
      <c r="C93" s="4">
        <f>'STUDENT DETAILS'!C92</f>
        <v>0</v>
      </c>
      <c r="D93" s="7"/>
      <c r="E93" s="7"/>
      <c r="F93" s="7"/>
      <c r="G93" s="23">
        <f t="shared" si="8"/>
        <v>0</v>
      </c>
      <c r="H93" s="7"/>
      <c r="I93" s="7"/>
      <c r="J93" s="7"/>
      <c r="K93" s="7"/>
      <c r="L93" s="23">
        <f t="shared" si="9"/>
        <v>0</v>
      </c>
      <c r="M93" s="7"/>
      <c r="N93" s="7"/>
      <c r="O93" s="7"/>
      <c r="P93" s="7"/>
      <c r="Q93" s="23">
        <f t="shared" si="10"/>
        <v>0</v>
      </c>
      <c r="R93" s="7">
        <f t="shared" si="11"/>
        <v>0</v>
      </c>
      <c r="S93" s="7"/>
      <c r="T93" s="22">
        <f t="shared" si="12"/>
        <v>0</v>
      </c>
      <c r="U93" s="7">
        <f t="shared" si="12"/>
        <v>0</v>
      </c>
      <c r="V93" s="24">
        <f t="shared" si="13"/>
        <v>0</v>
      </c>
      <c r="W93" s="7">
        <f>VLOOKUP(V93,'[1]GRADING SYSTEM'!$B$15:$D$24,2)</f>
        <v>9</v>
      </c>
      <c r="X93" s="7">
        <f t="shared" si="14"/>
        <v>3</v>
      </c>
      <c r="Y93" s="7" t="str">
        <f>VLOOKUP(V93,SETTINGS!$G$2:$I$11,3)</f>
        <v>Emerging (E )</v>
      </c>
      <c r="Z93" s="7" t="str">
        <f t="shared" si="15"/>
        <v>3rd</v>
      </c>
    </row>
    <row r="94" spans="1:26" ht="18.75">
      <c r="A94" s="4">
        <f>'STUDENT DETAILS'!A93</f>
        <v>0</v>
      </c>
      <c r="B94" s="4">
        <f>'STUDENT DETAILS'!B93</f>
        <v>0</v>
      </c>
      <c r="C94" s="4">
        <f>'STUDENT DETAILS'!C93</f>
        <v>0</v>
      </c>
      <c r="D94" s="7"/>
      <c r="E94" s="7"/>
      <c r="F94" s="7"/>
      <c r="G94" s="23">
        <f t="shared" si="8"/>
        <v>0</v>
      </c>
      <c r="H94" s="7"/>
      <c r="I94" s="7"/>
      <c r="J94" s="7"/>
      <c r="K94" s="7"/>
      <c r="L94" s="23">
        <f t="shared" si="9"/>
        <v>0</v>
      </c>
      <c r="M94" s="7"/>
      <c r="N94" s="7"/>
      <c r="O94" s="7"/>
      <c r="P94" s="7"/>
      <c r="Q94" s="23">
        <f t="shared" si="10"/>
        <v>0</v>
      </c>
      <c r="R94" s="7">
        <f t="shared" si="11"/>
        <v>0</v>
      </c>
      <c r="S94" s="7"/>
      <c r="T94" s="22">
        <f t="shared" si="12"/>
        <v>0</v>
      </c>
      <c r="U94" s="7">
        <f t="shared" si="12"/>
        <v>0</v>
      </c>
      <c r="V94" s="24">
        <f t="shared" si="13"/>
        <v>0</v>
      </c>
      <c r="W94" s="7">
        <f>VLOOKUP(V94,'[1]GRADING SYSTEM'!$B$15:$D$24,2)</f>
        <v>9</v>
      </c>
      <c r="X94" s="7">
        <f t="shared" si="14"/>
        <v>3</v>
      </c>
      <c r="Y94" s="7" t="str">
        <f>VLOOKUP(V94,SETTINGS!$G$2:$I$11,3)</f>
        <v>Emerging (E )</v>
      </c>
      <c r="Z94" s="7" t="str">
        <f t="shared" si="15"/>
        <v>3rd</v>
      </c>
    </row>
    <row r="95" spans="1:26" ht="18.75">
      <c r="A95" s="4">
        <f>'STUDENT DETAILS'!A94</f>
        <v>0</v>
      </c>
      <c r="B95" s="4">
        <f>'STUDENT DETAILS'!B94</f>
        <v>0</v>
      </c>
      <c r="C95" s="4">
        <f>'STUDENT DETAILS'!C94</f>
        <v>0</v>
      </c>
      <c r="D95" s="7"/>
      <c r="E95" s="7"/>
      <c r="F95" s="7"/>
      <c r="G95" s="23">
        <f t="shared" si="8"/>
        <v>0</v>
      </c>
      <c r="H95" s="7"/>
      <c r="I95" s="7"/>
      <c r="J95" s="7"/>
      <c r="K95" s="7"/>
      <c r="L95" s="23">
        <f t="shared" si="9"/>
        <v>0</v>
      </c>
      <c r="M95" s="7"/>
      <c r="N95" s="7"/>
      <c r="O95" s="7"/>
      <c r="P95" s="7"/>
      <c r="Q95" s="23">
        <f t="shared" si="10"/>
        <v>0</v>
      </c>
      <c r="R95" s="7">
        <f t="shared" si="11"/>
        <v>0</v>
      </c>
      <c r="S95" s="7"/>
      <c r="T95" s="22">
        <f t="shared" si="12"/>
        <v>0</v>
      </c>
      <c r="U95" s="7">
        <f t="shared" si="12"/>
        <v>0</v>
      </c>
      <c r="V95" s="24">
        <f t="shared" si="13"/>
        <v>0</v>
      </c>
      <c r="W95" s="7">
        <f>VLOOKUP(V95,'[1]GRADING SYSTEM'!$B$15:$D$24,2)</f>
        <v>9</v>
      </c>
      <c r="X95" s="7">
        <f t="shared" si="14"/>
        <v>3</v>
      </c>
      <c r="Y95" s="7" t="str">
        <f>VLOOKUP(V95,SETTINGS!$G$2:$I$11,3)</f>
        <v>Emerging (E )</v>
      </c>
      <c r="Z95" s="7" t="str">
        <f t="shared" si="15"/>
        <v>3rd</v>
      </c>
    </row>
    <row r="96" spans="1:26" ht="18.75">
      <c r="A96" s="4">
        <f>'STUDENT DETAILS'!A95</f>
        <v>0</v>
      </c>
      <c r="B96" s="4">
        <f>'STUDENT DETAILS'!B95</f>
        <v>0</v>
      </c>
      <c r="C96" s="4">
        <f>'STUDENT DETAILS'!C95</f>
        <v>0</v>
      </c>
      <c r="D96" s="7"/>
      <c r="E96" s="7"/>
      <c r="F96" s="7"/>
      <c r="G96" s="23">
        <f t="shared" si="8"/>
        <v>0</v>
      </c>
      <c r="H96" s="7"/>
      <c r="I96" s="7"/>
      <c r="J96" s="7"/>
      <c r="K96" s="7"/>
      <c r="L96" s="23">
        <f t="shared" si="9"/>
        <v>0</v>
      </c>
      <c r="M96" s="7"/>
      <c r="N96" s="7"/>
      <c r="O96" s="7"/>
      <c r="P96" s="7"/>
      <c r="Q96" s="23">
        <f t="shared" si="10"/>
        <v>0</v>
      </c>
      <c r="R96" s="7">
        <f t="shared" si="11"/>
        <v>0</v>
      </c>
      <c r="S96" s="7"/>
      <c r="T96" s="22">
        <f t="shared" si="12"/>
        <v>0</v>
      </c>
      <c r="U96" s="7">
        <f t="shared" si="12"/>
        <v>0</v>
      </c>
      <c r="V96" s="24">
        <f t="shared" si="13"/>
        <v>0</v>
      </c>
      <c r="W96" s="7">
        <f>VLOOKUP(V96,'[1]GRADING SYSTEM'!$B$15:$D$24,2)</f>
        <v>9</v>
      </c>
      <c r="X96" s="7">
        <f t="shared" si="14"/>
        <v>3</v>
      </c>
      <c r="Y96" s="7" t="str">
        <f>VLOOKUP(V96,SETTINGS!$G$2:$I$11,3)</f>
        <v>Emerging (E )</v>
      </c>
      <c r="Z96" s="7" t="str">
        <f t="shared" si="15"/>
        <v>3rd</v>
      </c>
    </row>
    <row r="97" spans="1:26" ht="18.75">
      <c r="A97" s="4">
        <f>'STUDENT DETAILS'!A96</f>
        <v>0</v>
      </c>
      <c r="B97" s="4">
        <f>'STUDENT DETAILS'!B96</f>
        <v>0</v>
      </c>
      <c r="C97" s="4">
        <f>'STUDENT DETAILS'!C96</f>
        <v>0</v>
      </c>
      <c r="D97" s="7"/>
      <c r="E97" s="7"/>
      <c r="F97" s="7"/>
      <c r="G97" s="23">
        <f t="shared" si="8"/>
        <v>0</v>
      </c>
      <c r="H97" s="7"/>
      <c r="I97" s="7"/>
      <c r="J97" s="7"/>
      <c r="K97" s="7"/>
      <c r="L97" s="23">
        <f t="shared" si="9"/>
        <v>0</v>
      </c>
      <c r="M97" s="7"/>
      <c r="N97" s="7"/>
      <c r="O97" s="7"/>
      <c r="P97" s="7"/>
      <c r="Q97" s="23">
        <f t="shared" si="10"/>
        <v>0</v>
      </c>
      <c r="R97" s="7">
        <f t="shared" si="11"/>
        <v>0</v>
      </c>
      <c r="S97" s="7"/>
      <c r="T97" s="22">
        <f t="shared" si="12"/>
        <v>0</v>
      </c>
      <c r="U97" s="7">
        <f t="shared" si="12"/>
        <v>0</v>
      </c>
      <c r="V97" s="24">
        <f t="shared" si="13"/>
        <v>0</v>
      </c>
      <c r="W97" s="7">
        <f>VLOOKUP(V97,'[1]GRADING SYSTEM'!$B$15:$D$24,2)</f>
        <v>9</v>
      </c>
      <c r="X97" s="7">
        <f t="shared" si="14"/>
        <v>3</v>
      </c>
      <c r="Y97" s="7" t="str">
        <f>VLOOKUP(V97,SETTINGS!$G$2:$I$11,3)</f>
        <v>Emerging (E )</v>
      </c>
      <c r="Z97" s="7" t="str">
        <f t="shared" si="15"/>
        <v>3rd</v>
      </c>
    </row>
    <row r="98" spans="1:26" ht="18.75">
      <c r="A98" s="4">
        <f>'STUDENT DETAILS'!A97</f>
        <v>0</v>
      </c>
      <c r="B98" s="4">
        <f>'STUDENT DETAILS'!B97</f>
        <v>0</v>
      </c>
      <c r="C98" s="4">
        <f>'STUDENT DETAILS'!C97</f>
        <v>0</v>
      </c>
      <c r="D98" s="7"/>
      <c r="E98" s="7"/>
      <c r="F98" s="7"/>
      <c r="G98" s="23">
        <f t="shared" si="8"/>
        <v>0</v>
      </c>
      <c r="H98" s="7"/>
      <c r="I98" s="7"/>
      <c r="J98" s="7"/>
      <c r="K98" s="7"/>
      <c r="L98" s="23">
        <f t="shared" si="9"/>
        <v>0</v>
      </c>
      <c r="M98" s="7"/>
      <c r="N98" s="7"/>
      <c r="O98" s="7"/>
      <c r="P98" s="7"/>
      <c r="Q98" s="23">
        <f t="shared" si="10"/>
        <v>0</v>
      </c>
      <c r="R98" s="7">
        <f t="shared" si="11"/>
        <v>0</v>
      </c>
      <c r="S98" s="7"/>
      <c r="T98" s="22">
        <f t="shared" si="12"/>
        <v>0</v>
      </c>
      <c r="U98" s="7">
        <f t="shared" si="12"/>
        <v>0</v>
      </c>
      <c r="V98" s="24">
        <f t="shared" si="13"/>
        <v>0</v>
      </c>
      <c r="W98" s="7">
        <f>VLOOKUP(V98,'[1]GRADING SYSTEM'!$B$15:$D$24,2)</f>
        <v>9</v>
      </c>
      <c r="X98" s="7">
        <f t="shared" si="14"/>
        <v>3</v>
      </c>
      <c r="Y98" s="7" t="str">
        <f>VLOOKUP(V98,SETTINGS!$G$2:$I$11,3)</f>
        <v>Emerging (E )</v>
      </c>
      <c r="Z98" s="7" t="str">
        <f t="shared" si="15"/>
        <v>3rd</v>
      </c>
    </row>
    <row r="99" spans="1:26" ht="18.75">
      <c r="A99" s="4">
        <f>'STUDENT DETAILS'!A98</f>
        <v>0</v>
      </c>
      <c r="B99" s="4">
        <f>'STUDENT DETAILS'!B98</f>
        <v>0</v>
      </c>
      <c r="C99" s="4">
        <f>'STUDENT DETAILS'!C98</f>
        <v>0</v>
      </c>
      <c r="D99" s="7"/>
      <c r="E99" s="7"/>
      <c r="F99" s="7"/>
      <c r="G99" s="23">
        <f t="shared" si="8"/>
        <v>0</v>
      </c>
      <c r="H99" s="7"/>
      <c r="I99" s="7"/>
      <c r="J99" s="7"/>
      <c r="K99" s="7"/>
      <c r="L99" s="23">
        <f t="shared" si="9"/>
        <v>0</v>
      </c>
      <c r="M99" s="7"/>
      <c r="N99" s="7"/>
      <c r="O99" s="7"/>
      <c r="P99" s="7"/>
      <c r="Q99" s="23">
        <f t="shared" si="10"/>
        <v>0</v>
      </c>
      <c r="R99" s="7">
        <f t="shared" si="11"/>
        <v>0</v>
      </c>
      <c r="S99" s="7"/>
      <c r="T99" s="22">
        <f t="shared" si="12"/>
        <v>0</v>
      </c>
      <c r="U99" s="7">
        <f t="shared" si="12"/>
        <v>0</v>
      </c>
      <c r="V99" s="24">
        <f t="shared" si="13"/>
        <v>0</v>
      </c>
      <c r="W99" s="7">
        <f>VLOOKUP(V99,'[1]GRADING SYSTEM'!$B$15:$D$24,2)</f>
        <v>9</v>
      </c>
      <c r="X99" s="7">
        <f t="shared" si="14"/>
        <v>3</v>
      </c>
      <c r="Y99" s="7" t="str">
        <f>VLOOKUP(V99,SETTINGS!$G$2:$I$11,3)</f>
        <v>Emerging (E )</v>
      </c>
      <c r="Z99" s="7" t="str">
        <f t="shared" si="15"/>
        <v>3rd</v>
      </c>
    </row>
    <row r="100" spans="1:26" ht="18.75">
      <c r="A100" s="4">
        <f>'STUDENT DETAILS'!A99</f>
        <v>0</v>
      </c>
      <c r="B100" s="4">
        <f>'STUDENT DETAILS'!B99</f>
        <v>0</v>
      </c>
      <c r="C100" s="4">
        <f>'STUDENT DETAILS'!C99</f>
        <v>0</v>
      </c>
      <c r="D100" s="7"/>
      <c r="E100" s="7"/>
      <c r="F100" s="7"/>
      <c r="G100" s="23">
        <f t="shared" si="8"/>
        <v>0</v>
      </c>
      <c r="H100" s="7"/>
      <c r="I100" s="7"/>
      <c r="J100" s="7"/>
      <c r="K100" s="7"/>
      <c r="L100" s="23">
        <f t="shared" si="9"/>
        <v>0</v>
      </c>
      <c r="M100" s="7"/>
      <c r="N100" s="7"/>
      <c r="O100" s="7"/>
      <c r="P100" s="7"/>
      <c r="Q100" s="23">
        <f t="shared" si="10"/>
        <v>0</v>
      </c>
      <c r="R100" s="7">
        <f t="shared" si="11"/>
        <v>0</v>
      </c>
      <c r="S100" s="7"/>
      <c r="T100" s="22">
        <f t="shared" si="12"/>
        <v>0</v>
      </c>
      <c r="U100" s="7">
        <f t="shared" si="12"/>
        <v>0</v>
      </c>
      <c r="V100" s="24">
        <f t="shared" si="13"/>
        <v>0</v>
      </c>
      <c r="W100" s="7">
        <f>VLOOKUP(V100,'[1]GRADING SYSTEM'!$B$15:$D$24,2)</f>
        <v>9</v>
      </c>
      <c r="X100" s="7">
        <f t="shared" si="14"/>
        <v>3</v>
      </c>
      <c r="Y100" s="7" t="str">
        <f>VLOOKUP(V100,SETTINGS!$G$2:$I$11,3)</f>
        <v>Emerging (E )</v>
      </c>
      <c r="Z100" s="7" t="str">
        <f t="shared" si="15"/>
        <v>3rd</v>
      </c>
    </row>
    <row r="101" spans="1:26" ht="18.75">
      <c r="A101" s="4">
        <f>'STUDENT DETAILS'!A100</f>
        <v>0</v>
      </c>
      <c r="B101" s="4">
        <f>'STUDENT DETAILS'!B100</f>
        <v>0</v>
      </c>
      <c r="C101" s="4">
        <f>'STUDENT DETAILS'!C100</f>
        <v>0</v>
      </c>
      <c r="D101" s="7"/>
      <c r="E101" s="7"/>
      <c r="F101" s="7"/>
      <c r="G101" s="23">
        <f t="shared" si="8"/>
        <v>0</v>
      </c>
      <c r="H101" s="7"/>
      <c r="I101" s="7"/>
      <c r="J101" s="7"/>
      <c r="K101" s="7"/>
      <c r="L101" s="23">
        <f t="shared" si="9"/>
        <v>0</v>
      </c>
      <c r="M101" s="7"/>
      <c r="N101" s="7"/>
      <c r="O101" s="7"/>
      <c r="P101" s="7"/>
      <c r="Q101" s="23">
        <f t="shared" si="10"/>
        <v>0</v>
      </c>
      <c r="R101" s="7">
        <f t="shared" si="11"/>
        <v>0</v>
      </c>
      <c r="S101" s="7"/>
      <c r="T101" s="22">
        <f t="shared" si="12"/>
        <v>0</v>
      </c>
      <c r="U101" s="7">
        <f t="shared" si="12"/>
        <v>0</v>
      </c>
      <c r="V101" s="24">
        <f t="shared" si="13"/>
        <v>0</v>
      </c>
      <c r="W101" s="7">
        <f>VLOOKUP(V101,'[1]GRADING SYSTEM'!$B$15:$D$24,2)</f>
        <v>9</v>
      </c>
      <c r="X101" s="7">
        <f t="shared" si="14"/>
        <v>3</v>
      </c>
      <c r="Y101" s="7" t="str">
        <f>VLOOKUP(V101,SETTINGS!$G$2:$I$11,3)</f>
        <v>Emerging (E )</v>
      </c>
      <c r="Z101" s="7" t="str">
        <f t="shared" si="15"/>
        <v>3rd</v>
      </c>
    </row>
    <row r="102" spans="1:26" ht="18.75">
      <c r="A102" s="4">
        <f>'STUDENT DETAILS'!A101</f>
        <v>0</v>
      </c>
      <c r="B102" s="4">
        <f>'STUDENT DETAILS'!B101</f>
        <v>0</v>
      </c>
      <c r="C102" s="4">
        <f>'STUDENT DETAILS'!C101</f>
        <v>0</v>
      </c>
      <c r="D102" s="7"/>
      <c r="E102" s="7"/>
      <c r="F102" s="7"/>
      <c r="G102" s="23">
        <f t="shared" si="8"/>
        <v>0</v>
      </c>
      <c r="H102" s="7"/>
      <c r="I102" s="7"/>
      <c r="J102" s="7"/>
      <c r="K102" s="7"/>
      <c r="L102" s="23">
        <f t="shared" si="9"/>
        <v>0</v>
      </c>
      <c r="M102" s="7"/>
      <c r="N102" s="7"/>
      <c r="O102" s="7"/>
      <c r="P102" s="7"/>
      <c r="Q102" s="23">
        <f t="shared" si="10"/>
        <v>0</v>
      </c>
      <c r="R102" s="7">
        <f t="shared" si="11"/>
        <v>0</v>
      </c>
      <c r="S102" s="7"/>
      <c r="T102" s="22">
        <f t="shared" si="12"/>
        <v>0</v>
      </c>
      <c r="U102" s="7">
        <f t="shared" si="12"/>
        <v>0</v>
      </c>
      <c r="V102" s="24">
        <f t="shared" si="13"/>
        <v>0</v>
      </c>
      <c r="W102" s="7">
        <f>VLOOKUP(V102,'[1]GRADING SYSTEM'!$B$15:$D$24,2)</f>
        <v>9</v>
      </c>
      <c r="X102" s="7">
        <f t="shared" si="14"/>
        <v>3</v>
      </c>
      <c r="Y102" s="7" t="str">
        <f>VLOOKUP(V102,SETTINGS!$G$2:$I$11,3)</f>
        <v>Emerging (E )</v>
      </c>
      <c r="Z102" s="7" t="str">
        <f t="shared" si="15"/>
        <v>3rd</v>
      </c>
    </row>
    <row r="103" spans="1:26" ht="18.75">
      <c r="A103" s="4"/>
      <c r="B103" s="4"/>
      <c r="C103" s="4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7"/>
    </row>
    <row r="104" spans="1:26" ht="18.75">
      <c r="A104" s="4"/>
      <c r="B104" s="4"/>
      <c r="C104" s="4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7"/>
    </row>
    <row r="105" spans="1:26" ht="18.75">
      <c r="A105" s="4"/>
      <c r="B105" s="4"/>
      <c r="C105" s="4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7"/>
    </row>
    <row r="106" spans="1:26" ht="18.75">
      <c r="A106" s="4"/>
      <c r="B106" s="4"/>
      <c r="C106" s="4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7"/>
    </row>
    <row r="107" spans="1:26" ht="18.75">
      <c r="A107" s="4"/>
      <c r="B107" s="4"/>
      <c r="C107" s="4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7"/>
    </row>
    <row r="108" spans="1:26" ht="18.75">
      <c r="A108" s="4"/>
      <c r="B108" s="4"/>
      <c r="C108" s="4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7"/>
    </row>
    <row r="109" spans="1:26" ht="18.75">
      <c r="A109" s="4"/>
      <c r="B109" s="4"/>
      <c r="C109" s="4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7"/>
    </row>
    <row r="110" spans="1:26" ht="18.75">
      <c r="A110" s="4"/>
      <c r="B110" s="4"/>
      <c r="C110" s="4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7"/>
    </row>
    <row r="111" spans="1:26" ht="18.75">
      <c r="A111" s="4"/>
      <c r="B111" s="4"/>
      <c r="C111" s="4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7"/>
    </row>
    <row r="112" spans="1:26" ht="18.75">
      <c r="A112" s="4"/>
      <c r="B112" s="4"/>
      <c r="C112" s="4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7"/>
    </row>
    <row r="113" spans="1:26" ht="18.75">
      <c r="A113" s="4"/>
      <c r="B113" s="4"/>
      <c r="C113" s="4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7"/>
    </row>
    <row r="114" spans="1:26" ht="18.75">
      <c r="A114" s="4"/>
      <c r="B114" s="4"/>
      <c r="C114" s="4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7"/>
    </row>
    <row r="115" spans="1:26" ht="18.75">
      <c r="A115" s="4"/>
      <c r="B115" s="4"/>
      <c r="C115" s="4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7"/>
    </row>
    <row r="116" spans="1:26" ht="18.75">
      <c r="A116" s="4"/>
      <c r="B116" s="4"/>
      <c r="C116" s="4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7"/>
    </row>
    <row r="117" spans="1:26" ht="18.75">
      <c r="A117" s="4"/>
      <c r="B117" s="4"/>
      <c r="C117" s="4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7"/>
    </row>
    <row r="118" spans="1:26" ht="18.75">
      <c r="A118" s="4"/>
      <c r="B118" s="4"/>
      <c r="C118" s="4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7"/>
    </row>
    <row r="119" spans="1:26" ht="18.75">
      <c r="A119" s="4"/>
      <c r="B119" s="4"/>
      <c r="C119" s="4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7"/>
    </row>
    <row r="120" spans="1:26" ht="18.75">
      <c r="A120" s="4"/>
      <c r="B120" s="4"/>
      <c r="C120" s="4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7"/>
    </row>
    <row r="121" spans="1:26" ht="18.75">
      <c r="A121" s="4"/>
      <c r="B121" s="4"/>
      <c r="C121" s="4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7"/>
    </row>
    <row r="122" spans="1:26" ht="18.75">
      <c r="A122" s="4"/>
      <c r="B122" s="4"/>
      <c r="C122" s="4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7"/>
    </row>
    <row r="123" spans="1:26" ht="18.75">
      <c r="A123" s="4"/>
      <c r="B123" s="4"/>
      <c r="C123" s="4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7"/>
    </row>
    <row r="124" spans="1:26" ht="18.75">
      <c r="A124" s="4"/>
      <c r="B124" s="4"/>
      <c r="C124" s="4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7"/>
    </row>
    <row r="125" spans="1:26" ht="18.75">
      <c r="A125" s="4"/>
      <c r="B125" s="4"/>
      <c r="C125" s="4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7"/>
    </row>
    <row r="126" spans="1:26" ht="18.75">
      <c r="A126" s="4"/>
      <c r="B126" s="4"/>
      <c r="C126" s="4"/>
      <c r="D126" s="10"/>
      <c r="E126" s="10"/>
      <c r="F126" s="10"/>
      <c r="G126" s="10"/>
      <c r="H126" s="10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7"/>
    </row>
    <row r="127" spans="1:26" ht="18.75">
      <c r="A127" s="4"/>
      <c r="B127" s="4"/>
      <c r="C127" s="4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7"/>
    </row>
    <row r="128" spans="1:26" ht="18.75">
      <c r="A128" s="4"/>
      <c r="B128" s="4"/>
      <c r="C128" s="4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7"/>
    </row>
    <row r="129" spans="1:26" ht="18.75">
      <c r="A129" s="4"/>
      <c r="B129" s="4"/>
      <c r="C129" s="4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7"/>
    </row>
    <row r="130" spans="1:26" ht="18.75">
      <c r="A130" s="4"/>
      <c r="B130" s="4"/>
      <c r="C130" s="4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7"/>
    </row>
    <row r="131" spans="1:26" ht="18.75">
      <c r="A131" s="4"/>
      <c r="B131" s="4"/>
      <c r="C131" s="4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7"/>
    </row>
    <row r="132" spans="1:26" ht="18.75">
      <c r="A132" s="4"/>
      <c r="B132" s="4"/>
      <c r="C132" s="4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7"/>
    </row>
    <row r="133" spans="1:26" ht="18.75">
      <c r="A133" s="4"/>
      <c r="B133" s="4"/>
      <c r="C133" s="4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7"/>
    </row>
    <row r="134" spans="1:26" ht="18.75">
      <c r="A134" s="4"/>
      <c r="B134" s="4"/>
      <c r="C134" s="4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7"/>
    </row>
    <row r="135" spans="1:26" ht="18.75">
      <c r="A135" s="4"/>
      <c r="B135" s="4"/>
      <c r="C135" s="4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7"/>
    </row>
    <row r="136" spans="1:26" ht="18.75">
      <c r="A136" s="4"/>
      <c r="B136" s="4"/>
      <c r="C136" s="4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7"/>
    </row>
    <row r="137" spans="1:26" ht="18.75">
      <c r="A137" s="4"/>
      <c r="B137" s="4"/>
      <c r="C137" s="4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7"/>
    </row>
    <row r="138" spans="1:26" ht="18.75">
      <c r="A138" s="4"/>
      <c r="B138" s="4"/>
      <c r="C138" s="4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7"/>
    </row>
    <row r="139" spans="1:26" ht="18.75">
      <c r="A139" s="4"/>
      <c r="B139" s="4"/>
      <c r="C139" s="4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7"/>
    </row>
    <row r="140" spans="1:26" ht="18.75">
      <c r="A140" s="4"/>
      <c r="B140" s="4"/>
      <c r="C140" s="4"/>
      <c r="D140" s="10"/>
      <c r="E140" s="10"/>
      <c r="F140" s="10"/>
      <c r="G140" s="10"/>
      <c r="H140" s="10"/>
      <c r="I140" s="10"/>
      <c r="J140" s="10"/>
      <c r="K140" s="10"/>
      <c r="L140" s="10"/>
      <c r="M140" s="10"/>
      <c r="N140" s="10"/>
      <c r="O140" s="10"/>
      <c r="P140" s="10"/>
      <c r="Q140" s="10"/>
      <c r="R140" s="10"/>
      <c r="S140" s="10"/>
      <c r="T140" s="10"/>
      <c r="U140" s="10"/>
      <c r="V140" s="10"/>
      <c r="W140" s="10"/>
      <c r="X140" s="10"/>
      <c r="Y140" s="10"/>
      <c r="Z140" s="7"/>
    </row>
    <row r="141" spans="1:26" ht="18.75">
      <c r="A141" s="4"/>
      <c r="B141" s="4"/>
      <c r="C141" s="4"/>
      <c r="D141" s="10"/>
      <c r="E141" s="10"/>
      <c r="F141" s="10"/>
      <c r="G141" s="10"/>
      <c r="H141" s="10"/>
      <c r="I141" s="10"/>
      <c r="J141" s="10"/>
      <c r="K141" s="10"/>
      <c r="L141" s="10"/>
      <c r="M141" s="10"/>
      <c r="N141" s="10"/>
      <c r="O141" s="10"/>
      <c r="P141" s="10"/>
      <c r="Q141" s="10"/>
      <c r="R141" s="10"/>
      <c r="S141" s="10"/>
      <c r="T141" s="10"/>
      <c r="U141" s="10"/>
      <c r="V141" s="10"/>
      <c r="W141" s="10"/>
      <c r="X141" s="10"/>
      <c r="Y141" s="10"/>
      <c r="Z141" s="7"/>
    </row>
    <row r="142" spans="1:26" ht="18.75">
      <c r="A142" s="4"/>
      <c r="B142" s="4"/>
      <c r="C142" s="4"/>
      <c r="D142" s="10"/>
      <c r="E142" s="10"/>
      <c r="F142" s="10"/>
      <c r="G142" s="10"/>
      <c r="H142" s="10"/>
      <c r="I142" s="10"/>
      <c r="J142" s="10"/>
      <c r="K142" s="10"/>
      <c r="L142" s="10"/>
      <c r="M142" s="10"/>
      <c r="N142" s="10"/>
      <c r="O142" s="10"/>
      <c r="P142" s="10"/>
      <c r="Q142" s="10"/>
      <c r="R142" s="10"/>
      <c r="S142" s="10"/>
      <c r="T142" s="10"/>
      <c r="U142" s="10"/>
      <c r="V142" s="10"/>
      <c r="W142" s="10"/>
      <c r="X142" s="10"/>
      <c r="Y142" s="10"/>
      <c r="Z142" s="7"/>
    </row>
    <row r="143" spans="1:26" ht="18.75">
      <c r="A143" s="4"/>
      <c r="B143" s="4"/>
      <c r="C143" s="4"/>
      <c r="D143" s="10"/>
      <c r="E143" s="10"/>
      <c r="F143" s="10"/>
      <c r="G143" s="10"/>
      <c r="H143" s="10"/>
      <c r="I143" s="10"/>
      <c r="J143" s="10"/>
      <c r="K143" s="10"/>
      <c r="L143" s="10"/>
      <c r="M143" s="10"/>
      <c r="N143" s="10"/>
      <c r="O143" s="10"/>
      <c r="P143" s="10"/>
      <c r="Q143" s="10"/>
      <c r="R143" s="10"/>
      <c r="S143" s="10"/>
      <c r="T143" s="10"/>
      <c r="U143" s="10"/>
      <c r="V143" s="10"/>
      <c r="W143" s="10"/>
      <c r="X143" s="10"/>
      <c r="Y143" s="10"/>
      <c r="Z143" s="7"/>
    </row>
    <row r="144" spans="1:26" ht="18.75">
      <c r="A144" s="4"/>
      <c r="B144" s="4"/>
      <c r="C144" s="4"/>
      <c r="D144" s="10"/>
      <c r="E144" s="10"/>
      <c r="F144" s="10"/>
      <c r="G144" s="10"/>
      <c r="H144" s="10"/>
      <c r="I144" s="10"/>
      <c r="J144" s="10"/>
      <c r="K144" s="10"/>
      <c r="L144" s="10"/>
      <c r="M144" s="10"/>
      <c r="N144" s="10"/>
      <c r="O144" s="10"/>
      <c r="P144" s="10"/>
      <c r="Q144" s="10"/>
      <c r="R144" s="10"/>
      <c r="S144" s="10"/>
      <c r="T144" s="10"/>
      <c r="U144" s="10"/>
      <c r="V144" s="10"/>
      <c r="W144" s="10"/>
      <c r="X144" s="10"/>
      <c r="Y144" s="10"/>
      <c r="Z144" s="7"/>
    </row>
    <row r="145" spans="1:26" ht="18.75">
      <c r="A145" s="4"/>
      <c r="B145" s="4"/>
      <c r="C145" s="4"/>
      <c r="D145" s="10"/>
      <c r="E145" s="10"/>
      <c r="F145" s="10"/>
      <c r="G145" s="10"/>
      <c r="H145" s="10"/>
      <c r="I145" s="10"/>
      <c r="J145" s="10"/>
      <c r="K145" s="10"/>
      <c r="L145" s="10"/>
      <c r="M145" s="10"/>
      <c r="N145" s="10"/>
      <c r="O145" s="10"/>
      <c r="P145" s="10"/>
      <c r="Q145" s="10"/>
      <c r="R145" s="10"/>
      <c r="S145" s="10"/>
      <c r="T145" s="10"/>
      <c r="U145" s="10"/>
      <c r="V145" s="10"/>
      <c r="W145" s="10"/>
      <c r="X145" s="10"/>
      <c r="Y145" s="10"/>
      <c r="Z145" s="7"/>
    </row>
    <row r="146" spans="1:26" ht="18.75">
      <c r="A146" s="4"/>
      <c r="B146" s="4"/>
      <c r="C146" s="4"/>
      <c r="D146" s="10"/>
      <c r="E146" s="10"/>
      <c r="F146" s="10"/>
      <c r="G146" s="10"/>
      <c r="H146" s="10"/>
      <c r="I146" s="10"/>
      <c r="J146" s="10"/>
      <c r="K146" s="10"/>
      <c r="L146" s="10"/>
      <c r="M146" s="10"/>
      <c r="N146" s="10"/>
      <c r="O146" s="10"/>
      <c r="P146" s="10"/>
      <c r="Q146" s="10"/>
      <c r="R146" s="10"/>
      <c r="S146" s="10"/>
      <c r="T146" s="10"/>
      <c r="U146" s="10"/>
      <c r="V146" s="10"/>
      <c r="W146" s="10"/>
      <c r="X146" s="10"/>
      <c r="Y146" s="10"/>
      <c r="Z146" s="7"/>
    </row>
    <row r="147" spans="1:26" ht="18.75">
      <c r="A147" s="4"/>
      <c r="B147" s="4"/>
      <c r="C147" s="4"/>
      <c r="D147" s="10"/>
      <c r="E147" s="10"/>
      <c r="F147" s="10"/>
      <c r="G147" s="10"/>
      <c r="H147" s="10"/>
      <c r="I147" s="10"/>
      <c r="J147" s="10"/>
      <c r="K147" s="10"/>
      <c r="L147" s="10"/>
      <c r="M147" s="10"/>
      <c r="N147" s="10"/>
      <c r="O147" s="10"/>
      <c r="P147" s="10"/>
      <c r="Q147" s="10"/>
      <c r="R147" s="10"/>
      <c r="S147" s="10"/>
      <c r="T147" s="10"/>
      <c r="U147" s="10"/>
      <c r="V147" s="10"/>
      <c r="W147" s="10"/>
      <c r="X147" s="10"/>
      <c r="Y147" s="10"/>
      <c r="Z147" s="7"/>
    </row>
    <row r="148" spans="1:26" ht="18.75">
      <c r="A148" s="4"/>
      <c r="B148" s="4"/>
      <c r="C148" s="4"/>
      <c r="D148" s="10"/>
      <c r="E148" s="10"/>
      <c r="F148" s="10"/>
      <c r="G148" s="10"/>
      <c r="H148" s="10"/>
      <c r="I148" s="10"/>
      <c r="J148" s="10"/>
      <c r="K148" s="10"/>
      <c r="L148" s="10"/>
      <c r="M148" s="10"/>
      <c r="N148" s="10"/>
      <c r="O148" s="10"/>
      <c r="P148" s="10"/>
      <c r="Q148" s="10"/>
      <c r="R148" s="10"/>
      <c r="S148" s="10"/>
      <c r="T148" s="10"/>
      <c r="U148" s="10"/>
      <c r="V148" s="10"/>
      <c r="W148" s="10"/>
      <c r="X148" s="10"/>
      <c r="Y148" s="10"/>
      <c r="Z148" s="7"/>
    </row>
    <row r="149" spans="1:26" ht="18.75">
      <c r="A149" s="4"/>
      <c r="B149" s="4"/>
      <c r="C149" s="4"/>
      <c r="D149" s="10"/>
      <c r="E149" s="10"/>
      <c r="F149" s="10"/>
      <c r="G149" s="10"/>
      <c r="H149" s="10"/>
      <c r="I149" s="10"/>
      <c r="J149" s="10"/>
      <c r="K149" s="10"/>
      <c r="L149" s="10"/>
      <c r="M149" s="10"/>
      <c r="N149" s="10"/>
      <c r="O149" s="10"/>
      <c r="P149" s="10"/>
      <c r="Q149" s="10"/>
      <c r="R149" s="10"/>
      <c r="S149" s="10"/>
      <c r="T149" s="10"/>
      <c r="U149" s="10"/>
      <c r="V149" s="10"/>
      <c r="W149" s="10"/>
      <c r="X149" s="10"/>
      <c r="Y149" s="10"/>
      <c r="Z149" s="7"/>
    </row>
    <row r="150" spans="1:26" ht="18.75">
      <c r="A150" s="4"/>
      <c r="B150" s="4"/>
      <c r="C150" s="4"/>
      <c r="D150" s="10"/>
      <c r="E150" s="10"/>
      <c r="F150" s="10"/>
      <c r="G150" s="10"/>
      <c r="H150" s="10"/>
      <c r="I150" s="10"/>
      <c r="J150" s="10"/>
      <c r="K150" s="10"/>
      <c r="L150" s="10"/>
      <c r="M150" s="10"/>
      <c r="N150" s="10"/>
      <c r="O150" s="10"/>
      <c r="P150" s="10"/>
      <c r="Q150" s="10"/>
      <c r="R150" s="10"/>
      <c r="S150" s="10"/>
      <c r="T150" s="10"/>
      <c r="U150" s="10"/>
      <c r="V150" s="10"/>
      <c r="W150" s="10"/>
      <c r="X150" s="10"/>
      <c r="Y150" s="10"/>
      <c r="Z150" s="7"/>
    </row>
    <row r="151" spans="1:26" ht="18.75">
      <c r="A151" s="4"/>
      <c r="B151" s="4"/>
      <c r="C151" s="4"/>
      <c r="D151" s="10"/>
      <c r="E151" s="10"/>
      <c r="F151" s="10"/>
      <c r="G151" s="10"/>
      <c r="H151" s="10"/>
      <c r="I151" s="10"/>
      <c r="J151" s="10"/>
      <c r="K151" s="10"/>
      <c r="L151" s="10"/>
      <c r="M151" s="10"/>
      <c r="N151" s="10"/>
      <c r="O151" s="10"/>
      <c r="P151" s="10"/>
      <c r="Q151" s="10"/>
      <c r="R151" s="10"/>
      <c r="S151" s="10"/>
      <c r="T151" s="10"/>
      <c r="U151" s="10"/>
      <c r="V151" s="10"/>
      <c r="W151" s="10"/>
      <c r="X151" s="10"/>
      <c r="Y151" s="10"/>
      <c r="Z151" s="7"/>
    </row>
    <row r="152" spans="1:26" ht="18.75">
      <c r="A152" s="4"/>
      <c r="B152" s="4"/>
      <c r="C152" s="4"/>
      <c r="D152" s="10"/>
      <c r="E152" s="10"/>
      <c r="F152" s="10"/>
      <c r="G152" s="10"/>
      <c r="H152" s="10"/>
      <c r="I152" s="10"/>
      <c r="J152" s="10"/>
      <c r="K152" s="10"/>
      <c r="L152" s="10"/>
      <c r="M152" s="10"/>
      <c r="N152" s="10"/>
      <c r="O152" s="10"/>
      <c r="P152" s="10"/>
      <c r="Q152" s="10"/>
      <c r="R152" s="10"/>
      <c r="S152" s="10"/>
      <c r="T152" s="10"/>
      <c r="U152" s="10"/>
      <c r="V152" s="10"/>
      <c r="W152" s="10"/>
      <c r="X152" s="10"/>
      <c r="Y152" s="10"/>
      <c r="Z152" s="7"/>
    </row>
    <row r="153" spans="1:26" ht="18.75">
      <c r="A153" s="4"/>
      <c r="B153" s="4"/>
      <c r="C153" s="4"/>
      <c r="D153" s="10"/>
      <c r="E153" s="10"/>
      <c r="F153" s="10"/>
      <c r="G153" s="10"/>
      <c r="H153" s="10"/>
      <c r="I153" s="10"/>
      <c r="J153" s="10"/>
      <c r="K153" s="10"/>
      <c r="L153" s="10"/>
      <c r="M153" s="10"/>
      <c r="N153" s="10"/>
      <c r="O153" s="10"/>
      <c r="P153" s="10"/>
      <c r="Q153" s="10"/>
      <c r="R153" s="10"/>
      <c r="S153" s="10"/>
      <c r="T153" s="10"/>
      <c r="U153" s="10"/>
      <c r="V153" s="10"/>
      <c r="W153" s="10"/>
      <c r="X153" s="10"/>
      <c r="Y153" s="10"/>
      <c r="Z153" s="7"/>
    </row>
    <row r="154" spans="1:26" ht="18.75">
      <c r="A154" s="4"/>
      <c r="B154" s="4"/>
      <c r="C154" s="4"/>
      <c r="D154" s="10"/>
      <c r="E154" s="10"/>
      <c r="F154" s="10"/>
      <c r="G154" s="10"/>
      <c r="H154" s="10"/>
      <c r="I154" s="10"/>
      <c r="J154" s="10"/>
      <c r="K154" s="10"/>
      <c r="L154" s="10"/>
      <c r="M154" s="10"/>
      <c r="N154" s="10"/>
      <c r="O154" s="10"/>
      <c r="P154" s="10"/>
      <c r="Q154" s="10"/>
      <c r="R154" s="10"/>
      <c r="S154" s="10"/>
      <c r="T154" s="10"/>
      <c r="U154" s="10"/>
      <c r="V154" s="10"/>
      <c r="W154" s="10"/>
      <c r="X154" s="10"/>
      <c r="Y154" s="10"/>
      <c r="Z154" s="7"/>
    </row>
    <row r="155" spans="1:26" ht="18.75">
      <c r="A155" s="4"/>
      <c r="B155" s="4"/>
      <c r="C155" s="4"/>
      <c r="D155" s="10"/>
      <c r="E155" s="10"/>
      <c r="F155" s="10"/>
      <c r="G155" s="10"/>
      <c r="H155" s="10"/>
      <c r="I155" s="10"/>
      <c r="J155" s="10"/>
      <c r="K155" s="10"/>
      <c r="L155" s="10"/>
      <c r="M155" s="10"/>
      <c r="N155" s="10"/>
      <c r="O155" s="10"/>
      <c r="P155" s="10"/>
      <c r="Q155" s="10"/>
      <c r="R155" s="10"/>
      <c r="S155" s="10"/>
      <c r="T155" s="10"/>
      <c r="U155" s="10"/>
      <c r="V155" s="10"/>
      <c r="W155" s="10"/>
      <c r="X155" s="10"/>
      <c r="Y155" s="10"/>
      <c r="Z155" s="7"/>
    </row>
    <row r="156" spans="1:26" ht="18.75">
      <c r="A156" s="4"/>
      <c r="B156" s="4"/>
      <c r="C156" s="4"/>
      <c r="D156" s="10"/>
      <c r="E156" s="10"/>
      <c r="F156" s="10"/>
      <c r="G156" s="10"/>
      <c r="H156" s="10"/>
      <c r="I156" s="10"/>
      <c r="J156" s="10"/>
      <c r="K156" s="10"/>
      <c r="L156" s="10"/>
      <c r="M156" s="10"/>
      <c r="N156" s="10"/>
      <c r="O156" s="10"/>
      <c r="P156" s="10"/>
      <c r="Q156" s="10"/>
      <c r="R156" s="10"/>
      <c r="S156" s="10"/>
      <c r="T156" s="10"/>
      <c r="U156" s="10"/>
      <c r="V156" s="10"/>
      <c r="W156" s="10"/>
      <c r="X156" s="10"/>
      <c r="Y156" s="10"/>
      <c r="Z156" s="7"/>
    </row>
    <row r="157" spans="1:26" ht="18.75">
      <c r="A157" s="4"/>
      <c r="B157" s="4"/>
      <c r="C157" s="4"/>
      <c r="D157" s="10"/>
      <c r="E157" s="10"/>
      <c r="F157" s="10"/>
      <c r="G157" s="10"/>
      <c r="H157" s="10"/>
      <c r="I157" s="10"/>
      <c r="J157" s="10"/>
      <c r="K157" s="10"/>
      <c r="L157" s="10"/>
      <c r="M157" s="10"/>
      <c r="N157" s="10"/>
      <c r="O157" s="10"/>
      <c r="P157" s="10"/>
      <c r="Q157" s="10"/>
      <c r="R157" s="10"/>
      <c r="S157" s="10"/>
      <c r="T157" s="10"/>
      <c r="U157" s="10"/>
      <c r="V157" s="10"/>
      <c r="W157" s="10"/>
      <c r="X157" s="10"/>
      <c r="Y157" s="10"/>
      <c r="Z157" s="7"/>
    </row>
    <row r="158" spans="1:26" ht="18.75">
      <c r="A158" s="4"/>
      <c r="B158" s="4"/>
      <c r="C158" s="4"/>
      <c r="D158" s="10"/>
      <c r="E158" s="10"/>
      <c r="F158" s="10"/>
      <c r="G158" s="10"/>
      <c r="H158" s="10"/>
      <c r="I158" s="10"/>
      <c r="J158" s="10"/>
      <c r="K158" s="10"/>
      <c r="L158" s="10"/>
      <c r="M158" s="10"/>
      <c r="N158" s="10"/>
      <c r="O158" s="10"/>
      <c r="P158" s="10"/>
      <c r="Q158" s="10"/>
      <c r="R158" s="10"/>
      <c r="S158" s="10"/>
      <c r="T158" s="10"/>
      <c r="U158" s="10"/>
      <c r="V158" s="10"/>
      <c r="W158" s="10"/>
      <c r="X158" s="10"/>
      <c r="Y158" s="10"/>
      <c r="Z158" s="7"/>
    </row>
    <row r="159" spans="1:26" ht="18.75">
      <c r="A159" s="4"/>
      <c r="B159" s="4"/>
      <c r="C159" s="4"/>
      <c r="D159" s="10"/>
      <c r="E159" s="10"/>
      <c r="F159" s="10"/>
      <c r="G159" s="10"/>
      <c r="H159" s="10"/>
      <c r="I159" s="10"/>
      <c r="J159" s="10"/>
      <c r="K159" s="10"/>
      <c r="L159" s="10"/>
      <c r="M159" s="10"/>
      <c r="N159" s="10"/>
      <c r="O159" s="10"/>
      <c r="P159" s="10"/>
      <c r="Q159" s="10"/>
      <c r="R159" s="10"/>
      <c r="S159" s="10"/>
      <c r="T159" s="10"/>
      <c r="U159" s="10"/>
      <c r="V159" s="10"/>
      <c r="W159" s="10"/>
      <c r="X159" s="10"/>
      <c r="Y159" s="10"/>
      <c r="Z159" s="7"/>
    </row>
    <row r="160" spans="1:26" ht="18.75">
      <c r="A160" s="4"/>
      <c r="B160" s="4"/>
      <c r="C160" s="4"/>
      <c r="D160" s="10"/>
      <c r="E160" s="10"/>
      <c r="F160" s="10"/>
      <c r="G160" s="10"/>
      <c r="H160" s="10"/>
      <c r="I160" s="10"/>
      <c r="J160" s="10"/>
      <c r="K160" s="10"/>
      <c r="L160" s="10"/>
      <c r="M160" s="10"/>
      <c r="N160" s="10"/>
      <c r="O160" s="10"/>
      <c r="P160" s="10"/>
      <c r="Q160" s="10"/>
      <c r="R160" s="10"/>
      <c r="S160" s="10"/>
      <c r="T160" s="10"/>
      <c r="U160" s="10"/>
      <c r="V160" s="10"/>
      <c r="W160" s="10"/>
      <c r="X160" s="10"/>
      <c r="Y160" s="10"/>
      <c r="Z160" s="7"/>
    </row>
    <row r="161" spans="1:26" ht="18.75">
      <c r="A161" s="4"/>
      <c r="B161" s="4"/>
      <c r="C161" s="4"/>
      <c r="D161" s="10"/>
      <c r="E161" s="10"/>
      <c r="F161" s="10"/>
      <c r="G161" s="10"/>
      <c r="H161" s="10"/>
      <c r="I161" s="10"/>
      <c r="J161" s="10"/>
      <c r="K161" s="10"/>
      <c r="L161" s="10"/>
      <c r="M161" s="10"/>
      <c r="N161" s="10"/>
      <c r="O161" s="10"/>
      <c r="P161" s="10"/>
      <c r="Q161" s="10"/>
      <c r="R161" s="10"/>
      <c r="S161" s="10"/>
      <c r="T161" s="10"/>
      <c r="U161" s="10"/>
      <c r="V161" s="10"/>
      <c r="W161" s="10"/>
      <c r="X161" s="10"/>
      <c r="Y161" s="10"/>
      <c r="Z161" s="7"/>
    </row>
    <row r="162" spans="1:26" ht="18.75">
      <c r="A162" s="4"/>
      <c r="B162" s="4"/>
      <c r="C162" s="4"/>
      <c r="D162" s="10"/>
      <c r="E162" s="10"/>
      <c r="F162" s="10"/>
      <c r="G162" s="10"/>
      <c r="H162" s="10"/>
      <c r="I162" s="10"/>
      <c r="J162" s="10"/>
      <c r="K162" s="10"/>
      <c r="L162" s="10"/>
      <c r="M162" s="10"/>
      <c r="N162" s="10"/>
      <c r="O162" s="10"/>
      <c r="P162" s="10"/>
      <c r="Q162" s="10"/>
      <c r="R162" s="10"/>
      <c r="S162" s="10"/>
      <c r="T162" s="10"/>
      <c r="U162" s="10"/>
      <c r="V162" s="10"/>
      <c r="W162" s="10"/>
      <c r="X162" s="10"/>
      <c r="Y162" s="10"/>
      <c r="Z162" s="7"/>
    </row>
    <row r="163" spans="1:26" ht="18.75">
      <c r="A163" s="4"/>
      <c r="B163" s="4"/>
      <c r="C163" s="4"/>
      <c r="D163" s="10"/>
      <c r="E163" s="10"/>
      <c r="F163" s="10"/>
      <c r="G163" s="10"/>
      <c r="H163" s="10"/>
      <c r="I163" s="10"/>
      <c r="J163" s="10"/>
      <c r="K163" s="10"/>
      <c r="L163" s="10"/>
      <c r="M163" s="10"/>
      <c r="N163" s="10"/>
      <c r="O163" s="10"/>
      <c r="P163" s="10"/>
      <c r="Q163" s="10"/>
      <c r="R163" s="10"/>
      <c r="S163" s="10"/>
      <c r="T163" s="10"/>
      <c r="U163" s="10"/>
      <c r="V163" s="10"/>
      <c r="W163" s="10"/>
      <c r="X163" s="10"/>
      <c r="Y163" s="10"/>
      <c r="Z163" s="7"/>
    </row>
    <row r="164" spans="1:26" ht="18.75">
      <c r="A164" s="4"/>
      <c r="B164" s="4"/>
      <c r="C164" s="4"/>
      <c r="D164" s="10"/>
      <c r="E164" s="10"/>
      <c r="F164" s="10"/>
      <c r="G164" s="10"/>
      <c r="H164" s="10"/>
      <c r="I164" s="10"/>
      <c r="J164" s="10"/>
      <c r="K164" s="10"/>
      <c r="L164" s="10"/>
      <c r="M164" s="10"/>
      <c r="N164" s="10"/>
      <c r="O164" s="10"/>
      <c r="P164" s="10"/>
      <c r="Q164" s="10"/>
      <c r="R164" s="10"/>
      <c r="S164" s="10"/>
      <c r="T164" s="10"/>
      <c r="U164" s="10"/>
      <c r="V164" s="10"/>
      <c r="W164" s="10"/>
      <c r="X164" s="10"/>
      <c r="Y164" s="10"/>
      <c r="Z164" s="7"/>
    </row>
    <row r="165" spans="1:26" ht="18.75">
      <c r="A165" s="4"/>
      <c r="B165" s="4"/>
      <c r="C165" s="4"/>
      <c r="D165" s="10"/>
      <c r="E165" s="10"/>
      <c r="F165" s="10"/>
      <c r="G165" s="10"/>
      <c r="H165" s="10"/>
      <c r="I165" s="10"/>
      <c r="J165" s="10"/>
      <c r="K165" s="10"/>
      <c r="L165" s="10"/>
      <c r="M165" s="10"/>
      <c r="N165" s="10"/>
      <c r="O165" s="10"/>
      <c r="P165" s="10"/>
      <c r="Q165" s="10"/>
      <c r="R165" s="10"/>
      <c r="S165" s="10"/>
      <c r="T165" s="10"/>
      <c r="U165" s="10"/>
      <c r="V165" s="10"/>
      <c r="W165" s="10"/>
      <c r="X165" s="10"/>
      <c r="Y165" s="10"/>
      <c r="Z165" s="7"/>
    </row>
    <row r="166" spans="1:26" ht="18.75">
      <c r="A166" s="4"/>
      <c r="B166" s="4"/>
      <c r="C166" s="4"/>
      <c r="D166" s="10"/>
      <c r="E166" s="10"/>
      <c r="F166" s="10"/>
      <c r="G166" s="10"/>
      <c r="H166" s="10"/>
      <c r="I166" s="10"/>
      <c r="J166" s="10"/>
      <c r="K166" s="10"/>
      <c r="L166" s="10"/>
      <c r="M166" s="10"/>
      <c r="N166" s="10"/>
      <c r="O166" s="10"/>
      <c r="P166" s="10"/>
      <c r="Q166" s="10"/>
      <c r="R166" s="10"/>
      <c r="S166" s="10"/>
      <c r="T166" s="10"/>
      <c r="U166" s="10"/>
      <c r="V166" s="10"/>
      <c r="W166" s="10"/>
      <c r="X166" s="10"/>
      <c r="Y166" s="10"/>
      <c r="Z166" s="7"/>
    </row>
    <row r="167" spans="1:26" ht="18.75">
      <c r="A167" s="4"/>
      <c r="B167" s="4"/>
      <c r="C167" s="4"/>
      <c r="D167" s="10"/>
      <c r="E167" s="10"/>
      <c r="F167" s="10"/>
      <c r="G167" s="10"/>
      <c r="H167" s="10"/>
      <c r="I167" s="10"/>
      <c r="J167" s="10"/>
      <c r="K167" s="10"/>
      <c r="L167" s="10"/>
      <c r="M167" s="10"/>
      <c r="N167" s="10"/>
      <c r="O167" s="10"/>
      <c r="P167" s="10"/>
      <c r="Q167" s="10"/>
      <c r="R167" s="10"/>
      <c r="S167" s="10"/>
      <c r="T167" s="10"/>
      <c r="U167" s="10"/>
      <c r="V167" s="10"/>
      <c r="W167" s="10"/>
      <c r="X167" s="10"/>
      <c r="Y167" s="10"/>
      <c r="Z167" s="7"/>
    </row>
    <row r="168" spans="1:26" ht="18.75">
      <c r="A168" s="4"/>
      <c r="B168" s="4"/>
      <c r="C168" s="4"/>
      <c r="D168" s="10"/>
      <c r="E168" s="10"/>
      <c r="F168" s="10"/>
      <c r="G168" s="10"/>
      <c r="H168" s="10"/>
      <c r="I168" s="10"/>
      <c r="J168" s="10"/>
      <c r="K168" s="10"/>
      <c r="L168" s="10"/>
      <c r="M168" s="10"/>
      <c r="N168" s="10"/>
      <c r="O168" s="10"/>
      <c r="P168" s="10"/>
      <c r="Q168" s="10"/>
      <c r="R168" s="10"/>
      <c r="S168" s="10"/>
      <c r="T168" s="10"/>
      <c r="U168" s="10"/>
      <c r="V168" s="10"/>
      <c r="W168" s="10"/>
      <c r="X168" s="10"/>
      <c r="Y168" s="10"/>
      <c r="Z168" s="7"/>
    </row>
    <row r="169" spans="1:26" ht="18.75">
      <c r="A169" s="4"/>
      <c r="B169" s="4"/>
      <c r="C169" s="4"/>
      <c r="D169" s="10"/>
      <c r="E169" s="10"/>
      <c r="F169" s="10"/>
      <c r="G169" s="10"/>
      <c r="H169" s="10"/>
      <c r="I169" s="10"/>
      <c r="J169" s="10"/>
      <c r="K169" s="10"/>
      <c r="L169" s="10"/>
      <c r="M169" s="10"/>
      <c r="N169" s="10"/>
      <c r="O169" s="10"/>
      <c r="P169" s="10"/>
      <c r="Q169" s="10"/>
      <c r="R169" s="10"/>
      <c r="S169" s="10"/>
      <c r="T169" s="10"/>
      <c r="U169" s="10"/>
      <c r="V169" s="10"/>
      <c r="W169" s="10"/>
      <c r="X169" s="10"/>
      <c r="Y169" s="10"/>
      <c r="Z169" s="7"/>
    </row>
    <row r="170" spans="1:26" ht="18.75">
      <c r="A170" s="4"/>
      <c r="B170" s="4"/>
      <c r="C170" s="4"/>
      <c r="D170" s="10"/>
      <c r="E170" s="10"/>
      <c r="F170" s="10"/>
      <c r="G170" s="10"/>
      <c r="H170" s="10"/>
      <c r="I170" s="10"/>
      <c r="J170" s="10"/>
      <c r="K170" s="10"/>
      <c r="L170" s="10"/>
      <c r="M170" s="10"/>
      <c r="N170" s="10"/>
      <c r="O170" s="10"/>
      <c r="P170" s="10"/>
      <c r="Q170" s="10"/>
      <c r="R170" s="10"/>
      <c r="S170" s="10"/>
      <c r="T170" s="10"/>
      <c r="U170" s="10"/>
      <c r="V170" s="10"/>
      <c r="W170" s="10"/>
      <c r="X170" s="10"/>
      <c r="Y170" s="10"/>
      <c r="Z170" s="7"/>
    </row>
    <row r="171" spans="1:26" ht="18.75">
      <c r="A171" s="4"/>
      <c r="B171" s="4"/>
      <c r="C171" s="4"/>
      <c r="D171" s="10"/>
      <c r="E171" s="10"/>
      <c r="F171" s="10"/>
      <c r="G171" s="10"/>
      <c r="H171" s="10"/>
      <c r="I171" s="10"/>
      <c r="J171" s="10"/>
      <c r="K171" s="10"/>
      <c r="L171" s="10"/>
      <c r="M171" s="10"/>
      <c r="N171" s="10"/>
      <c r="O171" s="10"/>
      <c r="P171" s="10"/>
      <c r="Q171" s="10"/>
      <c r="R171" s="10"/>
      <c r="S171" s="10"/>
      <c r="T171" s="10"/>
      <c r="U171" s="10"/>
      <c r="V171" s="10"/>
      <c r="W171" s="10"/>
      <c r="X171" s="10"/>
      <c r="Y171" s="10"/>
      <c r="Z171" s="7"/>
    </row>
    <row r="172" spans="1:26" ht="18.75">
      <c r="A172" s="4"/>
      <c r="B172" s="4"/>
      <c r="C172" s="4"/>
      <c r="D172" s="10"/>
      <c r="E172" s="10"/>
      <c r="F172" s="10"/>
      <c r="G172" s="10"/>
      <c r="H172" s="10"/>
      <c r="I172" s="10"/>
      <c r="J172" s="10"/>
      <c r="K172" s="10"/>
      <c r="L172" s="10"/>
      <c r="M172" s="10"/>
      <c r="N172" s="10"/>
      <c r="O172" s="10"/>
      <c r="P172" s="10"/>
      <c r="Q172" s="10"/>
      <c r="R172" s="10"/>
      <c r="S172" s="10"/>
      <c r="T172" s="10"/>
      <c r="U172" s="10"/>
      <c r="V172" s="10"/>
      <c r="W172" s="10"/>
      <c r="X172" s="10"/>
      <c r="Y172" s="10"/>
      <c r="Z172" s="7"/>
    </row>
    <row r="173" spans="1:26" ht="18.75">
      <c r="A173" s="4"/>
      <c r="B173" s="4"/>
      <c r="C173" s="4"/>
      <c r="D173" s="10"/>
      <c r="E173" s="10"/>
      <c r="F173" s="10"/>
      <c r="G173" s="10"/>
      <c r="H173" s="10"/>
      <c r="I173" s="10"/>
      <c r="J173" s="10"/>
      <c r="K173" s="10"/>
      <c r="L173" s="10"/>
      <c r="M173" s="10"/>
      <c r="N173" s="10"/>
      <c r="O173" s="10"/>
      <c r="P173" s="10"/>
      <c r="Q173" s="10"/>
      <c r="R173" s="10"/>
      <c r="S173" s="10"/>
      <c r="T173" s="10"/>
      <c r="U173" s="10"/>
      <c r="V173" s="10"/>
      <c r="W173" s="10"/>
      <c r="X173" s="10"/>
      <c r="Y173" s="10"/>
      <c r="Z173" s="7"/>
    </row>
    <row r="174" spans="1:26" ht="18.75">
      <c r="A174" s="4"/>
      <c r="B174" s="4"/>
      <c r="C174" s="4"/>
      <c r="D174" s="10"/>
      <c r="E174" s="10"/>
      <c r="F174" s="10"/>
      <c r="G174" s="10"/>
      <c r="H174" s="10"/>
      <c r="I174" s="10"/>
      <c r="J174" s="10"/>
      <c r="K174" s="10"/>
      <c r="L174" s="10"/>
      <c r="M174" s="10"/>
      <c r="N174" s="10"/>
      <c r="O174" s="10"/>
      <c r="P174" s="10"/>
      <c r="Q174" s="10"/>
      <c r="R174" s="10"/>
      <c r="S174" s="10"/>
      <c r="T174" s="10"/>
      <c r="U174" s="10"/>
      <c r="V174" s="10"/>
      <c r="W174" s="10"/>
      <c r="X174" s="10"/>
      <c r="Y174" s="10"/>
      <c r="Z174" s="7"/>
    </row>
    <row r="175" spans="1:26" ht="18.75">
      <c r="A175" s="4"/>
      <c r="B175" s="4"/>
      <c r="C175" s="4"/>
      <c r="D175" s="10"/>
      <c r="E175" s="10"/>
      <c r="F175" s="10"/>
      <c r="G175" s="10"/>
      <c r="H175" s="10"/>
      <c r="I175" s="10"/>
      <c r="J175" s="10"/>
      <c r="K175" s="10"/>
      <c r="L175" s="10"/>
      <c r="M175" s="10"/>
      <c r="N175" s="10"/>
      <c r="O175" s="10"/>
      <c r="P175" s="10"/>
      <c r="Q175" s="10"/>
      <c r="R175" s="10"/>
      <c r="S175" s="10"/>
      <c r="T175" s="10"/>
      <c r="U175" s="10"/>
      <c r="V175" s="10"/>
      <c r="W175" s="10"/>
      <c r="X175" s="10"/>
      <c r="Y175" s="10"/>
      <c r="Z175" s="7"/>
    </row>
    <row r="176" spans="1:26" ht="18.75">
      <c r="A176" s="4"/>
      <c r="B176" s="4"/>
      <c r="C176" s="4"/>
      <c r="D176" s="10"/>
      <c r="E176" s="10"/>
      <c r="F176" s="10"/>
      <c r="G176" s="10"/>
      <c r="H176" s="10"/>
      <c r="I176" s="10"/>
      <c r="J176" s="10"/>
      <c r="K176" s="10"/>
      <c r="L176" s="10"/>
      <c r="M176" s="10"/>
      <c r="N176" s="10"/>
      <c r="O176" s="10"/>
      <c r="P176" s="10"/>
      <c r="Q176" s="10"/>
      <c r="R176" s="10"/>
      <c r="S176" s="10"/>
      <c r="T176" s="10"/>
      <c r="U176" s="10"/>
      <c r="V176" s="10"/>
      <c r="W176" s="10"/>
      <c r="X176" s="10"/>
      <c r="Y176" s="10"/>
      <c r="Z176" s="7"/>
    </row>
    <row r="177" spans="1:26" ht="18.75">
      <c r="A177" s="4"/>
      <c r="B177" s="4"/>
      <c r="C177" s="4"/>
      <c r="D177" s="10"/>
      <c r="E177" s="10"/>
      <c r="F177" s="10"/>
      <c r="G177" s="10"/>
      <c r="H177" s="10"/>
      <c r="I177" s="10"/>
      <c r="J177" s="10"/>
      <c r="K177" s="10"/>
      <c r="L177" s="10"/>
      <c r="M177" s="10"/>
      <c r="N177" s="10"/>
      <c r="O177" s="10"/>
      <c r="P177" s="10"/>
      <c r="Q177" s="10"/>
      <c r="R177" s="10"/>
      <c r="S177" s="10"/>
      <c r="T177" s="10"/>
      <c r="U177" s="10"/>
      <c r="V177" s="10"/>
      <c r="W177" s="10"/>
      <c r="X177" s="10"/>
      <c r="Y177" s="10"/>
      <c r="Z177" s="7"/>
    </row>
    <row r="178" spans="1:26" ht="18.75">
      <c r="A178" s="4"/>
      <c r="B178" s="4"/>
      <c r="C178" s="4"/>
      <c r="D178" s="10"/>
      <c r="E178" s="10"/>
      <c r="F178" s="10"/>
      <c r="G178" s="10"/>
      <c r="H178" s="10"/>
      <c r="I178" s="10"/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Y178" s="10"/>
      <c r="Z178" s="7"/>
    </row>
    <row r="179" spans="1:26" ht="18.75">
      <c r="A179" s="4"/>
      <c r="B179" s="4"/>
      <c r="C179" s="4"/>
      <c r="D179" s="10"/>
      <c r="E179" s="10"/>
      <c r="F179" s="10"/>
      <c r="G179" s="10"/>
      <c r="H179" s="10"/>
      <c r="I179" s="10"/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10"/>
      <c r="Z179" s="7"/>
    </row>
    <row r="180" spans="1:26" ht="18.75">
      <c r="A180" s="4"/>
      <c r="B180" s="4"/>
      <c r="C180" s="4"/>
      <c r="D180" s="10"/>
      <c r="E180" s="10"/>
      <c r="F180" s="10"/>
      <c r="G180" s="10"/>
      <c r="H180" s="10"/>
      <c r="I180" s="10"/>
      <c r="J180" s="10"/>
      <c r="K180" s="10"/>
      <c r="L180" s="10"/>
      <c r="M180" s="10"/>
      <c r="N180" s="10"/>
      <c r="O180" s="10"/>
      <c r="P180" s="10"/>
      <c r="Q180" s="10"/>
      <c r="R180" s="10"/>
      <c r="S180" s="10"/>
      <c r="T180" s="10"/>
      <c r="U180" s="10"/>
      <c r="V180" s="10"/>
      <c r="W180" s="10"/>
      <c r="X180" s="10"/>
      <c r="Y180" s="10"/>
      <c r="Z180" s="7"/>
    </row>
    <row r="181" spans="1:26" ht="18.75">
      <c r="A181" s="4"/>
      <c r="B181" s="4"/>
      <c r="C181" s="4"/>
      <c r="D181" s="10"/>
      <c r="E181" s="10"/>
      <c r="F181" s="10"/>
      <c r="G181" s="10"/>
      <c r="H181" s="10"/>
      <c r="I181" s="10"/>
      <c r="J181" s="10"/>
      <c r="K181" s="10"/>
      <c r="L181" s="10"/>
      <c r="M181" s="10"/>
      <c r="N181" s="10"/>
      <c r="O181" s="10"/>
      <c r="P181" s="10"/>
      <c r="Q181" s="10"/>
      <c r="R181" s="10"/>
      <c r="S181" s="10"/>
      <c r="T181" s="10"/>
      <c r="U181" s="10"/>
      <c r="V181" s="10"/>
      <c r="W181" s="10"/>
      <c r="X181" s="10"/>
      <c r="Y181" s="10"/>
      <c r="Z181" s="7"/>
    </row>
    <row r="182" spans="1:26" ht="18.75">
      <c r="A182" s="4"/>
      <c r="B182" s="4"/>
      <c r="C182" s="4"/>
      <c r="D182" s="10"/>
      <c r="E182" s="10"/>
      <c r="F182" s="10"/>
      <c r="G182" s="10"/>
      <c r="H182" s="10"/>
      <c r="I182" s="10"/>
      <c r="J182" s="10"/>
      <c r="K182" s="10"/>
      <c r="L182" s="10"/>
      <c r="M182" s="10"/>
      <c r="N182" s="10"/>
      <c r="O182" s="10"/>
      <c r="P182" s="10"/>
      <c r="Q182" s="10"/>
      <c r="R182" s="10"/>
      <c r="S182" s="10"/>
      <c r="T182" s="10"/>
      <c r="U182" s="10"/>
      <c r="V182" s="10"/>
      <c r="W182" s="10"/>
      <c r="X182" s="10"/>
      <c r="Y182" s="10"/>
      <c r="Z182" s="7"/>
    </row>
    <row r="183" spans="1:26" ht="18.75">
      <c r="A183" s="4"/>
      <c r="B183" s="4"/>
      <c r="C183" s="4"/>
      <c r="D183" s="10"/>
      <c r="E183" s="10"/>
      <c r="F183" s="10"/>
      <c r="G183" s="10"/>
      <c r="H183" s="10"/>
      <c r="I183" s="10"/>
      <c r="J183" s="10"/>
      <c r="K183" s="10"/>
      <c r="L183" s="10"/>
      <c r="M183" s="10"/>
      <c r="N183" s="10"/>
      <c r="O183" s="10"/>
      <c r="P183" s="10"/>
      <c r="Q183" s="10"/>
      <c r="R183" s="10"/>
      <c r="S183" s="10"/>
      <c r="T183" s="10"/>
      <c r="U183" s="10"/>
      <c r="V183" s="10"/>
      <c r="W183" s="10"/>
      <c r="X183" s="10"/>
      <c r="Y183" s="10"/>
      <c r="Z183" s="7"/>
    </row>
    <row r="184" spans="1:26" ht="18.75">
      <c r="A184" s="4"/>
      <c r="B184" s="4"/>
      <c r="C184" s="4"/>
      <c r="D184" s="10"/>
      <c r="E184" s="10"/>
      <c r="F184" s="10"/>
      <c r="G184" s="10"/>
      <c r="H184" s="10"/>
      <c r="I184" s="10"/>
      <c r="J184" s="10"/>
      <c r="K184" s="10"/>
      <c r="L184" s="10"/>
      <c r="M184" s="10"/>
      <c r="N184" s="10"/>
      <c r="O184" s="10"/>
      <c r="P184" s="10"/>
      <c r="Q184" s="10"/>
      <c r="R184" s="10"/>
      <c r="S184" s="10"/>
      <c r="T184" s="10"/>
      <c r="U184" s="10"/>
      <c r="V184" s="10"/>
      <c r="W184" s="10"/>
      <c r="X184" s="10"/>
      <c r="Y184" s="10"/>
      <c r="Z184" s="7"/>
    </row>
    <row r="185" spans="1:26" ht="18.75">
      <c r="A185" s="4"/>
      <c r="B185" s="4"/>
      <c r="C185" s="4"/>
      <c r="D185" s="10"/>
      <c r="E185" s="10"/>
      <c r="F185" s="10"/>
      <c r="G185" s="10"/>
      <c r="H185" s="10"/>
      <c r="I185" s="10"/>
      <c r="J185" s="10"/>
      <c r="K185" s="10"/>
      <c r="L185" s="10"/>
      <c r="M185" s="10"/>
      <c r="N185" s="10"/>
      <c r="O185" s="10"/>
      <c r="P185" s="10"/>
      <c r="Q185" s="10"/>
      <c r="R185" s="10"/>
      <c r="S185" s="10"/>
      <c r="T185" s="10"/>
      <c r="U185" s="10"/>
      <c r="V185" s="10"/>
      <c r="W185" s="10"/>
      <c r="X185" s="10"/>
      <c r="Y185" s="10"/>
      <c r="Z185" s="7"/>
    </row>
    <row r="186" spans="1:26" ht="18.75">
      <c r="A186" s="4"/>
      <c r="B186" s="4"/>
      <c r="C186" s="4"/>
      <c r="D186" s="10"/>
      <c r="E186" s="10"/>
      <c r="F186" s="10"/>
      <c r="G186" s="10"/>
      <c r="H186" s="10"/>
      <c r="I186" s="10"/>
      <c r="J186" s="10"/>
      <c r="K186" s="10"/>
      <c r="L186" s="10"/>
      <c r="M186" s="10"/>
      <c r="N186" s="10"/>
      <c r="O186" s="10"/>
      <c r="P186" s="10"/>
      <c r="Q186" s="10"/>
      <c r="R186" s="10"/>
      <c r="S186" s="10"/>
      <c r="T186" s="10"/>
      <c r="U186" s="10"/>
      <c r="V186" s="10"/>
      <c r="W186" s="10"/>
      <c r="X186" s="10"/>
      <c r="Y186" s="10"/>
      <c r="Z186" s="7"/>
    </row>
    <row r="187" spans="1:26" ht="18.75">
      <c r="A187" s="4"/>
      <c r="B187" s="4"/>
      <c r="C187" s="4"/>
      <c r="D187" s="10"/>
      <c r="E187" s="10"/>
      <c r="F187" s="10"/>
      <c r="G187" s="10"/>
      <c r="H187" s="10"/>
      <c r="I187" s="10"/>
      <c r="J187" s="10"/>
      <c r="K187" s="10"/>
      <c r="L187" s="10"/>
      <c r="M187" s="10"/>
      <c r="N187" s="10"/>
      <c r="O187" s="10"/>
      <c r="P187" s="10"/>
      <c r="Q187" s="10"/>
      <c r="R187" s="10"/>
      <c r="S187" s="10"/>
      <c r="T187" s="10"/>
      <c r="U187" s="10"/>
      <c r="V187" s="10"/>
      <c r="W187" s="10"/>
      <c r="X187" s="10"/>
      <c r="Y187" s="10"/>
      <c r="Z187" s="7"/>
    </row>
    <row r="188" spans="1:26" ht="18.75">
      <c r="A188" s="4"/>
      <c r="B188" s="4"/>
      <c r="C188" s="4"/>
      <c r="D188" s="10"/>
      <c r="E188" s="10"/>
      <c r="F188" s="10"/>
      <c r="G188" s="10"/>
      <c r="H188" s="10"/>
      <c r="I188" s="10"/>
      <c r="J188" s="10"/>
      <c r="K188" s="10"/>
      <c r="L188" s="10"/>
      <c r="M188" s="10"/>
      <c r="N188" s="10"/>
      <c r="O188" s="10"/>
      <c r="P188" s="10"/>
      <c r="Q188" s="10"/>
      <c r="R188" s="10"/>
      <c r="S188" s="10"/>
      <c r="T188" s="10"/>
      <c r="U188" s="10"/>
      <c r="V188" s="10"/>
      <c r="W188" s="10"/>
      <c r="X188" s="10"/>
      <c r="Y188" s="10"/>
      <c r="Z188" s="7"/>
    </row>
    <row r="189" spans="1:26" ht="18.75">
      <c r="A189" s="4"/>
      <c r="B189" s="4"/>
      <c r="C189" s="4"/>
      <c r="D189" s="10"/>
      <c r="E189" s="10"/>
      <c r="F189" s="10"/>
      <c r="G189" s="10"/>
      <c r="H189" s="10"/>
      <c r="I189" s="10"/>
      <c r="J189" s="10"/>
      <c r="K189" s="10"/>
      <c r="L189" s="10"/>
      <c r="M189" s="10"/>
      <c r="N189" s="10"/>
      <c r="O189" s="10"/>
      <c r="P189" s="10"/>
      <c r="Q189" s="10"/>
      <c r="R189" s="10"/>
      <c r="S189" s="10"/>
      <c r="T189" s="10"/>
      <c r="U189" s="10"/>
      <c r="V189" s="10"/>
      <c r="W189" s="10"/>
      <c r="X189" s="10"/>
      <c r="Y189" s="10"/>
      <c r="Z189" s="7"/>
    </row>
    <row r="190" spans="1:26" ht="18.75">
      <c r="A190" s="4"/>
      <c r="B190" s="4"/>
      <c r="C190" s="4"/>
      <c r="D190" s="10"/>
      <c r="E190" s="10"/>
      <c r="F190" s="10"/>
      <c r="G190" s="10"/>
      <c r="H190" s="10"/>
      <c r="I190" s="10"/>
      <c r="J190" s="10"/>
      <c r="K190" s="10"/>
      <c r="L190" s="10"/>
      <c r="M190" s="10"/>
      <c r="N190" s="10"/>
      <c r="O190" s="10"/>
      <c r="P190" s="10"/>
      <c r="Q190" s="10"/>
      <c r="R190" s="10"/>
      <c r="S190" s="10"/>
      <c r="T190" s="10"/>
      <c r="U190" s="10"/>
      <c r="V190" s="10"/>
      <c r="W190" s="10"/>
      <c r="X190" s="10"/>
      <c r="Y190" s="10"/>
      <c r="Z190" s="7"/>
    </row>
    <row r="191" spans="1:26" ht="18.75">
      <c r="A191" s="4"/>
      <c r="B191" s="4"/>
      <c r="C191" s="4"/>
      <c r="D191" s="10"/>
      <c r="E191" s="10"/>
      <c r="F191" s="10"/>
      <c r="G191" s="10"/>
      <c r="H191" s="10"/>
      <c r="I191" s="10"/>
      <c r="J191" s="10"/>
      <c r="K191" s="10"/>
      <c r="L191" s="10"/>
      <c r="M191" s="10"/>
      <c r="N191" s="10"/>
      <c r="O191" s="10"/>
      <c r="P191" s="10"/>
      <c r="Q191" s="10"/>
      <c r="R191" s="10"/>
      <c r="S191" s="10"/>
      <c r="T191" s="10"/>
      <c r="U191" s="10"/>
      <c r="V191" s="10"/>
      <c r="W191" s="10"/>
      <c r="X191" s="10"/>
      <c r="Y191" s="10"/>
      <c r="Z191" s="7"/>
    </row>
    <row r="192" spans="1:26" ht="18.75">
      <c r="A192" s="4"/>
      <c r="B192" s="4"/>
      <c r="C192" s="4"/>
      <c r="D192" s="10"/>
      <c r="E192" s="10"/>
      <c r="F192" s="10"/>
      <c r="G192" s="10"/>
      <c r="H192" s="10"/>
      <c r="I192" s="10"/>
      <c r="J192" s="10"/>
      <c r="K192" s="10"/>
      <c r="L192" s="10"/>
      <c r="M192" s="10"/>
      <c r="N192" s="10"/>
      <c r="O192" s="10"/>
      <c r="P192" s="10"/>
      <c r="Q192" s="10"/>
      <c r="R192" s="10"/>
      <c r="S192" s="10"/>
      <c r="T192" s="10"/>
      <c r="U192" s="10"/>
      <c r="V192" s="10"/>
      <c r="W192" s="10"/>
      <c r="X192" s="10"/>
      <c r="Y192" s="10"/>
      <c r="Z192" s="7"/>
    </row>
    <row r="193" spans="1:26" ht="18.75">
      <c r="A193" s="4"/>
      <c r="B193" s="4"/>
      <c r="C193" s="4"/>
      <c r="D193" s="10"/>
      <c r="E193" s="10"/>
      <c r="F193" s="10"/>
      <c r="G193" s="10"/>
      <c r="H193" s="10"/>
      <c r="I193" s="10"/>
      <c r="J193" s="10"/>
      <c r="K193" s="10"/>
      <c r="L193" s="10"/>
      <c r="M193" s="10"/>
      <c r="N193" s="10"/>
      <c r="O193" s="10"/>
      <c r="P193" s="10"/>
      <c r="Q193" s="10"/>
      <c r="R193" s="10"/>
      <c r="S193" s="10"/>
      <c r="T193" s="10"/>
      <c r="U193" s="10"/>
      <c r="V193" s="10"/>
      <c r="W193" s="10"/>
      <c r="X193" s="10"/>
      <c r="Y193" s="10"/>
      <c r="Z193" s="7"/>
    </row>
    <row r="194" spans="1:26" ht="18.75">
      <c r="A194" s="4"/>
      <c r="B194" s="4"/>
      <c r="C194" s="4"/>
      <c r="D194" s="10"/>
      <c r="E194" s="10"/>
      <c r="F194" s="10"/>
      <c r="G194" s="10"/>
      <c r="H194" s="10"/>
      <c r="I194" s="10"/>
      <c r="J194" s="10"/>
      <c r="K194" s="10"/>
      <c r="L194" s="10"/>
      <c r="M194" s="10"/>
      <c r="N194" s="10"/>
      <c r="O194" s="10"/>
      <c r="P194" s="10"/>
      <c r="Q194" s="10"/>
      <c r="R194" s="10"/>
      <c r="S194" s="10"/>
      <c r="T194" s="10"/>
      <c r="U194" s="10"/>
      <c r="V194" s="10"/>
      <c r="W194" s="10"/>
      <c r="X194" s="10"/>
      <c r="Y194" s="10"/>
      <c r="Z194" s="7"/>
    </row>
    <row r="195" spans="1:26" ht="18.75">
      <c r="A195" s="4"/>
      <c r="B195" s="4"/>
      <c r="C195" s="4"/>
      <c r="D195" s="10"/>
      <c r="E195" s="10"/>
      <c r="F195" s="10"/>
      <c r="G195" s="10"/>
      <c r="H195" s="10"/>
      <c r="I195" s="10"/>
      <c r="J195" s="10"/>
      <c r="K195" s="10"/>
      <c r="L195" s="10"/>
      <c r="M195" s="10"/>
      <c r="N195" s="10"/>
      <c r="O195" s="10"/>
      <c r="P195" s="10"/>
      <c r="Q195" s="10"/>
      <c r="R195" s="10"/>
      <c r="S195" s="10"/>
      <c r="T195" s="10"/>
      <c r="U195" s="10"/>
      <c r="V195" s="10"/>
      <c r="W195" s="10"/>
      <c r="X195" s="10"/>
      <c r="Y195" s="10"/>
      <c r="Z195" s="7"/>
    </row>
    <row r="196" spans="1:26" ht="18.75">
      <c r="A196" s="4"/>
      <c r="B196" s="4"/>
      <c r="C196" s="4"/>
      <c r="D196" s="10"/>
      <c r="E196" s="10"/>
      <c r="F196" s="10"/>
      <c r="G196" s="10"/>
      <c r="H196" s="10"/>
      <c r="I196" s="10"/>
      <c r="J196" s="10"/>
      <c r="K196" s="10"/>
      <c r="L196" s="10"/>
      <c r="M196" s="10"/>
      <c r="N196" s="10"/>
      <c r="O196" s="10"/>
      <c r="P196" s="10"/>
      <c r="Q196" s="10"/>
      <c r="R196" s="10"/>
      <c r="S196" s="10"/>
      <c r="T196" s="10"/>
      <c r="U196" s="10"/>
      <c r="V196" s="10"/>
      <c r="W196" s="10"/>
      <c r="X196" s="10"/>
      <c r="Y196" s="10"/>
      <c r="Z196" s="7"/>
    </row>
    <row r="197" spans="1:26" ht="18.75">
      <c r="A197" s="4"/>
      <c r="B197" s="4"/>
      <c r="C197" s="4"/>
      <c r="D197" s="10"/>
      <c r="E197" s="10"/>
      <c r="F197" s="10"/>
      <c r="G197" s="10"/>
      <c r="H197" s="10"/>
      <c r="I197" s="10"/>
      <c r="J197" s="10"/>
      <c r="K197" s="10"/>
      <c r="L197" s="10"/>
      <c r="M197" s="10"/>
      <c r="N197" s="10"/>
      <c r="O197" s="10"/>
      <c r="P197" s="10"/>
      <c r="Q197" s="10"/>
      <c r="R197" s="10"/>
      <c r="S197" s="10"/>
      <c r="T197" s="10"/>
      <c r="U197" s="10"/>
      <c r="V197" s="10"/>
      <c r="W197" s="10"/>
      <c r="X197" s="10"/>
      <c r="Y197" s="10"/>
      <c r="Z197" s="7"/>
    </row>
    <row r="198" spans="1:26" ht="18.75">
      <c r="A198" s="4"/>
      <c r="B198" s="4"/>
      <c r="C198" s="4"/>
      <c r="D198" s="10"/>
      <c r="E198" s="10"/>
      <c r="F198" s="10"/>
      <c r="G198" s="10"/>
      <c r="H198" s="10"/>
      <c r="I198" s="10"/>
      <c r="J198" s="10"/>
      <c r="K198" s="10"/>
      <c r="L198" s="10"/>
      <c r="M198" s="10"/>
      <c r="N198" s="10"/>
      <c r="O198" s="10"/>
      <c r="P198" s="10"/>
      <c r="Q198" s="10"/>
      <c r="R198" s="10"/>
      <c r="S198" s="10"/>
      <c r="T198" s="10"/>
      <c r="U198" s="10"/>
      <c r="V198" s="10"/>
      <c r="W198" s="10"/>
      <c r="X198" s="10"/>
      <c r="Y198" s="10"/>
      <c r="Z198" s="7"/>
    </row>
    <row r="199" spans="1:26" ht="18.75">
      <c r="A199" s="4"/>
      <c r="B199" s="4"/>
      <c r="C199" s="4"/>
      <c r="D199" s="10"/>
      <c r="E199" s="10"/>
      <c r="F199" s="10"/>
      <c r="G199" s="10"/>
      <c r="H199" s="10"/>
      <c r="I199" s="10"/>
      <c r="J199" s="10"/>
      <c r="K199" s="10"/>
      <c r="L199" s="10"/>
      <c r="M199" s="10"/>
      <c r="N199" s="10"/>
      <c r="O199" s="10"/>
      <c r="P199" s="10"/>
      <c r="Q199" s="10"/>
      <c r="R199" s="10"/>
      <c r="S199" s="10"/>
      <c r="T199" s="10"/>
      <c r="U199" s="10"/>
      <c r="V199" s="10"/>
      <c r="W199" s="10"/>
      <c r="X199" s="10"/>
      <c r="Y199" s="10"/>
      <c r="Z199" s="7"/>
    </row>
    <row r="200" spans="1:26" ht="18.75">
      <c r="A200" s="4"/>
      <c r="B200" s="4"/>
      <c r="C200" s="4"/>
      <c r="D200" s="10"/>
      <c r="E200" s="10"/>
      <c r="F200" s="10"/>
      <c r="G200" s="10"/>
      <c r="H200" s="10"/>
      <c r="I200" s="10"/>
      <c r="J200" s="10"/>
      <c r="K200" s="10"/>
      <c r="L200" s="10"/>
      <c r="M200" s="10"/>
      <c r="N200" s="10"/>
      <c r="O200" s="10"/>
      <c r="P200" s="10"/>
      <c r="Q200" s="10"/>
      <c r="R200" s="10"/>
      <c r="S200" s="10"/>
      <c r="T200" s="10"/>
      <c r="U200" s="10"/>
      <c r="V200" s="10"/>
      <c r="W200" s="10"/>
      <c r="X200" s="10"/>
      <c r="Y200" s="10"/>
      <c r="Z200" s="7"/>
    </row>
    <row r="201" spans="1:26" ht="18.75">
      <c r="A201" s="4"/>
      <c r="B201" s="4"/>
      <c r="C201" s="4"/>
      <c r="D201" s="10"/>
      <c r="E201" s="10"/>
      <c r="F201" s="10"/>
      <c r="G201" s="10"/>
      <c r="H201" s="10"/>
      <c r="I201" s="10"/>
      <c r="J201" s="10"/>
      <c r="K201" s="10"/>
      <c r="L201" s="10"/>
      <c r="M201" s="10"/>
      <c r="N201" s="10"/>
      <c r="O201" s="10"/>
      <c r="P201" s="10"/>
      <c r="Q201" s="10"/>
      <c r="R201" s="10"/>
      <c r="S201" s="10"/>
      <c r="T201" s="10"/>
      <c r="U201" s="10"/>
      <c r="V201" s="10"/>
      <c r="W201" s="10"/>
      <c r="X201" s="10"/>
      <c r="Y201" s="10"/>
      <c r="Z201" s="7"/>
    </row>
    <row r="202" spans="1:26" ht="18.75">
      <c r="A202" s="4"/>
      <c r="B202" s="4"/>
      <c r="C202" s="4"/>
      <c r="D202" s="10"/>
      <c r="E202" s="10"/>
      <c r="F202" s="10"/>
      <c r="G202" s="10"/>
      <c r="H202" s="10"/>
      <c r="I202" s="10"/>
      <c r="J202" s="10"/>
      <c r="K202" s="10"/>
      <c r="L202" s="10"/>
      <c r="M202" s="10"/>
      <c r="N202" s="10"/>
      <c r="O202" s="10"/>
      <c r="P202" s="10"/>
      <c r="Q202" s="10"/>
      <c r="R202" s="10"/>
      <c r="S202" s="10"/>
      <c r="T202" s="10"/>
      <c r="U202" s="10"/>
      <c r="V202" s="10"/>
      <c r="W202" s="10"/>
      <c r="X202" s="10"/>
      <c r="Y202" s="10"/>
      <c r="Z202" s="7"/>
    </row>
    <row r="203" spans="1:26" ht="18.75">
      <c r="A203" s="4"/>
      <c r="B203" s="4"/>
      <c r="C203" s="4"/>
      <c r="D203" s="10"/>
      <c r="E203" s="10"/>
      <c r="F203" s="10"/>
      <c r="G203" s="10"/>
      <c r="H203" s="10"/>
      <c r="I203" s="10"/>
      <c r="J203" s="10"/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10"/>
      <c r="V203" s="10"/>
      <c r="W203" s="10"/>
      <c r="X203" s="10"/>
      <c r="Y203" s="10"/>
      <c r="Z203" s="7"/>
    </row>
  </sheetData>
  <mergeCells count="4">
    <mergeCell ref="A1:C1"/>
    <mergeCell ref="D1:F1"/>
    <mergeCell ref="H1:K1"/>
    <mergeCell ref="M1:P1"/>
  </mergeCells>
  <dataValidations count="4">
    <dataValidation type="decimal" allowBlank="1" showInputMessage="1" showErrorMessage="1" errorTitle="Show Error" error="Only accept values between 0 and 20" sqref="D3:D102" xr:uid="{00000000-0002-0000-0C00-000000000000}">
      <formula1>0</formula1>
      <formula2>20</formula2>
    </dataValidation>
    <dataValidation type="decimal" allowBlank="1" showInputMessage="1" showErrorMessage="1" errorTitle="Show Error" error="Only Accept values between 0 and 100" sqref="S3:S102" xr:uid="{00000000-0002-0000-0C00-000001000000}">
      <formula1>0</formula1>
      <formula2>100</formula2>
    </dataValidation>
    <dataValidation type="decimal" allowBlank="1" showInputMessage="1" showErrorMessage="1" errorTitle="Show Error" error="Only accept value between 0 and 5" sqref="M3:P102" xr:uid="{00000000-0002-0000-0C00-000002000000}">
      <formula1>0</formula1>
      <formula2>5</formula2>
    </dataValidation>
    <dataValidation type="decimal" allowBlank="1" showInputMessage="1" showErrorMessage="1" errorTitle="Show Error" error="only accept values between 0 and 10" sqref="E3:F102 H3:K102" xr:uid="{00000000-0002-0000-0C00-000003000000}">
      <formula1>0</formula1>
      <formula2>10</formula2>
    </dataValidation>
  </dataValidations>
  <pageMargins left="0.7" right="0.7" top="0.75" bottom="0.75" header="0.3" footer="0.3"/>
  <pageSetup orientation="portrait" verticalDpi="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56">
    <tabColor rgb="FFC00000"/>
  </sheetPr>
  <dimension ref="A1:AA203"/>
  <sheetViews>
    <sheetView showGridLines="0" showRowColHeaders="0" tabSelected="1" topLeftCell="H1" workbookViewId="0">
      <selection activeCell="Z4" sqref="Z4"/>
    </sheetView>
  </sheetViews>
  <sheetFormatPr defaultColWidth="0" defaultRowHeight="15" customHeight="1" zeroHeight="1"/>
  <cols>
    <col min="1" max="1" width="5.85546875" customWidth="1"/>
    <col min="2" max="2" width="30.28515625" customWidth="1"/>
    <col min="3" max="3" width="20.42578125" customWidth="1"/>
    <col min="4" max="4" width="6.42578125" customWidth="1"/>
    <col min="5" max="5" width="7" customWidth="1"/>
    <col min="6" max="6" width="7.28515625" customWidth="1"/>
    <col min="7" max="7" width="9.140625" customWidth="1"/>
    <col min="8" max="8" width="6.85546875" customWidth="1"/>
    <col min="9" max="9" width="7.7109375" customWidth="1"/>
    <col min="10" max="10" width="7" customWidth="1"/>
    <col min="11" max="11" width="7.28515625" customWidth="1"/>
    <col min="12" max="12" width="9.140625" customWidth="1"/>
    <col min="13" max="13" width="7" customWidth="1"/>
    <col min="14" max="14" width="6.85546875" customWidth="1"/>
    <col min="15" max="16" width="6.7109375" customWidth="1"/>
    <col min="17" max="21" width="9.140625" customWidth="1"/>
    <col min="22" max="22" width="9.85546875" bestFit="1" customWidth="1"/>
    <col min="23" max="24" width="9.140625" customWidth="1"/>
    <col min="25" max="25" width="20.42578125" bestFit="1" customWidth="1"/>
    <col min="26" max="26" width="14.42578125" style="29" customWidth="1"/>
    <col min="27" max="27" width="9.140625" customWidth="1"/>
    <col min="28" max="16384" width="9.140625" hidden="1"/>
  </cols>
  <sheetData>
    <row r="1" spans="1:26" ht="56.25">
      <c r="A1" s="121" t="s">
        <v>222</v>
      </c>
      <c r="B1" s="122"/>
      <c r="C1" s="123"/>
      <c r="D1" s="124" t="s">
        <v>52</v>
      </c>
      <c r="E1" s="124"/>
      <c r="F1" s="124"/>
      <c r="G1" s="19" t="s">
        <v>53</v>
      </c>
      <c r="H1" s="124" t="s">
        <v>54</v>
      </c>
      <c r="I1" s="124"/>
      <c r="J1" s="124"/>
      <c r="K1" s="124"/>
      <c r="L1" s="19" t="s">
        <v>53</v>
      </c>
      <c r="M1" s="124" t="s">
        <v>55</v>
      </c>
      <c r="N1" s="124"/>
      <c r="O1" s="124"/>
      <c r="P1" s="124"/>
      <c r="Q1" s="19" t="s">
        <v>53</v>
      </c>
      <c r="R1" s="26" t="s">
        <v>56</v>
      </c>
      <c r="S1" s="26" t="s">
        <v>57</v>
      </c>
      <c r="T1" s="20" t="s">
        <v>56</v>
      </c>
      <c r="U1" s="26" t="s">
        <v>57</v>
      </c>
      <c r="V1" s="21" t="s">
        <v>58</v>
      </c>
      <c r="W1" s="26" t="s">
        <v>20</v>
      </c>
      <c r="X1" s="26" t="s">
        <v>59</v>
      </c>
      <c r="Y1" s="26" t="s">
        <v>21</v>
      </c>
      <c r="Z1" s="27" t="s">
        <v>60</v>
      </c>
    </row>
    <row r="2" spans="1:26" ht="21">
      <c r="A2" s="12" t="s">
        <v>51</v>
      </c>
      <c r="B2" s="12" t="s">
        <v>6</v>
      </c>
      <c r="C2" s="12" t="s">
        <v>61</v>
      </c>
      <c r="D2" s="13">
        <v>20</v>
      </c>
      <c r="E2" s="13">
        <v>10</v>
      </c>
      <c r="F2" s="13">
        <v>10</v>
      </c>
      <c r="G2" s="16">
        <v>40</v>
      </c>
      <c r="H2" s="13">
        <v>10</v>
      </c>
      <c r="I2" s="13">
        <v>10</v>
      </c>
      <c r="J2" s="13">
        <v>10</v>
      </c>
      <c r="K2" s="13">
        <v>10</v>
      </c>
      <c r="L2" s="16">
        <v>40</v>
      </c>
      <c r="M2" s="13">
        <v>5</v>
      </c>
      <c r="N2" s="13">
        <v>5</v>
      </c>
      <c r="O2" s="13">
        <v>5</v>
      </c>
      <c r="P2" s="13">
        <v>5</v>
      </c>
      <c r="Q2" s="16">
        <v>20</v>
      </c>
      <c r="R2" s="13">
        <v>100</v>
      </c>
      <c r="S2" s="13">
        <v>100</v>
      </c>
      <c r="T2" s="17">
        <v>0.5</v>
      </c>
      <c r="U2" s="14">
        <v>0.5</v>
      </c>
      <c r="V2" s="18">
        <v>1</v>
      </c>
      <c r="W2" s="15"/>
      <c r="X2" s="15"/>
      <c r="Y2" s="15"/>
      <c r="Z2" s="28"/>
    </row>
    <row r="3" spans="1:26" ht="18.75">
      <c r="A3" s="4">
        <f>'STUDENT DETAILS'!A2</f>
        <v>1</v>
      </c>
      <c r="B3" s="4" t="str">
        <f>'STUDENT DETAILS'!B2</f>
        <v>Kwakye Mabel</v>
      </c>
      <c r="C3" s="4" t="str">
        <f>'STUDENT DETAILS'!C2</f>
        <v>BASIC SEVEN</v>
      </c>
      <c r="D3" s="7">
        <v>16</v>
      </c>
      <c r="E3" s="7">
        <v>8</v>
      </c>
      <c r="F3" s="7">
        <v>7</v>
      </c>
      <c r="G3" s="23">
        <f>D3+E3+F3</f>
        <v>31</v>
      </c>
      <c r="H3" s="7">
        <v>9</v>
      </c>
      <c r="I3" s="7">
        <v>6</v>
      </c>
      <c r="J3" s="7">
        <v>8</v>
      </c>
      <c r="K3" s="7">
        <v>7</v>
      </c>
      <c r="L3" s="23">
        <f>H3+I3+J3+K3</f>
        <v>30</v>
      </c>
      <c r="M3" s="7">
        <v>5</v>
      </c>
      <c r="N3" s="7">
        <v>3</v>
      </c>
      <c r="O3" s="7">
        <v>5</v>
      </c>
      <c r="P3" s="7">
        <v>5</v>
      </c>
      <c r="Q3" s="23">
        <f>M3+N3+O3+P3</f>
        <v>18</v>
      </c>
      <c r="R3" s="7">
        <f>G3+L3+Q3</f>
        <v>79</v>
      </c>
      <c r="S3" s="7">
        <v>60</v>
      </c>
      <c r="T3" s="22">
        <f>0.5*R3</f>
        <v>39.5</v>
      </c>
      <c r="U3" s="7">
        <f>0.5*S3</f>
        <v>30</v>
      </c>
      <c r="V3" s="24">
        <f>T3+U3</f>
        <v>69.5</v>
      </c>
      <c r="W3" s="7">
        <f>VLOOKUP(V3,'[1]GRADING SYSTEM'!$B$15:$D$24,2)</f>
        <v>4</v>
      </c>
      <c r="X3" s="7">
        <f>RANK(V3,$V$3:$V$102)</f>
        <v>1</v>
      </c>
      <c r="Y3" s="7" t="str">
        <f>VLOOKUP(V3,SETTINGS!$G$2:$I$11,3)</f>
        <v>Approaching Proficiency</v>
      </c>
      <c r="Z3" s="7" t="str">
        <f>X3&amp;IF(AND(MOD(ABS(X3),100)&gt;=10,MOD(ABS(X3),100)&lt;=14),"th",CHOOSE(MOD(ABS(X3),10)+1,"th","st","nd","rd","th","th","th","th","th","th"))</f>
        <v>1st</v>
      </c>
    </row>
    <row r="4" spans="1:26" ht="18.75">
      <c r="A4" s="4">
        <f>'STUDENT DETAILS'!A3</f>
        <v>0</v>
      </c>
      <c r="B4" s="4">
        <f>'STUDENT DETAILS'!B3</f>
        <v>0</v>
      </c>
      <c r="C4" s="4">
        <f>'STUDENT DETAILS'!C3</f>
        <v>0</v>
      </c>
      <c r="D4" s="7"/>
      <c r="E4" s="7"/>
      <c r="F4" s="7"/>
      <c r="G4" s="23">
        <f t="shared" ref="G4:G67" si="0">D4+E4+F4</f>
        <v>0</v>
      </c>
      <c r="H4" s="7"/>
      <c r="I4" s="7"/>
      <c r="J4" s="7"/>
      <c r="K4" s="7"/>
      <c r="L4" s="23">
        <f t="shared" ref="L4:L67" si="1">H4+I4+J4+K4</f>
        <v>0</v>
      </c>
      <c r="M4" s="7"/>
      <c r="N4" s="7"/>
      <c r="O4" s="7"/>
      <c r="P4" s="7"/>
      <c r="Q4" s="23">
        <f t="shared" ref="Q4:Q67" si="2">M4+N4+O4+P4</f>
        <v>0</v>
      </c>
      <c r="R4" s="7">
        <f t="shared" ref="R4:R67" si="3">G4+L4+Q4</f>
        <v>0</v>
      </c>
      <c r="S4" s="7"/>
      <c r="T4" s="22">
        <f t="shared" ref="T4:U67" si="4">0.5*R4</f>
        <v>0</v>
      </c>
      <c r="U4" s="7">
        <f t="shared" si="4"/>
        <v>0</v>
      </c>
      <c r="V4" s="24">
        <f t="shared" ref="V4:V67" si="5">T4+U4</f>
        <v>0</v>
      </c>
      <c r="W4" s="7">
        <f>VLOOKUP(V4,'[1]GRADING SYSTEM'!$B$15:$D$24,2)</f>
        <v>9</v>
      </c>
      <c r="X4" s="7">
        <f t="shared" ref="X4:X67" si="6">RANK(V4,$V$3:$V$102)</f>
        <v>2</v>
      </c>
      <c r="Y4" s="7" t="str">
        <f>VLOOKUP(V4,SETTINGS!$G$2:$I$11,3)</f>
        <v>Emerging (E )</v>
      </c>
      <c r="Z4" s="7" t="str">
        <f t="shared" ref="Z4:Z67" si="7">X4&amp;IF(AND(MOD(ABS(X4),100)&gt;=10,MOD(ABS(X4),100)&lt;=14),"th",CHOOSE(MOD(ABS(X4),10)+1,"th","st","nd","rd","th","th","th","th","th","th"))</f>
        <v>2nd</v>
      </c>
    </row>
    <row r="5" spans="1:26" ht="18.75">
      <c r="A5" s="4">
        <f>'STUDENT DETAILS'!A4</f>
        <v>0</v>
      </c>
      <c r="B5" s="4">
        <f>'STUDENT DETAILS'!B4</f>
        <v>0</v>
      </c>
      <c r="C5" s="4">
        <f>'STUDENT DETAILS'!C4</f>
        <v>0</v>
      </c>
      <c r="D5" s="7"/>
      <c r="E5" s="7"/>
      <c r="F5" s="7"/>
      <c r="G5" s="23">
        <f t="shared" si="0"/>
        <v>0</v>
      </c>
      <c r="H5" s="7"/>
      <c r="I5" s="7"/>
      <c r="J5" s="7"/>
      <c r="K5" s="7"/>
      <c r="L5" s="23">
        <f t="shared" si="1"/>
        <v>0</v>
      </c>
      <c r="M5" s="7"/>
      <c r="N5" s="7"/>
      <c r="O5" s="7"/>
      <c r="P5" s="7"/>
      <c r="Q5" s="23">
        <f t="shared" si="2"/>
        <v>0</v>
      </c>
      <c r="R5" s="7">
        <f t="shared" si="3"/>
        <v>0</v>
      </c>
      <c r="S5" s="7"/>
      <c r="T5" s="22">
        <f t="shared" si="4"/>
        <v>0</v>
      </c>
      <c r="U5" s="7">
        <f t="shared" si="4"/>
        <v>0</v>
      </c>
      <c r="V5" s="24">
        <f t="shared" si="5"/>
        <v>0</v>
      </c>
      <c r="W5" s="7">
        <f>VLOOKUP(V5,'[1]GRADING SYSTEM'!$B$15:$D$24,2)</f>
        <v>9</v>
      </c>
      <c r="X5" s="7">
        <f t="shared" si="6"/>
        <v>2</v>
      </c>
      <c r="Y5" s="7" t="str">
        <f>VLOOKUP(V5,SETTINGS!$G$2:$I$11,3)</f>
        <v>Emerging (E )</v>
      </c>
      <c r="Z5" s="7" t="str">
        <f t="shared" si="7"/>
        <v>2nd</v>
      </c>
    </row>
    <row r="6" spans="1:26" ht="18.75">
      <c r="A6" s="4">
        <f>'STUDENT DETAILS'!A5</f>
        <v>0</v>
      </c>
      <c r="B6" s="4">
        <f>'STUDENT DETAILS'!B5</f>
        <v>0</v>
      </c>
      <c r="C6" s="4">
        <f>'STUDENT DETAILS'!C5</f>
        <v>0</v>
      </c>
      <c r="D6" s="7"/>
      <c r="E6" s="7"/>
      <c r="F6" s="7"/>
      <c r="G6" s="23">
        <f t="shared" si="0"/>
        <v>0</v>
      </c>
      <c r="H6" s="7"/>
      <c r="I6" s="7"/>
      <c r="J6" s="7"/>
      <c r="K6" s="7"/>
      <c r="L6" s="23">
        <f t="shared" si="1"/>
        <v>0</v>
      </c>
      <c r="M6" s="7"/>
      <c r="N6" s="7"/>
      <c r="O6" s="7"/>
      <c r="P6" s="7"/>
      <c r="Q6" s="23">
        <f t="shared" si="2"/>
        <v>0</v>
      </c>
      <c r="R6" s="7">
        <f t="shared" si="3"/>
        <v>0</v>
      </c>
      <c r="S6" s="7"/>
      <c r="T6" s="22">
        <f t="shared" si="4"/>
        <v>0</v>
      </c>
      <c r="U6" s="7">
        <f t="shared" si="4"/>
        <v>0</v>
      </c>
      <c r="V6" s="24">
        <f t="shared" si="5"/>
        <v>0</v>
      </c>
      <c r="W6" s="7">
        <f>VLOOKUP(V6,'[1]GRADING SYSTEM'!$B$15:$D$24,2)</f>
        <v>9</v>
      </c>
      <c r="X6" s="7">
        <f t="shared" si="6"/>
        <v>2</v>
      </c>
      <c r="Y6" s="7" t="str">
        <f>VLOOKUP(V6,SETTINGS!$G$2:$I$11,3)</f>
        <v>Emerging (E )</v>
      </c>
      <c r="Z6" s="7" t="str">
        <f t="shared" si="7"/>
        <v>2nd</v>
      </c>
    </row>
    <row r="7" spans="1:26" ht="18.75">
      <c r="A7" s="4">
        <f>'STUDENT DETAILS'!A6</f>
        <v>0</v>
      </c>
      <c r="B7" s="4">
        <f>'STUDENT DETAILS'!B6</f>
        <v>0</v>
      </c>
      <c r="C7" s="4">
        <f>'STUDENT DETAILS'!C6</f>
        <v>0</v>
      </c>
      <c r="D7" s="7"/>
      <c r="E7" s="7"/>
      <c r="F7" s="7"/>
      <c r="G7" s="23">
        <f t="shared" si="0"/>
        <v>0</v>
      </c>
      <c r="H7" s="7"/>
      <c r="I7" s="7"/>
      <c r="J7" s="7"/>
      <c r="K7" s="7"/>
      <c r="L7" s="23">
        <f t="shared" si="1"/>
        <v>0</v>
      </c>
      <c r="M7" s="7"/>
      <c r="N7" s="7"/>
      <c r="O7" s="7"/>
      <c r="P7" s="7"/>
      <c r="Q7" s="23">
        <f t="shared" si="2"/>
        <v>0</v>
      </c>
      <c r="R7" s="7">
        <f t="shared" si="3"/>
        <v>0</v>
      </c>
      <c r="S7" s="7"/>
      <c r="T7" s="22">
        <f t="shared" si="4"/>
        <v>0</v>
      </c>
      <c r="U7" s="7">
        <f t="shared" si="4"/>
        <v>0</v>
      </c>
      <c r="V7" s="24">
        <f t="shared" si="5"/>
        <v>0</v>
      </c>
      <c r="W7" s="7">
        <f>VLOOKUP(V7,'[1]GRADING SYSTEM'!$B$15:$D$24,2)</f>
        <v>9</v>
      </c>
      <c r="X7" s="7">
        <f t="shared" si="6"/>
        <v>2</v>
      </c>
      <c r="Y7" s="7" t="str">
        <f>VLOOKUP(V7,SETTINGS!$G$2:$I$11,3)</f>
        <v>Emerging (E )</v>
      </c>
      <c r="Z7" s="7" t="str">
        <f t="shared" si="7"/>
        <v>2nd</v>
      </c>
    </row>
    <row r="8" spans="1:26" ht="18.75">
      <c r="A8" s="4">
        <f>'STUDENT DETAILS'!A7</f>
        <v>0</v>
      </c>
      <c r="B8" s="4">
        <f>'STUDENT DETAILS'!B7</f>
        <v>0</v>
      </c>
      <c r="C8" s="4">
        <f>'STUDENT DETAILS'!C7</f>
        <v>0</v>
      </c>
      <c r="D8" s="7"/>
      <c r="E8" s="7"/>
      <c r="F8" s="7"/>
      <c r="G8" s="23">
        <f t="shared" si="0"/>
        <v>0</v>
      </c>
      <c r="H8" s="7"/>
      <c r="I8" s="7"/>
      <c r="J8" s="7"/>
      <c r="K8" s="7"/>
      <c r="L8" s="23">
        <f t="shared" si="1"/>
        <v>0</v>
      </c>
      <c r="M8" s="7"/>
      <c r="N8" s="7"/>
      <c r="O8" s="7"/>
      <c r="P8" s="7"/>
      <c r="Q8" s="23">
        <f t="shared" si="2"/>
        <v>0</v>
      </c>
      <c r="R8" s="7">
        <f t="shared" si="3"/>
        <v>0</v>
      </c>
      <c r="S8" s="7"/>
      <c r="T8" s="22">
        <f t="shared" si="4"/>
        <v>0</v>
      </c>
      <c r="U8" s="7">
        <f t="shared" si="4"/>
        <v>0</v>
      </c>
      <c r="V8" s="24">
        <f t="shared" si="5"/>
        <v>0</v>
      </c>
      <c r="W8" s="7">
        <f>VLOOKUP(V8,'[1]GRADING SYSTEM'!$B$15:$D$24,2)</f>
        <v>9</v>
      </c>
      <c r="X8" s="7">
        <f t="shared" si="6"/>
        <v>2</v>
      </c>
      <c r="Y8" s="7" t="str">
        <f>VLOOKUP(V8,SETTINGS!$G$2:$I$11,3)</f>
        <v>Emerging (E )</v>
      </c>
      <c r="Z8" s="7" t="str">
        <f t="shared" si="7"/>
        <v>2nd</v>
      </c>
    </row>
    <row r="9" spans="1:26" ht="18.75">
      <c r="A9" s="4">
        <f>'STUDENT DETAILS'!A8</f>
        <v>0</v>
      </c>
      <c r="B9" s="4">
        <f>'STUDENT DETAILS'!B8</f>
        <v>0</v>
      </c>
      <c r="C9" s="4">
        <f>'STUDENT DETAILS'!C8</f>
        <v>0</v>
      </c>
      <c r="D9" s="7"/>
      <c r="E9" s="7"/>
      <c r="F9" s="7"/>
      <c r="G9" s="23">
        <f t="shared" si="0"/>
        <v>0</v>
      </c>
      <c r="H9" s="7"/>
      <c r="I9" s="7"/>
      <c r="J9" s="7"/>
      <c r="K9" s="7"/>
      <c r="L9" s="23">
        <f t="shared" si="1"/>
        <v>0</v>
      </c>
      <c r="M9" s="7"/>
      <c r="N9" s="7"/>
      <c r="O9" s="7"/>
      <c r="P9" s="7"/>
      <c r="Q9" s="23">
        <f t="shared" si="2"/>
        <v>0</v>
      </c>
      <c r="R9" s="7">
        <f t="shared" si="3"/>
        <v>0</v>
      </c>
      <c r="S9" s="7"/>
      <c r="T9" s="22">
        <f t="shared" si="4"/>
        <v>0</v>
      </c>
      <c r="U9" s="7">
        <f t="shared" si="4"/>
        <v>0</v>
      </c>
      <c r="V9" s="24">
        <f t="shared" si="5"/>
        <v>0</v>
      </c>
      <c r="W9" s="7">
        <f>VLOOKUP(V9,'[1]GRADING SYSTEM'!$B$15:$D$24,2)</f>
        <v>9</v>
      </c>
      <c r="X9" s="7">
        <f t="shared" si="6"/>
        <v>2</v>
      </c>
      <c r="Y9" s="7" t="str">
        <f>VLOOKUP(V9,SETTINGS!$G$2:$I$11,3)</f>
        <v>Emerging (E )</v>
      </c>
      <c r="Z9" s="7" t="str">
        <f t="shared" si="7"/>
        <v>2nd</v>
      </c>
    </row>
    <row r="10" spans="1:26" ht="18.75">
      <c r="A10" s="4">
        <f>'STUDENT DETAILS'!A9</f>
        <v>0</v>
      </c>
      <c r="B10" s="4">
        <f>'STUDENT DETAILS'!B9</f>
        <v>0</v>
      </c>
      <c r="C10" s="4">
        <f>'STUDENT DETAILS'!C9</f>
        <v>0</v>
      </c>
      <c r="D10" s="7"/>
      <c r="E10" s="7"/>
      <c r="F10" s="7"/>
      <c r="G10" s="23">
        <f t="shared" si="0"/>
        <v>0</v>
      </c>
      <c r="H10" s="7"/>
      <c r="I10" s="7"/>
      <c r="J10" s="7"/>
      <c r="K10" s="7"/>
      <c r="L10" s="23">
        <f t="shared" si="1"/>
        <v>0</v>
      </c>
      <c r="M10" s="7"/>
      <c r="N10" s="7"/>
      <c r="O10" s="7"/>
      <c r="P10" s="7"/>
      <c r="Q10" s="23">
        <f t="shared" si="2"/>
        <v>0</v>
      </c>
      <c r="R10" s="7">
        <f t="shared" si="3"/>
        <v>0</v>
      </c>
      <c r="S10" s="7"/>
      <c r="T10" s="22">
        <f t="shared" si="4"/>
        <v>0</v>
      </c>
      <c r="U10" s="7">
        <f t="shared" si="4"/>
        <v>0</v>
      </c>
      <c r="V10" s="24">
        <f t="shared" si="5"/>
        <v>0</v>
      </c>
      <c r="W10" s="7">
        <f>VLOOKUP(V10,'[1]GRADING SYSTEM'!$B$15:$D$24,2)</f>
        <v>9</v>
      </c>
      <c r="X10" s="7">
        <f t="shared" si="6"/>
        <v>2</v>
      </c>
      <c r="Y10" s="7" t="str">
        <f>VLOOKUP(V10,SETTINGS!$G$2:$I$11,3)</f>
        <v>Emerging (E )</v>
      </c>
      <c r="Z10" s="7" t="str">
        <f t="shared" si="7"/>
        <v>2nd</v>
      </c>
    </row>
    <row r="11" spans="1:26" ht="18.75">
      <c r="A11" s="4">
        <f>'STUDENT DETAILS'!A10</f>
        <v>0</v>
      </c>
      <c r="B11" s="4">
        <f>'STUDENT DETAILS'!B10</f>
        <v>0</v>
      </c>
      <c r="C11" s="4">
        <f>'STUDENT DETAILS'!C10</f>
        <v>0</v>
      </c>
      <c r="D11" s="7"/>
      <c r="E11" s="7"/>
      <c r="F11" s="7"/>
      <c r="G11" s="23">
        <f t="shared" si="0"/>
        <v>0</v>
      </c>
      <c r="H11" s="7"/>
      <c r="I11" s="7"/>
      <c r="J11" s="7"/>
      <c r="K11" s="7"/>
      <c r="L11" s="23">
        <f t="shared" si="1"/>
        <v>0</v>
      </c>
      <c r="M11" s="7"/>
      <c r="N11" s="7"/>
      <c r="O11" s="7"/>
      <c r="P11" s="7"/>
      <c r="Q11" s="23">
        <f t="shared" si="2"/>
        <v>0</v>
      </c>
      <c r="R11" s="7">
        <f t="shared" si="3"/>
        <v>0</v>
      </c>
      <c r="S11" s="7"/>
      <c r="T11" s="22">
        <f t="shared" si="4"/>
        <v>0</v>
      </c>
      <c r="U11" s="7">
        <f t="shared" si="4"/>
        <v>0</v>
      </c>
      <c r="V11" s="24">
        <f t="shared" si="5"/>
        <v>0</v>
      </c>
      <c r="W11" s="7">
        <f>VLOOKUP(V11,'[1]GRADING SYSTEM'!$B$15:$D$24,2)</f>
        <v>9</v>
      </c>
      <c r="X11" s="7">
        <f t="shared" si="6"/>
        <v>2</v>
      </c>
      <c r="Y11" s="7" t="str">
        <f>VLOOKUP(V11,SETTINGS!$G$2:$I$11,3)</f>
        <v>Emerging (E )</v>
      </c>
      <c r="Z11" s="7" t="str">
        <f t="shared" si="7"/>
        <v>2nd</v>
      </c>
    </row>
    <row r="12" spans="1:26" ht="18.75">
      <c r="A12" s="4">
        <f>'STUDENT DETAILS'!A11</f>
        <v>0</v>
      </c>
      <c r="B12" s="4">
        <f>'STUDENT DETAILS'!B11</f>
        <v>0</v>
      </c>
      <c r="C12" s="4">
        <f>'STUDENT DETAILS'!C11</f>
        <v>0</v>
      </c>
      <c r="D12" s="7"/>
      <c r="E12" s="7"/>
      <c r="F12" s="7"/>
      <c r="G12" s="23">
        <f t="shared" si="0"/>
        <v>0</v>
      </c>
      <c r="H12" s="7"/>
      <c r="I12" s="7"/>
      <c r="J12" s="7"/>
      <c r="K12" s="7"/>
      <c r="L12" s="23">
        <f t="shared" si="1"/>
        <v>0</v>
      </c>
      <c r="M12" s="7"/>
      <c r="N12" s="7"/>
      <c r="O12" s="7"/>
      <c r="P12" s="7"/>
      <c r="Q12" s="23">
        <f t="shared" si="2"/>
        <v>0</v>
      </c>
      <c r="R12" s="7">
        <f t="shared" si="3"/>
        <v>0</v>
      </c>
      <c r="S12" s="7"/>
      <c r="T12" s="22">
        <f t="shared" si="4"/>
        <v>0</v>
      </c>
      <c r="U12" s="7">
        <f t="shared" si="4"/>
        <v>0</v>
      </c>
      <c r="V12" s="24">
        <f t="shared" si="5"/>
        <v>0</v>
      </c>
      <c r="W12" s="7">
        <f>VLOOKUP(V12,'[1]GRADING SYSTEM'!$B$15:$D$24,2)</f>
        <v>9</v>
      </c>
      <c r="X12" s="7">
        <f t="shared" si="6"/>
        <v>2</v>
      </c>
      <c r="Y12" s="7" t="str">
        <f>VLOOKUP(V12,SETTINGS!$G$2:$I$11,3)</f>
        <v>Emerging (E )</v>
      </c>
      <c r="Z12" s="7" t="str">
        <f t="shared" si="7"/>
        <v>2nd</v>
      </c>
    </row>
    <row r="13" spans="1:26" ht="18.75">
      <c r="A13" s="4">
        <f>'STUDENT DETAILS'!A12</f>
        <v>0</v>
      </c>
      <c r="B13" s="4">
        <f>'STUDENT DETAILS'!B12</f>
        <v>0</v>
      </c>
      <c r="C13" s="4">
        <f>'STUDENT DETAILS'!C12</f>
        <v>0</v>
      </c>
      <c r="D13" s="7"/>
      <c r="E13" s="7"/>
      <c r="F13" s="7"/>
      <c r="G13" s="23">
        <f t="shared" si="0"/>
        <v>0</v>
      </c>
      <c r="H13" s="7"/>
      <c r="I13" s="7"/>
      <c r="J13" s="7"/>
      <c r="K13" s="7"/>
      <c r="L13" s="23">
        <f t="shared" si="1"/>
        <v>0</v>
      </c>
      <c r="M13" s="7"/>
      <c r="N13" s="7"/>
      <c r="O13" s="7"/>
      <c r="P13" s="7"/>
      <c r="Q13" s="23">
        <f t="shared" si="2"/>
        <v>0</v>
      </c>
      <c r="R13" s="7">
        <f t="shared" si="3"/>
        <v>0</v>
      </c>
      <c r="S13" s="7"/>
      <c r="T13" s="22">
        <f t="shared" si="4"/>
        <v>0</v>
      </c>
      <c r="U13" s="7">
        <f t="shared" si="4"/>
        <v>0</v>
      </c>
      <c r="V13" s="24">
        <f t="shared" si="5"/>
        <v>0</v>
      </c>
      <c r="W13" s="7">
        <f>VLOOKUP(V13,'[1]GRADING SYSTEM'!$B$15:$D$24,2)</f>
        <v>9</v>
      </c>
      <c r="X13" s="7">
        <f t="shared" si="6"/>
        <v>2</v>
      </c>
      <c r="Y13" s="7" t="str">
        <f>VLOOKUP(V13,SETTINGS!$G$2:$I$11,3)</f>
        <v>Emerging (E )</v>
      </c>
      <c r="Z13" s="7" t="str">
        <f t="shared" si="7"/>
        <v>2nd</v>
      </c>
    </row>
    <row r="14" spans="1:26" ht="18.75">
      <c r="A14" s="4">
        <f>'STUDENT DETAILS'!A13</f>
        <v>0</v>
      </c>
      <c r="B14" s="4">
        <f>'STUDENT DETAILS'!B13</f>
        <v>0</v>
      </c>
      <c r="C14" s="4">
        <f>'STUDENT DETAILS'!C13</f>
        <v>0</v>
      </c>
      <c r="D14" s="7"/>
      <c r="E14" s="7"/>
      <c r="F14" s="7"/>
      <c r="G14" s="23">
        <f t="shared" si="0"/>
        <v>0</v>
      </c>
      <c r="H14" s="7"/>
      <c r="I14" s="7"/>
      <c r="J14" s="7"/>
      <c r="K14" s="7"/>
      <c r="L14" s="23">
        <f t="shared" si="1"/>
        <v>0</v>
      </c>
      <c r="M14" s="7"/>
      <c r="N14" s="7"/>
      <c r="O14" s="7"/>
      <c r="P14" s="7"/>
      <c r="Q14" s="23">
        <f t="shared" si="2"/>
        <v>0</v>
      </c>
      <c r="R14" s="7">
        <f t="shared" si="3"/>
        <v>0</v>
      </c>
      <c r="S14" s="7"/>
      <c r="T14" s="22">
        <f t="shared" si="4"/>
        <v>0</v>
      </c>
      <c r="U14" s="7">
        <f t="shared" si="4"/>
        <v>0</v>
      </c>
      <c r="V14" s="24">
        <f t="shared" si="5"/>
        <v>0</v>
      </c>
      <c r="W14" s="7">
        <f>VLOOKUP(V14,'[1]GRADING SYSTEM'!$B$15:$D$24,2)</f>
        <v>9</v>
      </c>
      <c r="X14" s="7">
        <f t="shared" si="6"/>
        <v>2</v>
      </c>
      <c r="Y14" s="7" t="str">
        <f>VLOOKUP(V14,SETTINGS!$G$2:$I$11,3)</f>
        <v>Emerging (E )</v>
      </c>
      <c r="Z14" s="7" t="str">
        <f t="shared" si="7"/>
        <v>2nd</v>
      </c>
    </row>
    <row r="15" spans="1:26" ht="18.75">
      <c r="A15" s="4">
        <f>'STUDENT DETAILS'!A14</f>
        <v>0</v>
      </c>
      <c r="B15" s="4">
        <f>'STUDENT DETAILS'!B14</f>
        <v>0</v>
      </c>
      <c r="C15" s="4">
        <f>'STUDENT DETAILS'!C14</f>
        <v>0</v>
      </c>
      <c r="D15" s="7"/>
      <c r="E15" s="7"/>
      <c r="F15" s="7"/>
      <c r="G15" s="23">
        <f t="shared" si="0"/>
        <v>0</v>
      </c>
      <c r="H15" s="7"/>
      <c r="I15" s="7"/>
      <c r="J15" s="7"/>
      <c r="K15" s="7"/>
      <c r="L15" s="23">
        <f t="shared" si="1"/>
        <v>0</v>
      </c>
      <c r="M15" s="7"/>
      <c r="N15" s="7"/>
      <c r="O15" s="7"/>
      <c r="P15" s="7"/>
      <c r="Q15" s="23">
        <f t="shared" si="2"/>
        <v>0</v>
      </c>
      <c r="R15" s="7">
        <f t="shared" si="3"/>
        <v>0</v>
      </c>
      <c r="S15" s="7"/>
      <c r="T15" s="22">
        <f t="shared" si="4"/>
        <v>0</v>
      </c>
      <c r="U15" s="7">
        <f t="shared" si="4"/>
        <v>0</v>
      </c>
      <c r="V15" s="24">
        <f t="shared" si="5"/>
        <v>0</v>
      </c>
      <c r="W15" s="7">
        <f>VLOOKUP(V15,'[1]GRADING SYSTEM'!$B$15:$D$24,2)</f>
        <v>9</v>
      </c>
      <c r="X15" s="7">
        <f t="shared" si="6"/>
        <v>2</v>
      </c>
      <c r="Y15" s="7" t="str">
        <f>VLOOKUP(V15,SETTINGS!$G$2:$I$11,3)</f>
        <v>Emerging (E )</v>
      </c>
      <c r="Z15" s="7" t="str">
        <f t="shared" si="7"/>
        <v>2nd</v>
      </c>
    </row>
    <row r="16" spans="1:26" ht="18.75">
      <c r="A16" s="4">
        <f>'STUDENT DETAILS'!A15</f>
        <v>0</v>
      </c>
      <c r="B16" s="4">
        <f>'STUDENT DETAILS'!B15</f>
        <v>0</v>
      </c>
      <c r="C16" s="4">
        <f>'STUDENT DETAILS'!C15</f>
        <v>0</v>
      </c>
      <c r="D16" s="7"/>
      <c r="E16" s="7"/>
      <c r="F16" s="7"/>
      <c r="G16" s="23">
        <f t="shared" si="0"/>
        <v>0</v>
      </c>
      <c r="H16" s="7"/>
      <c r="I16" s="7"/>
      <c r="J16" s="7"/>
      <c r="K16" s="7"/>
      <c r="L16" s="23">
        <f t="shared" si="1"/>
        <v>0</v>
      </c>
      <c r="M16" s="7"/>
      <c r="N16" s="7"/>
      <c r="O16" s="7"/>
      <c r="P16" s="7"/>
      <c r="Q16" s="23">
        <f t="shared" si="2"/>
        <v>0</v>
      </c>
      <c r="R16" s="7">
        <f t="shared" si="3"/>
        <v>0</v>
      </c>
      <c r="S16" s="7"/>
      <c r="T16" s="22">
        <f t="shared" si="4"/>
        <v>0</v>
      </c>
      <c r="U16" s="7">
        <f t="shared" si="4"/>
        <v>0</v>
      </c>
      <c r="V16" s="24">
        <f t="shared" si="5"/>
        <v>0</v>
      </c>
      <c r="W16" s="7">
        <f>VLOOKUP(V16,'[1]GRADING SYSTEM'!$B$15:$D$24,2)</f>
        <v>9</v>
      </c>
      <c r="X16" s="7">
        <f t="shared" si="6"/>
        <v>2</v>
      </c>
      <c r="Y16" s="7" t="str">
        <f>VLOOKUP(V16,SETTINGS!$G$2:$I$11,3)</f>
        <v>Emerging (E )</v>
      </c>
      <c r="Z16" s="7" t="str">
        <f t="shared" si="7"/>
        <v>2nd</v>
      </c>
    </row>
    <row r="17" spans="1:26" ht="18.75">
      <c r="A17" s="4">
        <f>'STUDENT DETAILS'!A16</f>
        <v>0</v>
      </c>
      <c r="B17" s="4">
        <f>'STUDENT DETAILS'!B16</f>
        <v>0</v>
      </c>
      <c r="C17" s="4">
        <f>'STUDENT DETAILS'!C16</f>
        <v>0</v>
      </c>
      <c r="D17" s="7"/>
      <c r="E17" s="7"/>
      <c r="F17" s="7"/>
      <c r="G17" s="23">
        <f t="shared" si="0"/>
        <v>0</v>
      </c>
      <c r="H17" s="7"/>
      <c r="I17" s="7"/>
      <c r="J17" s="7"/>
      <c r="K17" s="7"/>
      <c r="L17" s="23">
        <f t="shared" si="1"/>
        <v>0</v>
      </c>
      <c r="M17" s="7"/>
      <c r="N17" s="7"/>
      <c r="O17" s="7"/>
      <c r="P17" s="7"/>
      <c r="Q17" s="23">
        <f t="shared" si="2"/>
        <v>0</v>
      </c>
      <c r="R17" s="7">
        <f t="shared" si="3"/>
        <v>0</v>
      </c>
      <c r="S17" s="7"/>
      <c r="T17" s="22">
        <f t="shared" si="4"/>
        <v>0</v>
      </c>
      <c r="U17" s="7">
        <f t="shared" si="4"/>
        <v>0</v>
      </c>
      <c r="V17" s="24">
        <f t="shared" si="5"/>
        <v>0</v>
      </c>
      <c r="W17" s="7">
        <f>VLOOKUP(V17,'[1]GRADING SYSTEM'!$B$15:$D$24,2)</f>
        <v>9</v>
      </c>
      <c r="X17" s="7">
        <f t="shared" si="6"/>
        <v>2</v>
      </c>
      <c r="Y17" s="7" t="str">
        <f>VLOOKUP(V17,SETTINGS!$G$2:$I$11,3)</f>
        <v>Emerging (E )</v>
      </c>
      <c r="Z17" s="7" t="str">
        <f t="shared" si="7"/>
        <v>2nd</v>
      </c>
    </row>
    <row r="18" spans="1:26" ht="18.75">
      <c r="A18" s="4">
        <f>'STUDENT DETAILS'!A17</f>
        <v>0</v>
      </c>
      <c r="B18" s="4">
        <f>'STUDENT DETAILS'!B17</f>
        <v>0</v>
      </c>
      <c r="C18" s="4">
        <f>'STUDENT DETAILS'!C17</f>
        <v>0</v>
      </c>
      <c r="D18" s="7"/>
      <c r="E18" s="7"/>
      <c r="F18" s="7"/>
      <c r="G18" s="23">
        <f t="shared" si="0"/>
        <v>0</v>
      </c>
      <c r="H18" s="7"/>
      <c r="I18" s="7"/>
      <c r="J18" s="7"/>
      <c r="K18" s="7"/>
      <c r="L18" s="23">
        <f t="shared" si="1"/>
        <v>0</v>
      </c>
      <c r="M18" s="7"/>
      <c r="N18" s="7"/>
      <c r="O18" s="7"/>
      <c r="P18" s="7"/>
      <c r="Q18" s="23">
        <f t="shared" si="2"/>
        <v>0</v>
      </c>
      <c r="R18" s="7">
        <f t="shared" si="3"/>
        <v>0</v>
      </c>
      <c r="S18" s="7"/>
      <c r="T18" s="22">
        <f t="shared" si="4"/>
        <v>0</v>
      </c>
      <c r="U18" s="7">
        <f t="shared" si="4"/>
        <v>0</v>
      </c>
      <c r="V18" s="24">
        <f t="shared" si="5"/>
        <v>0</v>
      </c>
      <c r="W18" s="7">
        <f>VLOOKUP(V18,'[1]GRADING SYSTEM'!$B$15:$D$24,2)</f>
        <v>9</v>
      </c>
      <c r="X18" s="7">
        <f t="shared" si="6"/>
        <v>2</v>
      </c>
      <c r="Y18" s="7" t="str">
        <f>VLOOKUP(V18,SETTINGS!$G$2:$I$11,3)</f>
        <v>Emerging (E )</v>
      </c>
      <c r="Z18" s="7" t="str">
        <f t="shared" si="7"/>
        <v>2nd</v>
      </c>
    </row>
    <row r="19" spans="1:26" ht="18.75">
      <c r="A19" s="4">
        <f>'STUDENT DETAILS'!A18</f>
        <v>0</v>
      </c>
      <c r="B19" s="4">
        <f>'STUDENT DETAILS'!B18</f>
        <v>0</v>
      </c>
      <c r="C19" s="4">
        <f>'STUDENT DETAILS'!C18</f>
        <v>0</v>
      </c>
      <c r="D19" s="7"/>
      <c r="E19" s="7"/>
      <c r="F19" s="7"/>
      <c r="G19" s="23">
        <f t="shared" si="0"/>
        <v>0</v>
      </c>
      <c r="H19" s="7"/>
      <c r="I19" s="7"/>
      <c r="J19" s="7"/>
      <c r="K19" s="7"/>
      <c r="L19" s="23">
        <f t="shared" si="1"/>
        <v>0</v>
      </c>
      <c r="M19" s="7"/>
      <c r="N19" s="7"/>
      <c r="O19" s="7"/>
      <c r="P19" s="7"/>
      <c r="Q19" s="23">
        <f t="shared" si="2"/>
        <v>0</v>
      </c>
      <c r="R19" s="7">
        <f t="shared" si="3"/>
        <v>0</v>
      </c>
      <c r="S19" s="7"/>
      <c r="T19" s="22">
        <f t="shared" si="4"/>
        <v>0</v>
      </c>
      <c r="U19" s="7">
        <f t="shared" si="4"/>
        <v>0</v>
      </c>
      <c r="V19" s="24">
        <f t="shared" si="5"/>
        <v>0</v>
      </c>
      <c r="W19" s="7">
        <f>VLOOKUP(V19,'[1]GRADING SYSTEM'!$B$15:$D$24,2)</f>
        <v>9</v>
      </c>
      <c r="X19" s="7">
        <f t="shared" si="6"/>
        <v>2</v>
      </c>
      <c r="Y19" s="7" t="str">
        <f>VLOOKUP(V19,SETTINGS!$G$2:$I$11,3)</f>
        <v>Emerging (E )</v>
      </c>
      <c r="Z19" s="7" t="str">
        <f t="shared" si="7"/>
        <v>2nd</v>
      </c>
    </row>
    <row r="20" spans="1:26" ht="18.75">
      <c r="A20" s="4">
        <f>'STUDENT DETAILS'!A19</f>
        <v>0</v>
      </c>
      <c r="B20" s="4">
        <f>'STUDENT DETAILS'!B19</f>
        <v>0</v>
      </c>
      <c r="C20" s="4">
        <f>'STUDENT DETAILS'!C19</f>
        <v>0</v>
      </c>
      <c r="D20" s="7"/>
      <c r="E20" s="7"/>
      <c r="F20" s="7"/>
      <c r="G20" s="23">
        <f t="shared" si="0"/>
        <v>0</v>
      </c>
      <c r="H20" s="7"/>
      <c r="I20" s="7"/>
      <c r="J20" s="7"/>
      <c r="K20" s="7"/>
      <c r="L20" s="23">
        <f t="shared" si="1"/>
        <v>0</v>
      </c>
      <c r="M20" s="7"/>
      <c r="N20" s="7"/>
      <c r="O20" s="7"/>
      <c r="P20" s="7"/>
      <c r="Q20" s="23">
        <f t="shared" si="2"/>
        <v>0</v>
      </c>
      <c r="R20" s="7">
        <f t="shared" si="3"/>
        <v>0</v>
      </c>
      <c r="S20" s="7"/>
      <c r="T20" s="22">
        <f t="shared" si="4"/>
        <v>0</v>
      </c>
      <c r="U20" s="7">
        <f t="shared" si="4"/>
        <v>0</v>
      </c>
      <c r="V20" s="24">
        <f t="shared" si="5"/>
        <v>0</v>
      </c>
      <c r="W20" s="7">
        <f>VLOOKUP(V20,'[1]GRADING SYSTEM'!$B$15:$D$24,2)</f>
        <v>9</v>
      </c>
      <c r="X20" s="7">
        <f t="shared" si="6"/>
        <v>2</v>
      </c>
      <c r="Y20" s="7" t="str">
        <f>VLOOKUP(V20,SETTINGS!$G$2:$I$11,3)</f>
        <v>Emerging (E )</v>
      </c>
      <c r="Z20" s="7" t="str">
        <f t="shared" si="7"/>
        <v>2nd</v>
      </c>
    </row>
    <row r="21" spans="1:26" ht="18.75">
      <c r="A21" s="4">
        <f>'STUDENT DETAILS'!A20</f>
        <v>0</v>
      </c>
      <c r="B21" s="4">
        <f>'STUDENT DETAILS'!B20</f>
        <v>0</v>
      </c>
      <c r="C21" s="4">
        <f>'STUDENT DETAILS'!C20</f>
        <v>0</v>
      </c>
      <c r="D21" s="7"/>
      <c r="E21" s="7"/>
      <c r="F21" s="7"/>
      <c r="G21" s="23">
        <f t="shared" si="0"/>
        <v>0</v>
      </c>
      <c r="H21" s="7"/>
      <c r="I21" s="7"/>
      <c r="J21" s="7"/>
      <c r="K21" s="7"/>
      <c r="L21" s="23">
        <f t="shared" si="1"/>
        <v>0</v>
      </c>
      <c r="M21" s="7"/>
      <c r="N21" s="7"/>
      <c r="O21" s="7"/>
      <c r="P21" s="7"/>
      <c r="Q21" s="23">
        <f t="shared" si="2"/>
        <v>0</v>
      </c>
      <c r="R21" s="7">
        <f t="shared" si="3"/>
        <v>0</v>
      </c>
      <c r="S21" s="7"/>
      <c r="T21" s="22">
        <f t="shared" si="4"/>
        <v>0</v>
      </c>
      <c r="U21" s="7">
        <f t="shared" si="4"/>
        <v>0</v>
      </c>
      <c r="V21" s="24">
        <f t="shared" si="5"/>
        <v>0</v>
      </c>
      <c r="W21" s="7">
        <f>VLOOKUP(V21,'[1]GRADING SYSTEM'!$B$15:$D$24,2)</f>
        <v>9</v>
      </c>
      <c r="X21" s="7">
        <f t="shared" si="6"/>
        <v>2</v>
      </c>
      <c r="Y21" s="7" t="str">
        <f>VLOOKUP(V21,SETTINGS!$G$2:$I$11,3)</f>
        <v>Emerging (E )</v>
      </c>
      <c r="Z21" s="7" t="str">
        <f t="shared" si="7"/>
        <v>2nd</v>
      </c>
    </row>
    <row r="22" spans="1:26" ht="18.75">
      <c r="A22" s="4">
        <f>'STUDENT DETAILS'!A21</f>
        <v>0</v>
      </c>
      <c r="B22" s="4">
        <f>'STUDENT DETAILS'!B21</f>
        <v>0</v>
      </c>
      <c r="C22" s="4">
        <f>'STUDENT DETAILS'!C21</f>
        <v>0</v>
      </c>
      <c r="D22" s="7"/>
      <c r="E22" s="7"/>
      <c r="F22" s="7"/>
      <c r="G22" s="23">
        <f t="shared" si="0"/>
        <v>0</v>
      </c>
      <c r="H22" s="7"/>
      <c r="I22" s="7"/>
      <c r="J22" s="7"/>
      <c r="K22" s="7"/>
      <c r="L22" s="23">
        <f t="shared" si="1"/>
        <v>0</v>
      </c>
      <c r="M22" s="7"/>
      <c r="N22" s="7"/>
      <c r="O22" s="7"/>
      <c r="P22" s="7"/>
      <c r="Q22" s="23">
        <f t="shared" si="2"/>
        <v>0</v>
      </c>
      <c r="R22" s="7">
        <f t="shared" si="3"/>
        <v>0</v>
      </c>
      <c r="S22" s="7"/>
      <c r="T22" s="22">
        <f t="shared" si="4"/>
        <v>0</v>
      </c>
      <c r="U22" s="7">
        <f t="shared" si="4"/>
        <v>0</v>
      </c>
      <c r="V22" s="24">
        <f t="shared" si="5"/>
        <v>0</v>
      </c>
      <c r="W22" s="7">
        <f>VLOOKUP(V22,'[1]GRADING SYSTEM'!$B$15:$D$24,2)</f>
        <v>9</v>
      </c>
      <c r="X22" s="7">
        <f t="shared" si="6"/>
        <v>2</v>
      </c>
      <c r="Y22" s="7" t="str">
        <f>VLOOKUP(V22,SETTINGS!$G$2:$I$11,3)</f>
        <v>Emerging (E )</v>
      </c>
      <c r="Z22" s="7" t="str">
        <f t="shared" si="7"/>
        <v>2nd</v>
      </c>
    </row>
    <row r="23" spans="1:26" ht="18.75">
      <c r="A23" s="4">
        <f>'STUDENT DETAILS'!A22</f>
        <v>0</v>
      </c>
      <c r="B23" s="4">
        <f>'STUDENT DETAILS'!B22</f>
        <v>0</v>
      </c>
      <c r="C23" s="4">
        <f>'STUDENT DETAILS'!C22</f>
        <v>0</v>
      </c>
      <c r="D23" s="7"/>
      <c r="E23" s="7"/>
      <c r="F23" s="7"/>
      <c r="G23" s="23">
        <f t="shared" si="0"/>
        <v>0</v>
      </c>
      <c r="H23" s="7"/>
      <c r="I23" s="7"/>
      <c r="J23" s="7"/>
      <c r="K23" s="7"/>
      <c r="L23" s="23">
        <f t="shared" si="1"/>
        <v>0</v>
      </c>
      <c r="M23" s="7"/>
      <c r="N23" s="7"/>
      <c r="O23" s="7"/>
      <c r="P23" s="7"/>
      <c r="Q23" s="23">
        <f t="shared" si="2"/>
        <v>0</v>
      </c>
      <c r="R23" s="7">
        <f t="shared" si="3"/>
        <v>0</v>
      </c>
      <c r="S23" s="7"/>
      <c r="T23" s="22">
        <f t="shared" si="4"/>
        <v>0</v>
      </c>
      <c r="U23" s="7">
        <f t="shared" si="4"/>
        <v>0</v>
      </c>
      <c r="V23" s="24">
        <f t="shared" si="5"/>
        <v>0</v>
      </c>
      <c r="W23" s="7">
        <f>VLOOKUP(V23,'[1]GRADING SYSTEM'!$B$15:$D$24,2)</f>
        <v>9</v>
      </c>
      <c r="X23" s="7">
        <f t="shared" si="6"/>
        <v>2</v>
      </c>
      <c r="Y23" s="7" t="str">
        <f>VLOOKUP(V23,SETTINGS!$G$2:$I$11,3)</f>
        <v>Emerging (E )</v>
      </c>
      <c r="Z23" s="7" t="str">
        <f t="shared" si="7"/>
        <v>2nd</v>
      </c>
    </row>
    <row r="24" spans="1:26" ht="18.75">
      <c r="A24" s="4">
        <f>'STUDENT DETAILS'!A23</f>
        <v>0</v>
      </c>
      <c r="B24" s="4">
        <f>'STUDENT DETAILS'!B23</f>
        <v>0</v>
      </c>
      <c r="C24" s="4">
        <f>'STUDENT DETAILS'!C23</f>
        <v>0</v>
      </c>
      <c r="D24" s="7"/>
      <c r="E24" s="7"/>
      <c r="F24" s="7"/>
      <c r="G24" s="23">
        <f t="shared" si="0"/>
        <v>0</v>
      </c>
      <c r="H24" s="7"/>
      <c r="I24" s="7"/>
      <c r="J24" s="7"/>
      <c r="K24" s="7"/>
      <c r="L24" s="23">
        <f t="shared" si="1"/>
        <v>0</v>
      </c>
      <c r="M24" s="7"/>
      <c r="N24" s="7"/>
      <c r="O24" s="7"/>
      <c r="P24" s="7"/>
      <c r="Q24" s="23">
        <f t="shared" si="2"/>
        <v>0</v>
      </c>
      <c r="R24" s="7">
        <f t="shared" si="3"/>
        <v>0</v>
      </c>
      <c r="S24" s="7"/>
      <c r="T24" s="22">
        <f t="shared" si="4"/>
        <v>0</v>
      </c>
      <c r="U24" s="7">
        <f t="shared" si="4"/>
        <v>0</v>
      </c>
      <c r="V24" s="24">
        <f t="shared" si="5"/>
        <v>0</v>
      </c>
      <c r="W24" s="7">
        <f>VLOOKUP(V24,'[1]GRADING SYSTEM'!$B$15:$D$24,2)</f>
        <v>9</v>
      </c>
      <c r="X24" s="7">
        <f t="shared" si="6"/>
        <v>2</v>
      </c>
      <c r="Y24" s="7" t="str">
        <f>VLOOKUP(V24,SETTINGS!$G$2:$I$11,3)</f>
        <v>Emerging (E )</v>
      </c>
      <c r="Z24" s="7" t="str">
        <f t="shared" si="7"/>
        <v>2nd</v>
      </c>
    </row>
    <row r="25" spans="1:26" ht="18.75">
      <c r="A25" s="4">
        <f>'STUDENT DETAILS'!A24</f>
        <v>0</v>
      </c>
      <c r="B25" s="4">
        <f>'STUDENT DETAILS'!B24</f>
        <v>0</v>
      </c>
      <c r="C25" s="4">
        <f>'STUDENT DETAILS'!C24</f>
        <v>0</v>
      </c>
      <c r="D25" s="7"/>
      <c r="E25" s="7"/>
      <c r="F25" s="7"/>
      <c r="G25" s="23">
        <f t="shared" si="0"/>
        <v>0</v>
      </c>
      <c r="H25" s="7"/>
      <c r="I25" s="7"/>
      <c r="J25" s="7"/>
      <c r="K25" s="7"/>
      <c r="L25" s="23">
        <f t="shared" si="1"/>
        <v>0</v>
      </c>
      <c r="M25" s="7"/>
      <c r="N25" s="7"/>
      <c r="O25" s="7"/>
      <c r="P25" s="7"/>
      <c r="Q25" s="23">
        <f t="shared" si="2"/>
        <v>0</v>
      </c>
      <c r="R25" s="7">
        <f t="shared" si="3"/>
        <v>0</v>
      </c>
      <c r="S25" s="7"/>
      <c r="T25" s="22">
        <f t="shared" si="4"/>
        <v>0</v>
      </c>
      <c r="U25" s="7">
        <f t="shared" si="4"/>
        <v>0</v>
      </c>
      <c r="V25" s="24">
        <f t="shared" si="5"/>
        <v>0</v>
      </c>
      <c r="W25" s="7">
        <f>VLOOKUP(V25,'[1]GRADING SYSTEM'!$B$15:$D$24,2)</f>
        <v>9</v>
      </c>
      <c r="X25" s="7">
        <f t="shared" si="6"/>
        <v>2</v>
      </c>
      <c r="Y25" s="7" t="str">
        <f>VLOOKUP(V25,SETTINGS!$G$2:$I$11,3)</f>
        <v>Emerging (E )</v>
      </c>
      <c r="Z25" s="7" t="str">
        <f t="shared" si="7"/>
        <v>2nd</v>
      </c>
    </row>
    <row r="26" spans="1:26" ht="18.75">
      <c r="A26" s="4">
        <f>'STUDENT DETAILS'!A25</f>
        <v>0</v>
      </c>
      <c r="B26" s="4">
        <f>'STUDENT DETAILS'!B25</f>
        <v>0</v>
      </c>
      <c r="C26" s="4">
        <f>'STUDENT DETAILS'!C25</f>
        <v>0</v>
      </c>
      <c r="D26" s="7"/>
      <c r="E26" s="7"/>
      <c r="F26" s="7"/>
      <c r="G26" s="23">
        <f t="shared" si="0"/>
        <v>0</v>
      </c>
      <c r="H26" s="7"/>
      <c r="I26" s="7"/>
      <c r="J26" s="7"/>
      <c r="K26" s="7"/>
      <c r="L26" s="23">
        <f t="shared" si="1"/>
        <v>0</v>
      </c>
      <c r="M26" s="7"/>
      <c r="N26" s="7"/>
      <c r="O26" s="7"/>
      <c r="P26" s="7"/>
      <c r="Q26" s="23">
        <f t="shared" si="2"/>
        <v>0</v>
      </c>
      <c r="R26" s="7">
        <f t="shared" si="3"/>
        <v>0</v>
      </c>
      <c r="S26" s="7"/>
      <c r="T26" s="22">
        <f t="shared" si="4"/>
        <v>0</v>
      </c>
      <c r="U26" s="7">
        <f t="shared" si="4"/>
        <v>0</v>
      </c>
      <c r="V26" s="24">
        <f t="shared" si="5"/>
        <v>0</v>
      </c>
      <c r="W26" s="7">
        <f>VLOOKUP(V26,'[1]GRADING SYSTEM'!$B$15:$D$24,2)</f>
        <v>9</v>
      </c>
      <c r="X26" s="7">
        <f t="shared" si="6"/>
        <v>2</v>
      </c>
      <c r="Y26" s="7" t="str">
        <f>VLOOKUP(V26,SETTINGS!$G$2:$I$11,3)</f>
        <v>Emerging (E )</v>
      </c>
      <c r="Z26" s="7" t="str">
        <f t="shared" si="7"/>
        <v>2nd</v>
      </c>
    </row>
    <row r="27" spans="1:26" ht="18.75">
      <c r="A27" s="4">
        <f>'STUDENT DETAILS'!A26</f>
        <v>0</v>
      </c>
      <c r="B27" s="4">
        <f>'STUDENT DETAILS'!B26</f>
        <v>0</v>
      </c>
      <c r="C27" s="4">
        <f>'STUDENT DETAILS'!C26</f>
        <v>0</v>
      </c>
      <c r="D27" s="7"/>
      <c r="E27" s="7"/>
      <c r="F27" s="7"/>
      <c r="G27" s="23">
        <f t="shared" si="0"/>
        <v>0</v>
      </c>
      <c r="H27" s="7"/>
      <c r="I27" s="7"/>
      <c r="J27" s="7"/>
      <c r="K27" s="7"/>
      <c r="L27" s="23">
        <f t="shared" si="1"/>
        <v>0</v>
      </c>
      <c r="M27" s="7"/>
      <c r="N27" s="7"/>
      <c r="O27" s="7"/>
      <c r="P27" s="7"/>
      <c r="Q27" s="23">
        <f t="shared" si="2"/>
        <v>0</v>
      </c>
      <c r="R27" s="7">
        <f t="shared" si="3"/>
        <v>0</v>
      </c>
      <c r="S27" s="7"/>
      <c r="T27" s="22">
        <f t="shared" si="4"/>
        <v>0</v>
      </c>
      <c r="U27" s="7">
        <f t="shared" si="4"/>
        <v>0</v>
      </c>
      <c r="V27" s="24">
        <f t="shared" si="5"/>
        <v>0</v>
      </c>
      <c r="W27" s="7">
        <f>VLOOKUP(V27,'[1]GRADING SYSTEM'!$B$15:$D$24,2)</f>
        <v>9</v>
      </c>
      <c r="X27" s="7">
        <f t="shared" si="6"/>
        <v>2</v>
      </c>
      <c r="Y27" s="7" t="str">
        <f>VLOOKUP(V27,SETTINGS!$G$2:$I$11,3)</f>
        <v>Emerging (E )</v>
      </c>
      <c r="Z27" s="7" t="str">
        <f t="shared" si="7"/>
        <v>2nd</v>
      </c>
    </row>
    <row r="28" spans="1:26" ht="18.75">
      <c r="A28" s="4">
        <f>'STUDENT DETAILS'!A27</f>
        <v>0</v>
      </c>
      <c r="B28" s="4">
        <f>'STUDENT DETAILS'!B27</f>
        <v>0</v>
      </c>
      <c r="C28" s="4">
        <f>'STUDENT DETAILS'!C27</f>
        <v>0</v>
      </c>
      <c r="D28" s="7"/>
      <c r="E28" s="7"/>
      <c r="F28" s="7"/>
      <c r="G28" s="23">
        <f t="shared" si="0"/>
        <v>0</v>
      </c>
      <c r="H28" s="7"/>
      <c r="I28" s="7"/>
      <c r="J28" s="7"/>
      <c r="K28" s="7"/>
      <c r="L28" s="23">
        <f t="shared" si="1"/>
        <v>0</v>
      </c>
      <c r="M28" s="7"/>
      <c r="N28" s="7"/>
      <c r="O28" s="7"/>
      <c r="P28" s="7"/>
      <c r="Q28" s="23">
        <f t="shared" si="2"/>
        <v>0</v>
      </c>
      <c r="R28" s="7">
        <f t="shared" si="3"/>
        <v>0</v>
      </c>
      <c r="S28" s="7"/>
      <c r="T28" s="22">
        <f t="shared" si="4"/>
        <v>0</v>
      </c>
      <c r="U28" s="7">
        <f t="shared" si="4"/>
        <v>0</v>
      </c>
      <c r="V28" s="24">
        <f t="shared" si="5"/>
        <v>0</v>
      </c>
      <c r="W28" s="7">
        <f>VLOOKUP(V28,'[1]GRADING SYSTEM'!$B$15:$D$24,2)</f>
        <v>9</v>
      </c>
      <c r="X28" s="7">
        <f t="shared" si="6"/>
        <v>2</v>
      </c>
      <c r="Y28" s="7" t="str">
        <f>VLOOKUP(V28,SETTINGS!$G$2:$I$11,3)</f>
        <v>Emerging (E )</v>
      </c>
      <c r="Z28" s="7" t="str">
        <f t="shared" si="7"/>
        <v>2nd</v>
      </c>
    </row>
    <row r="29" spans="1:26" ht="18.75">
      <c r="A29" s="4">
        <f>'STUDENT DETAILS'!A28</f>
        <v>0</v>
      </c>
      <c r="B29" s="4">
        <f>'STUDENT DETAILS'!B28</f>
        <v>0</v>
      </c>
      <c r="C29" s="4">
        <f>'STUDENT DETAILS'!C28</f>
        <v>0</v>
      </c>
      <c r="D29" s="7"/>
      <c r="E29" s="7"/>
      <c r="F29" s="7"/>
      <c r="G29" s="23">
        <f t="shared" si="0"/>
        <v>0</v>
      </c>
      <c r="H29" s="7"/>
      <c r="I29" s="7"/>
      <c r="J29" s="7"/>
      <c r="K29" s="7"/>
      <c r="L29" s="23">
        <f t="shared" si="1"/>
        <v>0</v>
      </c>
      <c r="M29" s="7"/>
      <c r="N29" s="7"/>
      <c r="O29" s="7"/>
      <c r="P29" s="7"/>
      <c r="Q29" s="23">
        <f t="shared" si="2"/>
        <v>0</v>
      </c>
      <c r="R29" s="7">
        <f t="shared" si="3"/>
        <v>0</v>
      </c>
      <c r="S29" s="7"/>
      <c r="T29" s="22">
        <f t="shared" si="4"/>
        <v>0</v>
      </c>
      <c r="U29" s="7">
        <f t="shared" si="4"/>
        <v>0</v>
      </c>
      <c r="V29" s="24">
        <f t="shared" si="5"/>
        <v>0</v>
      </c>
      <c r="W29" s="7">
        <f>VLOOKUP(V29,'[1]GRADING SYSTEM'!$B$15:$D$24,2)</f>
        <v>9</v>
      </c>
      <c r="X29" s="7">
        <f t="shared" si="6"/>
        <v>2</v>
      </c>
      <c r="Y29" s="7" t="str">
        <f>VLOOKUP(V29,SETTINGS!$G$2:$I$11,3)</f>
        <v>Emerging (E )</v>
      </c>
      <c r="Z29" s="7" t="str">
        <f t="shared" si="7"/>
        <v>2nd</v>
      </c>
    </row>
    <row r="30" spans="1:26" ht="18.75">
      <c r="A30" s="4">
        <f>'STUDENT DETAILS'!A29</f>
        <v>0</v>
      </c>
      <c r="B30" s="4">
        <f>'STUDENT DETAILS'!B29</f>
        <v>0</v>
      </c>
      <c r="C30" s="4">
        <f>'STUDENT DETAILS'!C29</f>
        <v>0</v>
      </c>
      <c r="D30" s="7"/>
      <c r="E30" s="7"/>
      <c r="F30" s="7"/>
      <c r="G30" s="23">
        <f t="shared" si="0"/>
        <v>0</v>
      </c>
      <c r="H30" s="7"/>
      <c r="I30" s="7"/>
      <c r="J30" s="7"/>
      <c r="K30" s="7"/>
      <c r="L30" s="23">
        <f t="shared" si="1"/>
        <v>0</v>
      </c>
      <c r="M30" s="7"/>
      <c r="N30" s="7"/>
      <c r="O30" s="7"/>
      <c r="P30" s="7"/>
      <c r="Q30" s="23">
        <f t="shared" si="2"/>
        <v>0</v>
      </c>
      <c r="R30" s="7">
        <f t="shared" si="3"/>
        <v>0</v>
      </c>
      <c r="S30" s="7"/>
      <c r="T30" s="22">
        <f t="shared" si="4"/>
        <v>0</v>
      </c>
      <c r="U30" s="7">
        <f t="shared" si="4"/>
        <v>0</v>
      </c>
      <c r="V30" s="24">
        <f t="shared" si="5"/>
        <v>0</v>
      </c>
      <c r="W30" s="7">
        <f>VLOOKUP(V30,'[1]GRADING SYSTEM'!$B$15:$D$24,2)</f>
        <v>9</v>
      </c>
      <c r="X30" s="7">
        <f t="shared" si="6"/>
        <v>2</v>
      </c>
      <c r="Y30" s="7" t="str">
        <f>VLOOKUP(V30,SETTINGS!$G$2:$I$11,3)</f>
        <v>Emerging (E )</v>
      </c>
      <c r="Z30" s="7" t="str">
        <f t="shared" si="7"/>
        <v>2nd</v>
      </c>
    </row>
    <row r="31" spans="1:26" ht="18.75">
      <c r="A31" s="4">
        <f>'STUDENT DETAILS'!A30</f>
        <v>0</v>
      </c>
      <c r="B31" s="4">
        <f>'STUDENT DETAILS'!B30</f>
        <v>0</v>
      </c>
      <c r="C31" s="4">
        <f>'STUDENT DETAILS'!C30</f>
        <v>0</v>
      </c>
      <c r="D31" s="7"/>
      <c r="E31" s="7"/>
      <c r="F31" s="7"/>
      <c r="G31" s="23">
        <f t="shared" si="0"/>
        <v>0</v>
      </c>
      <c r="H31" s="7"/>
      <c r="I31" s="7"/>
      <c r="J31" s="7"/>
      <c r="K31" s="7"/>
      <c r="L31" s="23">
        <f t="shared" si="1"/>
        <v>0</v>
      </c>
      <c r="M31" s="7"/>
      <c r="N31" s="7"/>
      <c r="O31" s="7"/>
      <c r="P31" s="7"/>
      <c r="Q31" s="23">
        <f t="shared" si="2"/>
        <v>0</v>
      </c>
      <c r="R31" s="7">
        <f t="shared" si="3"/>
        <v>0</v>
      </c>
      <c r="S31" s="7"/>
      <c r="T31" s="22">
        <f t="shared" si="4"/>
        <v>0</v>
      </c>
      <c r="U31" s="7">
        <f t="shared" si="4"/>
        <v>0</v>
      </c>
      <c r="V31" s="24">
        <f t="shared" si="5"/>
        <v>0</v>
      </c>
      <c r="W31" s="7">
        <f>VLOOKUP(V31,'[1]GRADING SYSTEM'!$B$15:$D$24,2)</f>
        <v>9</v>
      </c>
      <c r="X31" s="7">
        <f t="shared" si="6"/>
        <v>2</v>
      </c>
      <c r="Y31" s="7" t="str">
        <f>VLOOKUP(V31,SETTINGS!$G$2:$I$11,3)</f>
        <v>Emerging (E )</v>
      </c>
      <c r="Z31" s="7" t="str">
        <f t="shared" si="7"/>
        <v>2nd</v>
      </c>
    </row>
    <row r="32" spans="1:26" ht="18.75">
      <c r="A32" s="4">
        <f>'STUDENT DETAILS'!A31</f>
        <v>0</v>
      </c>
      <c r="B32" s="4">
        <f>'STUDENT DETAILS'!B31</f>
        <v>0</v>
      </c>
      <c r="C32" s="4">
        <f>'STUDENT DETAILS'!C31</f>
        <v>0</v>
      </c>
      <c r="D32" s="7"/>
      <c r="E32" s="7"/>
      <c r="F32" s="7"/>
      <c r="G32" s="23">
        <f t="shared" si="0"/>
        <v>0</v>
      </c>
      <c r="H32" s="7"/>
      <c r="I32" s="7"/>
      <c r="J32" s="7"/>
      <c r="K32" s="7"/>
      <c r="L32" s="23">
        <f t="shared" si="1"/>
        <v>0</v>
      </c>
      <c r="M32" s="7"/>
      <c r="N32" s="7"/>
      <c r="O32" s="7"/>
      <c r="P32" s="7"/>
      <c r="Q32" s="23">
        <f t="shared" si="2"/>
        <v>0</v>
      </c>
      <c r="R32" s="7">
        <f t="shared" si="3"/>
        <v>0</v>
      </c>
      <c r="S32" s="7"/>
      <c r="T32" s="22">
        <f t="shared" si="4"/>
        <v>0</v>
      </c>
      <c r="U32" s="7">
        <f t="shared" si="4"/>
        <v>0</v>
      </c>
      <c r="V32" s="24">
        <f t="shared" si="5"/>
        <v>0</v>
      </c>
      <c r="W32" s="7">
        <f>VLOOKUP(V32,'[1]GRADING SYSTEM'!$B$15:$D$24,2)</f>
        <v>9</v>
      </c>
      <c r="X32" s="7">
        <f t="shared" si="6"/>
        <v>2</v>
      </c>
      <c r="Y32" s="7" t="str">
        <f>VLOOKUP(V32,SETTINGS!$G$2:$I$11,3)</f>
        <v>Emerging (E )</v>
      </c>
      <c r="Z32" s="7" t="str">
        <f t="shared" si="7"/>
        <v>2nd</v>
      </c>
    </row>
    <row r="33" spans="1:26" ht="18.75">
      <c r="A33" s="4">
        <f>'STUDENT DETAILS'!A32</f>
        <v>0</v>
      </c>
      <c r="B33" s="4">
        <f>'STUDENT DETAILS'!B32</f>
        <v>0</v>
      </c>
      <c r="C33" s="4">
        <f>'STUDENT DETAILS'!C32</f>
        <v>0</v>
      </c>
      <c r="D33" s="7"/>
      <c r="E33" s="7"/>
      <c r="F33" s="7"/>
      <c r="G33" s="23">
        <f t="shared" si="0"/>
        <v>0</v>
      </c>
      <c r="H33" s="7"/>
      <c r="I33" s="7"/>
      <c r="J33" s="7"/>
      <c r="K33" s="7"/>
      <c r="L33" s="23">
        <f t="shared" si="1"/>
        <v>0</v>
      </c>
      <c r="M33" s="7"/>
      <c r="N33" s="7"/>
      <c r="O33" s="7"/>
      <c r="P33" s="7"/>
      <c r="Q33" s="23">
        <f t="shared" si="2"/>
        <v>0</v>
      </c>
      <c r="R33" s="7">
        <f t="shared" si="3"/>
        <v>0</v>
      </c>
      <c r="S33" s="7"/>
      <c r="T33" s="22">
        <f t="shared" si="4"/>
        <v>0</v>
      </c>
      <c r="U33" s="7">
        <f t="shared" si="4"/>
        <v>0</v>
      </c>
      <c r="V33" s="24">
        <f t="shared" si="5"/>
        <v>0</v>
      </c>
      <c r="W33" s="7">
        <f>VLOOKUP(V33,'[1]GRADING SYSTEM'!$B$15:$D$24,2)</f>
        <v>9</v>
      </c>
      <c r="X33" s="7">
        <f t="shared" si="6"/>
        <v>2</v>
      </c>
      <c r="Y33" s="7" t="str">
        <f>VLOOKUP(V33,SETTINGS!$G$2:$I$11,3)</f>
        <v>Emerging (E )</v>
      </c>
      <c r="Z33" s="7" t="str">
        <f t="shared" si="7"/>
        <v>2nd</v>
      </c>
    </row>
    <row r="34" spans="1:26" ht="18.75">
      <c r="A34" s="4">
        <f>'STUDENT DETAILS'!A33</f>
        <v>0</v>
      </c>
      <c r="B34" s="4">
        <f>'STUDENT DETAILS'!B33</f>
        <v>0</v>
      </c>
      <c r="C34" s="4">
        <f>'STUDENT DETAILS'!C33</f>
        <v>0</v>
      </c>
      <c r="D34" s="7"/>
      <c r="E34" s="7"/>
      <c r="F34" s="7"/>
      <c r="G34" s="23">
        <f t="shared" si="0"/>
        <v>0</v>
      </c>
      <c r="H34" s="7"/>
      <c r="I34" s="7"/>
      <c r="J34" s="7"/>
      <c r="K34" s="7"/>
      <c r="L34" s="23">
        <f t="shared" si="1"/>
        <v>0</v>
      </c>
      <c r="M34" s="7"/>
      <c r="N34" s="7"/>
      <c r="O34" s="7"/>
      <c r="P34" s="7"/>
      <c r="Q34" s="23">
        <f t="shared" si="2"/>
        <v>0</v>
      </c>
      <c r="R34" s="7">
        <f t="shared" si="3"/>
        <v>0</v>
      </c>
      <c r="S34" s="7"/>
      <c r="T34" s="22">
        <f t="shared" si="4"/>
        <v>0</v>
      </c>
      <c r="U34" s="7">
        <f t="shared" si="4"/>
        <v>0</v>
      </c>
      <c r="V34" s="24">
        <f t="shared" si="5"/>
        <v>0</v>
      </c>
      <c r="W34" s="7">
        <f>VLOOKUP(V34,'[1]GRADING SYSTEM'!$B$15:$D$24,2)</f>
        <v>9</v>
      </c>
      <c r="X34" s="7">
        <f t="shared" si="6"/>
        <v>2</v>
      </c>
      <c r="Y34" s="7" t="str">
        <f>VLOOKUP(V34,SETTINGS!$G$2:$I$11,3)</f>
        <v>Emerging (E )</v>
      </c>
      <c r="Z34" s="7" t="str">
        <f t="shared" si="7"/>
        <v>2nd</v>
      </c>
    </row>
    <row r="35" spans="1:26" ht="18.75">
      <c r="A35" s="4">
        <f>'STUDENT DETAILS'!A34</f>
        <v>0</v>
      </c>
      <c r="B35" s="4">
        <f>'STUDENT DETAILS'!B34</f>
        <v>0</v>
      </c>
      <c r="C35" s="4">
        <f>'STUDENT DETAILS'!C34</f>
        <v>0</v>
      </c>
      <c r="D35" s="7"/>
      <c r="E35" s="7"/>
      <c r="F35" s="7"/>
      <c r="G35" s="23">
        <f t="shared" si="0"/>
        <v>0</v>
      </c>
      <c r="H35" s="7"/>
      <c r="I35" s="7"/>
      <c r="J35" s="7"/>
      <c r="K35" s="7"/>
      <c r="L35" s="23">
        <f t="shared" si="1"/>
        <v>0</v>
      </c>
      <c r="M35" s="7"/>
      <c r="N35" s="7"/>
      <c r="O35" s="7"/>
      <c r="P35" s="7"/>
      <c r="Q35" s="23">
        <f t="shared" si="2"/>
        <v>0</v>
      </c>
      <c r="R35" s="7">
        <f t="shared" si="3"/>
        <v>0</v>
      </c>
      <c r="S35" s="7"/>
      <c r="T35" s="22">
        <f t="shared" si="4"/>
        <v>0</v>
      </c>
      <c r="U35" s="7">
        <f t="shared" si="4"/>
        <v>0</v>
      </c>
      <c r="V35" s="24">
        <f t="shared" si="5"/>
        <v>0</v>
      </c>
      <c r="W35" s="7">
        <f>VLOOKUP(V35,'[1]GRADING SYSTEM'!$B$15:$D$24,2)</f>
        <v>9</v>
      </c>
      <c r="X35" s="7">
        <f t="shared" si="6"/>
        <v>2</v>
      </c>
      <c r="Y35" s="7" t="str">
        <f>VLOOKUP(V35,SETTINGS!$G$2:$I$11,3)</f>
        <v>Emerging (E )</v>
      </c>
      <c r="Z35" s="7" t="str">
        <f t="shared" si="7"/>
        <v>2nd</v>
      </c>
    </row>
    <row r="36" spans="1:26" ht="18.75">
      <c r="A36" s="4">
        <f>'STUDENT DETAILS'!A35</f>
        <v>0</v>
      </c>
      <c r="B36" s="4">
        <f>'STUDENT DETAILS'!B35</f>
        <v>0</v>
      </c>
      <c r="C36" s="4">
        <f>'STUDENT DETAILS'!C35</f>
        <v>0</v>
      </c>
      <c r="D36" s="7"/>
      <c r="E36" s="7"/>
      <c r="F36" s="7"/>
      <c r="G36" s="23">
        <f t="shared" si="0"/>
        <v>0</v>
      </c>
      <c r="H36" s="7"/>
      <c r="I36" s="7"/>
      <c r="J36" s="7"/>
      <c r="K36" s="7"/>
      <c r="L36" s="23">
        <f t="shared" si="1"/>
        <v>0</v>
      </c>
      <c r="M36" s="7"/>
      <c r="N36" s="7"/>
      <c r="O36" s="7"/>
      <c r="P36" s="7"/>
      <c r="Q36" s="23">
        <f t="shared" si="2"/>
        <v>0</v>
      </c>
      <c r="R36" s="7">
        <f t="shared" si="3"/>
        <v>0</v>
      </c>
      <c r="S36" s="7"/>
      <c r="T36" s="22">
        <f t="shared" si="4"/>
        <v>0</v>
      </c>
      <c r="U36" s="7">
        <f t="shared" si="4"/>
        <v>0</v>
      </c>
      <c r="V36" s="24">
        <f t="shared" si="5"/>
        <v>0</v>
      </c>
      <c r="W36" s="7">
        <f>VLOOKUP(V36,'[1]GRADING SYSTEM'!$B$15:$D$24,2)</f>
        <v>9</v>
      </c>
      <c r="X36" s="7">
        <f t="shared" si="6"/>
        <v>2</v>
      </c>
      <c r="Y36" s="7" t="str">
        <f>VLOOKUP(V36,SETTINGS!$G$2:$I$11,3)</f>
        <v>Emerging (E )</v>
      </c>
      <c r="Z36" s="7" t="str">
        <f t="shared" si="7"/>
        <v>2nd</v>
      </c>
    </row>
    <row r="37" spans="1:26" ht="18.75">
      <c r="A37" s="4">
        <f>'STUDENT DETAILS'!A36</f>
        <v>0</v>
      </c>
      <c r="B37" s="4">
        <f>'STUDENT DETAILS'!B36</f>
        <v>0</v>
      </c>
      <c r="C37" s="4">
        <f>'STUDENT DETAILS'!C36</f>
        <v>0</v>
      </c>
      <c r="D37" s="7"/>
      <c r="E37" s="7"/>
      <c r="F37" s="7"/>
      <c r="G37" s="23">
        <f t="shared" si="0"/>
        <v>0</v>
      </c>
      <c r="H37" s="7"/>
      <c r="I37" s="7"/>
      <c r="J37" s="7"/>
      <c r="K37" s="7"/>
      <c r="L37" s="23">
        <f t="shared" si="1"/>
        <v>0</v>
      </c>
      <c r="M37" s="7"/>
      <c r="N37" s="7"/>
      <c r="O37" s="7"/>
      <c r="P37" s="7"/>
      <c r="Q37" s="23">
        <f t="shared" si="2"/>
        <v>0</v>
      </c>
      <c r="R37" s="7">
        <f t="shared" si="3"/>
        <v>0</v>
      </c>
      <c r="S37" s="7"/>
      <c r="T37" s="22">
        <f t="shared" si="4"/>
        <v>0</v>
      </c>
      <c r="U37" s="7">
        <f t="shared" si="4"/>
        <v>0</v>
      </c>
      <c r="V37" s="24">
        <f t="shared" si="5"/>
        <v>0</v>
      </c>
      <c r="W37" s="7">
        <f>VLOOKUP(V37,'[1]GRADING SYSTEM'!$B$15:$D$24,2)</f>
        <v>9</v>
      </c>
      <c r="X37" s="7">
        <f t="shared" si="6"/>
        <v>2</v>
      </c>
      <c r="Y37" s="7" t="str">
        <f>VLOOKUP(V37,SETTINGS!$G$2:$I$11,3)</f>
        <v>Emerging (E )</v>
      </c>
      <c r="Z37" s="7" t="str">
        <f t="shared" si="7"/>
        <v>2nd</v>
      </c>
    </row>
    <row r="38" spans="1:26" ht="18.75">
      <c r="A38" s="4">
        <f>'STUDENT DETAILS'!A37</f>
        <v>0</v>
      </c>
      <c r="B38" s="4">
        <f>'STUDENT DETAILS'!B37</f>
        <v>0</v>
      </c>
      <c r="C38" s="4">
        <f>'STUDENT DETAILS'!C37</f>
        <v>0</v>
      </c>
      <c r="D38" s="7"/>
      <c r="E38" s="7"/>
      <c r="F38" s="7"/>
      <c r="G38" s="23">
        <f t="shared" si="0"/>
        <v>0</v>
      </c>
      <c r="H38" s="7"/>
      <c r="I38" s="7"/>
      <c r="J38" s="7"/>
      <c r="K38" s="7"/>
      <c r="L38" s="23">
        <f t="shared" si="1"/>
        <v>0</v>
      </c>
      <c r="M38" s="7"/>
      <c r="N38" s="7"/>
      <c r="O38" s="7"/>
      <c r="P38" s="7"/>
      <c r="Q38" s="23">
        <f t="shared" si="2"/>
        <v>0</v>
      </c>
      <c r="R38" s="7">
        <f t="shared" si="3"/>
        <v>0</v>
      </c>
      <c r="S38" s="7"/>
      <c r="T38" s="22">
        <f t="shared" si="4"/>
        <v>0</v>
      </c>
      <c r="U38" s="7">
        <f t="shared" si="4"/>
        <v>0</v>
      </c>
      <c r="V38" s="24">
        <f t="shared" si="5"/>
        <v>0</v>
      </c>
      <c r="W38" s="7">
        <f>VLOOKUP(V38,'[1]GRADING SYSTEM'!$B$15:$D$24,2)</f>
        <v>9</v>
      </c>
      <c r="X38" s="7">
        <f t="shared" si="6"/>
        <v>2</v>
      </c>
      <c r="Y38" s="7" t="str">
        <f>VLOOKUP(V38,SETTINGS!$G$2:$I$11,3)</f>
        <v>Emerging (E )</v>
      </c>
      <c r="Z38" s="7" t="str">
        <f t="shared" si="7"/>
        <v>2nd</v>
      </c>
    </row>
    <row r="39" spans="1:26" ht="18.75">
      <c r="A39" s="4">
        <f>'STUDENT DETAILS'!A38</f>
        <v>0</v>
      </c>
      <c r="B39" s="4">
        <f>'STUDENT DETAILS'!B38</f>
        <v>0</v>
      </c>
      <c r="C39" s="4">
        <f>'STUDENT DETAILS'!C38</f>
        <v>0</v>
      </c>
      <c r="D39" s="7"/>
      <c r="E39" s="7"/>
      <c r="F39" s="7"/>
      <c r="G39" s="23">
        <f t="shared" si="0"/>
        <v>0</v>
      </c>
      <c r="H39" s="7"/>
      <c r="I39" s="7"/>
      <c r="J39" s="7"/>
      <c r="K39" s="7"/>
      <c r="L39" s="23">
        <f t="shared" si="1"/>
        <v>0</v>
      </c>
      <c r="M39" s="7"/>
      <c r="N39" s="7"/>
      <c r="O39" s="7"/>
      <c r="P39" s="7"/>
      <c r="Q39" s="23">
        <f t="shared" si="2"/>
        <v>0</v>
      </c>
      <c r="R39" s="7">
        <f t="shared" si="3"/>
        <v>0</v>
      </c>
      <c r="S39" s="7"/>
      <c r="T39" s="22">
        <f t="shared" si="4"/>
        <v>0</v>
      </c>
      <c r="U39" s="7">
        <f t="shared" si="4"/>
        <v>0</v>
      </c>
      <c r="V39" s="24">
        <f t="shared" si="5"/>
        <v>0</v>
      </c>
      <c r="W39" s="7">
        <f>VLOOKUP(V39,'[1]GRADING SYSTEM'!$B$15:$D$24,2)</f>
        <v>9</v>
      </c>
      <c r="X39" s="7">
        <f t="shared" si="6"/>
        <v>2</v>
      </c>
      <c r="Y39" s="7" t="str">
        <f>VLOOKUP(V39,SETTINGS!$G$2:$I$11,3)</f>
        <v>Emerging (E )</v>
      </c>
      <c r="Z39" s="7" t="str">
        <f t="shared" si="7"/>
        <v>2nd</v>
      </c>
    </row>
    <row r="40" spans="1:26" ht="18.75">
      <c r="A40" s="4">
        <f>'STUDENT DETAILS'!A39</f>
        <v>0</v>
      </c>
      <c r="B40" s="4">
        <f>'STUDENT DETAILS'!B39</f>
        <v>0</v>
      </c>
      <c r="C40" s="4">
        <f>'STUDENT DETAILS'!C39</f>
        <v>0</v>
      </c>
      <c r="D40" s="7"/>
      <c r="E40" s="7"/>
      <c r="F40" s="7"/>
      <c r="G40" s="23">
        <f t="shared" si="0"/>
        <v>0</v>
      </c>
      <c r="H40" s="7"/>
      <c r="I40" s="7"/>
      <c r="J40" s="7"/>
      <c r="K40" s="7"/>
      <c r="L40" s="23">
        <f t="shared" si="1"/>
        <v>0</v>
      </c>
      <c r="M40" s="7"/>
      <c r="N40" s="7"/>
      <c r="O40" s="7"/>
      <c r="P40" s="7"/>
      <c r="Q40" s="23">
        <f t="shared" si="2"/>
        <v>0</v>
      </c>
      <c r="R40" s="7">
        <f t="shared" si="3"/>
        <v>0</v>
      </c>
      <c r="S40" s="7"/>
      <c r="T40" s="22">
        <f t="shared" si="4"/>
        <v>0</v>
      </c>
      <c r="U40" s="7">
        <f t="shared" si="4"/>
        <v>0</v>
      </c>
      <c r="V40" s="24">
        <f t="shared" si="5"/>
        <v>0</v>
      </c>
      <c r="W40" s="7">
        <f>VLOOKUP(V40,'[1]GRADING SYSTEM'!$B$15:$D$24,2)</f>
        <v>9</v>
      </c>
      <c r="X40" s="7">
        <f t="shared" si="6"/>
        <v>2</v>
      </c>
      <c r="Y40" s="7" t="str">
        <f>VLOOKUP(V40,SETTINGS!$G$2:$I$11,3)</f>
        <v>Emerging (E )</v>
      </c>
      <c r="Z40" s="7" t="str">
        <f t="shared" si="7"/>
        <v>2nd</v>
      </c>
    </row>
    <row r="41" spans="1:26" ht="18.75">
      <c r="A41" s="4">
        <f>'STUDENT DETAILS'!A40</f>
        <v>0</v>
      </c>
      <c r="B41" s="4">
        <f>'STUDENT DETAILS'!B40</f>
        <v>0</v>
      </c>
      <c r="C41" s="4">
        <f>'STUDENT DETAILS'!C40</f>
        <v>0</v>
      </c>
      <c r="D41" s="7"/>
      <c r="E41" s="7"/>
      <c r="F41" s="7"/>
      <c r="G41" s="23">
        <f t="shared" si="0"/>
        <v>0</v>
      </c>
      <c r="H41" s="7"/>
      <c r="I41" s="7"/>
      <c r="J41" s="7"/>
      <c r="K41" s="7"/>
      <c r="L41" s="23">
        <f t="shared" si="1"/>
        <v>0</v>
      </c>
      <c r="M41" s="7"/>
      <c r="N41" s="7"/>
      <c r="O41" s="7"/>
      <c r="P41" s="7"/>
      <c r="Q41" s="23">
        <f t="shared" si="2"/>
        <v>0</v>
      </c>
      <c r="R41" s="7">
        <f t="shared" si="3"/>
        <v>0</v>
      </c>
      <c r="S41" s="7"/>
      <c r="T41" s="22">
        <f t="shared" si="4"/>
        <v>0</v>
      </c>
      <c r="U41" s="7">
        <f t="shared" si="4"/>
        <v>0</v>
      </c>
      <c r="V41" s="24">
        <f t="shared" si="5"/>
        <v>0</v>
      </c>
      <c r="W41" s="7">
        <f>VLOOKUP(V41,'[1]GRADING SYSTEM'!$B$15:$D$24,2)</f>
        <v>9</v>
      </c>
      <c r="X41" s="7">
        <f t="shared" si="6"/>
        <v>2</v>
      </c>
      <c r="Y41" s="7" t="str">
        <f>VLOOKUP(V41,SETTINGS!$G$2:$I$11,3)</f>
        <v>Emerging (E )</v>
      </c>
      <c r="Z41" s="7" t="str">
        <f t="shared" si="7"/>
        <v>2nd</v>
      </c>
    </row>
    <row r="42" spans="1:26" ht="18.75">
      <c r="A42" s="4">
        <f>'STUDENT DETAILS'!A41</f>
        <v>0</v>
      </c>
      <c r="B42" s="4">
        <f>'STUDENT DETAILS'!B41</f>
        <v>0</v>
      </c>
      <c r="C42" s="4">
        <f>'STUDENT DETAILS'!C41</f>
        <v>0</v>
      </c>
      <c r="D42" s="7"/>
      <c r="E42" s="7"/>
      <c r="F42" s="7"/>
      <c r="G42" s="23">
        <f t="shared" si="0"/>
        <v>0</v>
      </c>
      <c r="H42" s="7"/>
      <c r="I42" s="7"/>
      <c r="J42" s="7"/>
      <c r="K42" s="7"/>
      <c r="L42" s="23">
        <f t="shared" si="1"/>
        <v>0</v>
      </c>
      <c r="M42" s="7"/>
      <c r="N42" s="7"/>
      <c r="O42" s="7"/>
      <c r="P42" s="7"/>
      <c r="Q42" s="23">
        <f t="shared" si="2"/>
        <v>0</v>
      </c>
      <c r="R42" s="7">
        <f t="shared" si="3"/>
        <v>0</v>
      </c>
      <c r="S42" s="7"/>
      <c r="T42" s="22">
        <f t="shared" si="4"/>
        <v>0</v>
      </c>
      <c r="U42" s="7">
        <f t="shared" si="4"/>
        <v>0</v>
      </c>
      <c r="V42" s="24">
        <f t="shared" si="5"/>
        <v>0</v>
      </c>
      <c r="W42" s="7">
        <f>VLOOKUP(V42,'[1]GRADING SYSTEM'!$B$15:$D$24,2)</f>
        <v>9</v>
      </c>
      <c r="X42" s="7">
        <f t="shared" si="6"/>
        <v>2</v>
      </c>
      <c r="Y42" s="7" t="str">
        <f>VLOOKUP(V42,SETTINGS!$G$2:$I$11,3)</f>
        <v>Emerging (E )</v>
      </c>
      <c r="Z42" s="7" t="str">
        <f t="shared" si="7"/>
        <v>2nd</v>
      </c>
    </row>
    <row r="43" spans="1:26" ht="18.75">
      <c r="A43" s="4">
        <f>'STUDENT DETAILS'!A42</f>
        <v>0</v>
      </c>
      <c r="B43" s="4">
        <f>'STUDENT DETAILS'!B42</f>
        <v>0</v>
      </c>
      <c r="C43" s="4">
        <f>'STUDENT DETAILS'!C42</f>
        <v>0</v>
      </c>
      <c r="D43" s="7"/>
      <c r="E43" s="7"/>
      <c r="F43" s="7"/>
      <c r="G43" s="23">
        <f t="shared" si="0"/>
        <v>0</v>
      </c>
      <c r="H43" s="7"/>
      <c r="I43" s="7"/>
      <c r="J43" s="7"/>
      <c r="K43" s="7"/>
      <c r="L43" s="23">
        <f t="shared" si="1"/>
        <v>0</v>
      </c>
      <c r="M43" s="7"/>
      <c r="N43" s="7"/>
      <c r="O43" s="7"/>
      <c r="P43" s="7"/>
      <c r="Q43" s="23">
        <f t="shared" si="2"/>
        <v>0</v>
      </c>
      <c r="R43" s="7">
        <f t="shared" si="3"/>
        <v>0</v>
      </c>
      <c r="S43" s="7"/>
      <c r="T43" s="22">
        <f t="shared" si="4"/>
        <v>0</v>
      </c>
      <c r="U43" s="7">
        <f t="shared" si="4"/>
        <v>0</v>
      </c>
      <c r="V43" s="24">
        <f t="shared" si="5"/>
        <v>0</v>
      </c>
      <c r="W43" s="7">
        <f>VLOOKUP(V43,'[1]GRADING SYSTEM'!$B$15:$D$24,2)</f>
        <v>9</v>
      </c>
      <c r="X43" s="7">
        <f t="shared" si="6"/>
        <v>2</v>
      </c>
      <c r="Y43" s="7" t="str">
        <f>VLOOKUP(V43,SETTINGS!$G$2:$I$11,3)</f>
        <v>Emerging (E )</v>
      </c>
      <c r="Z43" s="7" t="str">
        <f t="shared" si="7"/>
        <v>2nd</v>
      </c>
    </row>
    <row r="44" spans="1:26" ht="18.75">
      <c r="A44" s="4">
        <f>'STUDENT DETAILS'!A43</f>
        <v>0</v>
      </c>
      <c r="B44" s="4">
        <f>'STUDENT DETAILS'!B43</f>
        <v>0</v>
      </c>
      <c r="C44" s="4">
        <f>'STUDENT DETAILS'!C43</f>
        <v>0</v>
      </c>
      <c r="D44" s="7"/>
      <c r="E44" s="7"/>
      <c r="F44" s="7"/>
      <c r="G44" s="23">
        <f t="shared" si="0"/>
        <v>0</v>
      </c>
      <c r="H44" s="7"/>
      <c r="I44" s="7"/>
      <c r="J44" s="7"/>
      <c r="K44" s="7"/>
      <c r="L44" s="23">
        <f t="shared" si="1"/>
        <v>0</v>
      </c>
      <c r="M44" s="7"/>
      <c r="N44" s="7"/>
      <c r="O44" s="7"/>
      <c r="P44" s="7"/>
      <c r="Q44" s="23">
        <f t="shared" si="2"/>
        <v>0</v>
      </c>
      <c r="R44" s="7">
        <f t="shared" si="3"/>
        <v>0</v>
      </c>
      <c r="S44" s="7"/>
      <c r="T44" s="22">
        <f t="shared" si="4"/>
        <v>0</v>
      </c>
      <c r="U44" s="7">
        <f t="shared" si="4"/>
        <v>0</v>
      </c>
      <c r="V44" s="24">
        <f t="shared" si="5"/>
        <v>0</v>
      </c>
      <c r="W44" s="7">
        <f>VLOOKUP(V44,'[1]GRADING SYSTEM'!$B$15:$D$24,2)</f>
        <v>9</v>
      </c>
      <c r="X44" s="7">
        <f t="shared" si="6"/>
        <v>2</v>
      </c>
      <c r="Y44" s="7" t="str">
        <f>VLOOKUP(V44,SETTINGS!$G$2:$I$11,3)</f>
        <v>Emerging (E )</v>
      </c>
      <c r="Z44" s="7" t="str">
        <f t="shared" si="7"/>
        <v>2nd</v>
      </c>
    </row>
    <row r="45" spans="1:26" ht="18.75">
      <c r="A45" s="4">
        <f>'STUDENT DETAILS'!A44</f>
        <v>0</v>
      </c>
      <c r="B45" s="4">
        <f>'STUDENT DETAILS'!B44</f>
        <v>0</v>
      </c>
      <c r="C45" s="4">
        <f>'STUDENT DETAILS'!C44</f>
        <v>0</v>
      </c>
      <c r="D45" s="7"/>
      <c r="E45" s="7"/>
      <c r="F45" s="7"/>
      <c r="G45" s="23">
        <f t="shared" si="0"/>
        <v>0</v>
      </c>
      <c r="H45" s="7"/>
      <c r="I45" s="7"/>
      <c r="J45" s="7"/>
      <c r="K45" s="7"/>
      <c r="L45" s="23">
        <f t="shared" si="1"/>
        <v>0</v>
      </c>
      <c r="M45" s="7"/>
      <c r="N45" s="7"/>
      <c r="O45" s="7"/>
      <c r="P45" s="7"/>
      <c r="Q45" s="23">
        <f t="shared" si="2"/>
        <v>0</v>
      </c>
      <c r="R45" s="7">
        <f t="shared" si="3"/>
        <v>0</v>
      </c>
      <c r="S45" s="7"/>
      <c r="T45" s="22">
        <f t="shared" si="4"/>
        <v>0</v>
      </c>
      <c r="U45" s="7">
        <f t="shared" si="4"/>
        <v>0</v>
      </c>
      <c r="V45" s="24">
        <f t="shared" si="5"/>
        <v>0</v>
      </c>
      <c r="W45" s="7">
        <f>VLOOKUP(V45,'[1]GRADING SYSTEM'!$B$15:$D$24,2)</f>
        <v>9</v>
      </c>
      <c r="X45" s="7">
        <f t="shared" si="6"/>
        <v>2</v>
      </c>
      <c r="Y45" s="7" t="str">
        <f>VLOOKUP(V45,SETTINGS!$G$2:$I$11,3)</f>
        <v>Emerging (E )</v>
      </c>
      <c r="Z45" s="7" t="str">
        <f t="shared" si="7"/>
        <v>2nd</v>
      </c>
    </row>
    <row r="46" spans="1:26" ht="18.75">
      <c r="A46" s="4">
        <f>'STUDENT DETAILS'!A45</f>
        <v>0</v>
      </c>
      <c r="B46" s="4">
        <f>'STUDENT DETAILS'!B45</f>
        <v>0</v>
      </c>
      <c r="C46" s="4">
        <f>'STUDENT DETAILS'!C45</f>
        <v>0</v>
      </c>
      <c r="D46" s="7"/>
      <c r="E46" s="7"/>
      <c r="F46" s="7"/>
      <c r="G46" s="23">
        <f t="shared" si="0"/>
        <v>0</v>
      </c>
      <c r="H46" s="7"/>
      <c r="I46" s="7"/>
      <c r="J46" s="7"/>
      <c r="K46" s="7"/>
      <c r="L46" s="23">
        <f t="shared" si="1"/>
        <v>0</v>
      </c>
      <c r="M46" s="7"/>
      <c r="N46" s="7"/>
      <c r="O46" s="7"/>
      <c r="P46" s="7"/>
      <c r="Q46" s="23">
        <f t="shared" si="2"/>
        <v>0</v>
      </c>
      <c r="R46" s="7">
        <f t="shared" si="3"/>
        <v>0</v>
      </c>
      <c r="S46" s="7"/>
      <c r="T46" s="22">
        <f t="shared" si="4"/>
        <v>0</v>
      </c>
      <c r="U46" s="7">
        <f t="shared" si="4"/>
        <v>0</v>
      </c>
      <c r="V46" s="24">
        <f t="shared" si="5"/>
        <v>0</v>
      </c>
      <c r="W46" s="7">
        <f>VLOOKUP(V46,'[1]GRADING SYSTEM'!$B$15:$D$24,2)</f>
        <v>9</v>
      </c>
      <c r="X46" s="7">
        <f t="shared" si="6"/>
        <v>2</v>
      </c>
      <c r="Y46" s="7" t="str">
        <f>VLOOKUP(V46,SETTINGS!$G$2:$I$11,3)</f>
        <v>Emerging (E )</v>
      </c>
      <c r="Z46" s="7" t="str">
        <f t="shared" si="7"/>
        <v>2nd</v>
      </c>
    </row>
    <row r="47" spans="1:26" ht="18.75">
      <c r="A47" s="4">
        <f>'STUDENT DETAILS'!A46</f>
        <v>0</v>
      </c>
      <c r="B47" s="4">
        <f>'STUDENT DETAILS'!B46</f>
        <v>0</v>
      </c>
      <c r="C47" s="4">
        <f>'STUDENT DETAILS'!C46</f>
        <v>0</v>
      </c>
      <c r="D47" s="7"/>
      <c r="E47" s="7"/>
      <c r="F47" s="7"/>
      <c r="G47" s="23">
        <f t="shared" si="0"/>
        <v>0</v>
      </c>
      <c r="H47" s="7"/>
      <c r="I47" s="7"/>
      <c r="J47" s="7"/>
      <c r="K47" s="7"/>
      <c r="L47" s="23">
        <f t="shared" si="1"/>
        <v>0</v>
      </c>
      <c r="M47" s="7"/>
      <c r="N47" s="7"/>
      <c r="O47" s="7"/>
      <c r="P47" s="7"/>
      <c r="Q47" s="23">
        <f t="shared" si="2"/>
        <v>0</v>
      </c>
      <c r="R47" s="7">
        <f t="shared" si="3"/>
        <v>0</v>
      </c>
      <c r="S47" s="7"/>
      <c r="T47" s="22">
        <f t="shared" si="4"/>
        <v>0</v>
      </c>
      <c r="U47" s="7">
        <f t="shared" si="4"/>
        <v>0</v>
      </c>
      <c r="V47" s="24">
        <f t="shared" si="5"/>
        <v>0</v>
      </c>
      <c r="W47" s="7">
        <f>VLOOKUP(V47,'[1]GRADING SYSTEM'!$B$15:$D$24,2)</f>
        <v>9</v>
      </c>
      <c r="X47" s="7">
        <f t="shared" si="6"/>
        <v>2</v>
      </c>
      <c r="Y47" s="7" t="str">
        <f>VLOOKUP(V47,SETTINGS!$G$2:$I$11,3)</f>
        <v>Emerging (E )</v>
      </c>
      <c r="Z47" s="7" t="str">
        <f t="shared" si="7"/>
        <v>2nd</v>
      </c>
    </row>
    <row r="48" spans="1:26" ht="18.75">
      <c r="A48" s="4">
        <f>'STUDENT DETAILS'!A47</f>
        <v>0</v>
      </c>
      <c r="B48" s="4">
        <f>'STUDENT DETAILS'!B47</f>
        <v>0</v>
      </c>
      <c r="C48" s="4">
        <f>'STUDENT DETAILS'!C47</f>
        <v>0</v>
      </c>
      <c r="D48" s="7"/>
      <c r="E48" s="7"/>
      <c r="F48" s="7"/>
      <c r="G48" s="23">
        <f t="shared" si="0"/>
        <v>0</v>
      </c>
      <c r="H48" s="7"/>
      <c r="I48" s="7"/>
      <c r="J48" s="7"/>
      <c r="K48" s="7"/>
      <c r="L48" s="23">
        <f t="shared" si="1"/>
        <v>0</v>
      </c>
      <c r="M48" s="7"/>
      <c r="N48" s="7"/>
      <c r="O48" s="7"/>
      <c r="P48" s="7"/>
      <c r="Q48" s="23">
        <f t="shared" si="2"/>
        <v>0</v>
      </c>
      <c r="R48" s="7">
        <f t="shared" si="3"/>
        <v>0</v>
      </c>
      <c r="S48" s="7"/>
      <c r="T48" s="22">
        <f t="shared" si="4"/>
        <v>0</v>
      </c>
      <c r="U48" s="7">
        <f t="shared" si="4"/>
        <v>0</v>
      </c>
      <c r="V48" s="24">
        <f t="shared" si="5"/>
        <v>0</v>
      </c>
      <c r="W48" s="7">
        <f>VLOOKUP(V48,'[1]GRADING SYSTEM'!$B$15:$D$24,2)</f>
        <v>9</v>
      </c>
      <c r="X48" s="7">
        <f t="shared" si="6"/>
        <v>2</v>
      </c>
      <c r="Y48" s="7" t="str">
        <f>VLOOKUP(V48,SETTINGS!$G$2:$I$11,3)</f>
        <v>Emerging (E )</v>
      </c>
      <c r="Z48" s="7" t="str">
        <f t="shared" si="7"/>
        <v>2nd</v>
      </c>
    </row>
    <row r="49" spans="1:26" ht="18.75">
      <c r="A49" s="4">
        <f>'STUDENT DETAILS'!A48</f>
        <v>0</v>
      </c>
      <c r="B49" s="4">
        <f>'STUDENT DETAILS'!B48</f>
        <v>0</v>
      </c>
      <c r="C49" s="4">
        <f>'STUDENT DETAILS'!C48</f>
        <v>0</v>
      </c>
      <c r="D49" s="7"/>
      <c r="E49" s="7"/>
      <c r="F49" s="7"/>
      <c r="G49" s="23">
        <f t="shared" si="0"/>
        <v>0</v>
      </c>
      <c r="H49" s="7"/>
      <c r="I49" s="7"/>
      <c r="J49" s="7"/>
      <c r="K49" s="7"/>
      <c r="L49" s="23">
        <f t="shared" si="1"/>
        <v>0</v>
      </c>
      <c r="M49" s="7"/>
      <c r="N49" s="7"/>
      <c r="O49" s="7"/>
      <c r="P49" s="7"/>
      <c r="Q49" s="23">
        <f t="shared" si="2"/>
        <v>0</v>
      </c>
      <c r="R49" s="7">
        <f t="shared" si="3"/>
        <v>0</v>
      </c>
      <c r="S49" s="7"/>
      <c r="T49" s="22">
        <f t="shared" si="4"/>
        <v>0</v>
      </c>
      <c r="U49" s="7">
        <f t="shared" si="4"/>
        <v>0</v>
      </c>
      <c r="V49" s="24">
        <f t="shared" si="5"/>
        <v>0</v>
      </c>
      <c r="W49" s="7">
        <f>VLOOKUP(V49,'[1]GRADING SYSTEM'!$B$15:$D$24,2)</f>
        <v>9</v>
      </c>
      <c r="X49" s="7">
        <f t="shared" si="6"/>
        <v>2</v>
      </c>
      <c r="Y49" s="7" t="str">
        <f>VLOOKUP(V49,SETTINGS!$G$2:$I$11,3)</f>
        <v>Emerging (E )</v>
      </c>
      <c r="Z49" s="7" t="str">
        <f t="shared" si="7"/>
        <v>2nd</v>
      </c>
    </row>
    <row r="50" spans="1:26" ht="18.75">
      <c r="A50" s="4">
        <f>'STUDENT DETAILS'!A49</f>
        <v>0</v>
      </c>
      <c r="B50" s="4">
        <f>'STUDENT DETAILS'!B49</f>
        <v>0</v>
      </c>
      <c r="C50" s="4">
        <f>'STUDENT DETAILS'!C49</f>
        <v>0</v>
      </c>
      <c r="D50" s="7"/>
      <c r="E50" s="7"/>
      <c r="F50" s="7"/>
      <c r="G50" s="23">
        <f t="shared" si="0"/>
        <v>0</v>
      </c>
      <c r="H50" s="7"/>
      <c r="I50" s="7"/>
      <c r="J50" s="7"/>
      <c r="K50" s="7"/>
      <c r="L50" s="23">
        <f t="shared" si="1"/>
        <v>0</v>
      </c>
      <c r="M50" s="7"/>
      <c r="N50" s="7"/>
      <c r="O50" s="7"/>
      <c r="P50" s="7"/>
      <c r="Q50" s="23">
        <f t="shared" si="2"/>
        <v>0</v>
      </c>
      <c r="R50" s="7">
        <f t="shared" si="3"/>
        <v>0</v>
      </c>
      <c r="S50" s="7"/>
      <c r="T50" s="22">
        <f t="shared" si="4"/>
        <v>0</v>
      </c>
      <c r="U50" s="7">
        <f t="shared" si="4"/>
        <v>0</v>
      </c>
      <c r="V50" s="24">
        <f t="shared" si="5"/>
        <v>0</v>
      </c>
      <c r="W50" s="7">
        <f>VLOOKUP(V50,'[1]GRADING SYSTEM'!$B$15:$D$24,2)</f>
        <v>9</v>
      </c>
      <c r="X50" s="7">
        <f t="shared" si="6"/>
        <v>2</v>
      </c>
      <c r="Y50" s="7" t="str">
        <f>VLOOKUP(V50,SETTINGS!$G$2:$I$11,3)</f>
        <v>Emerging (E )</v>
      </c>
      <c r="Z50" s="7" t="str">
        <f t="shared" si="7"/>
        <v>2nd</v>
      </c>
    </row>
    <row r="51" spans="1:26" ht="18.75">
      <c r="A51" s="4">
        <f>'STUDENT DETAILS'!A50</f>
        <v>0</v>
      </c>
      <c r="B51" s="4">
        <f>'STUDENT DETAILS'!B50</f>
        <v>0</v>
      </c>
      <c r="C51" s="4">
        <f>'STUDENT DETAILS'!C50</f>
        <v>0</v>
      </c>
      <c r="D51" s="7"/>
      <c r="E51" s="7"/>
      <c r="F51" s="7"/>
      <c r="G51" s="23">
        <f t="shared" si="0"/>
        <v>0</v>
      </c>
      <c r="H51" s="7"/>
      <c r="I51" s="7"/>
      <c r="J51" s="7"/>
      <c r="K51" s="7"/>
      <c r="L51" s="23">
        <f t="shared" si="1"/>
        <v>0</v>
      </c>
      <c r="M51" s="7"/>
      <c r="N51" s="7"/>
      <c r="O51" s="7"/>
      <c r="P51" s="7"/>
      <c r="Q51" s="23">
        <f t="shared" si="2"/>
        <v>0</v>
      </c>
      <c r="R51" s="7">
        <f t="shared" si="3"/>
        <v>0</v>
      </c>
      <c r="S51" s="7"/>
      <c r="T51" s="22">
        <f t="shared" si="4"/>
        <v>0</v>
      </c>
      <c r="U51" s="7">
        <f t="shared" si="4"/>
        <v>0</v>
      </c>
      <c r="V51" s="24">
        <f t="shared" si="5"/>
        <v>0</v>
      </c>
      <c r="W51" s="7">
        <f>VLOOKUP(V51,'[1]GRADING SYSTEM'!$B$15:$D$24,2)</f>
        <v>9</v>
      </c>
      <c r="X51" s="7">
        <f t="shared" si="6"/>
        <v>2</v>
      </c>
      <c r="Y51" s="7" t="str">
        <f>VLOOKUP(V51,SETTINGS!$G$2:$I$11,3)</f>
        <v>Emerging (E )</v>
      </c>
      <c r="Z51" s="7" t="str">
        <f t="shared" si="7"/>
        <v>2nd</v>
      </c>
    </row>
    <row r="52" spans="1:26" ht="18.75">
      <c r="A52" s="4">
        <f>'STUDENT DETAILS'!A51</f>
        <v>0</v>
      </c>
      <c r="B52" s="4">
        <f>'STUDENT DETAILS'!B51</f>
        <v>0</v>
      </c>
      <c r="C52" s="4">
        <f>'STUDENT DETAILS'!C51</f>
        <v>0</v>
      </c>
      <c r="D52" s="7"/>
      <c r="E52" s="7"/>
      <c r="F52" s="7"/>
      <c r="G52" s="23">
        <f t="shared" si="0"/>
        <v>0</v>
      </c>
      <c r="H52" s="7"/>
      <c r="I52" s="7"/>
      <c r="J52" s="7"/>
      <c r="K52" s="7"/>
      <c r="L52" s="23">
        <f t="shared" si="1"/>
        <v>0</v>
      </c>
      <c r="M52" s="7"/>
      <c r="N52" s="7"/>
      <c r="O52" s="7"/>
      <c r="P52" s="7"/>
      <c r="Q52" s="23">
        <f t="shared" si="2"/>
        <v>0</v>
      </c>
      <c r="R52" s="7">
        <f t="shared" si="3"/>
        <v>0</v>
      </c>
      <c r="S52" s="7"/>
      <c r="T52" s="22">
        <f t="shared" si="4"/>
        <v>0</v>
      </c>
      <c r="U52" s="7">
        <f t="shared" si="4"/>
        <v>0</v>
      </c>
      <c r="V52" s="24">
        <f t="shared" si="5"/>
        <v>0</v>
      </c>
      <c r="W52" s="7">
        <f>VLOOKUP(V52,'[1]GRADING SYSTEM'!$B$15:$D$24,2)</f>
        <v>9</v>
      </c>
      <c r="X52" s="7">
        <f t="shared" si="6"/>
        <v>2</v>
      </c>
      <c r="Y52" s="7" t="str">
        <f>VLOOKUP(V52,SETTINGS!$G$2:$I$11,3)</f>
        <v>Emerging (E )</v>
      </c>
      <c r="Z52" s="7" t="str">
        <f t="shared" si="7"/>
        <v>2nd</v>
      </c>
    </row>
    <row r="53" spans="1:26" ht="18.75">
      <c r="A53" s="4">
        <f>'STUDENT DETAILS'!A52</f>
        <v>0</v>
      </c>
      <c r="B53" s="4">
        <f>'STUDENT DETAILS'!B52</f>
        <v>0</v>
      </c>
      <c r="C53" s="4">
        <f>'STUDENT DETAILS'!C52</f>
        <v>0</v>
      </c>
      <c r="D53" s="7"/>
      <c r="E53" s="7"/>
      <c r="F53" s="7"/>
      <c r="G53" s="23">
        <f t="shared" si="0"/>
        <v>0</v>
      </c>
      <c r="H53" s="7"/>
      <c r="I53" s="7"/>
      <c r="J53" s="7"/>
      <c r="K53" s="7"/>
      <c r="L53" s="23">
        <f t="shared" si="1"/>
        <v>0</v>
      </c>
      <c r="M53" s="7"/>
      <c r="N53" s="7"/>
      <c r="O53" s="7"/>
      <c r="P53" s="7"/>
      <c r="Q53" s="23">
        <f t="shared" si="2"/>
        <v>0</v>
      </c>
      <c r="R53" s="7">
        <f t="shared" si="3"/>
        <v>0</v>
      </c>
      <c r="S53" s="7"/>
      <c r="T53" s="22">
        <f t="shared" si="4"/>
        <v>0</v>
      </c>
      <c r="U53" s="7">
        <f t="shared" si="4"/>
        <v>0</v>
      </c>
      <c r="V53" s="24">
        <f t="shared" si="5"/>
        <v>0</v>
      </c>
      <c r="W53" s="7">
        <f>VLOOKUP(V53,'[1]GRADING SYSTEM'!$B$15:$D$24,2)</f>
        <v>9</v>
      </c>
      <c r="X53" s="7">
        <f t="shared" si="6"/>
        <v>2</v>
      </c>
      <c r="Y53" s="7" t="str">
        <f>VLOOKUP(V53,SETTINGS!$G$2:$I$11,3)</f>
        <v>Emerging (E )</v>
      </c>
      <c r="Z53" s="7" t="str">
        <f t="shared" si="7"/>
        <v>2nd</v>
      </c>
    </row>
    <row r="54" spans="1:26" ht="18.75">
      <c r="A54" s="4">
        <f>'STUDENT DETAILS'!A53</f>
        <v>0</v>
      </c>
      <c r="B54" s="4">
        <f>'STUDENT DETAILS'!B53</f>
        <v>0</v>
      </c>
      <c r="C54" s="4">
        <f>'STUDENT DETAILS'!C53</f>
        <v>0</v>
      </c>
      <c r="D54" s="7"/>
      <c r="E54" s="7"/>
      <c r="F54" s="7"/>
      <c r="G54" s="23">
        <f t="shared" si="0"/>
        <v>0</v>
      </c>
      <c r="H54" s="7"/>
      <c r="I54" s="7"/>
      <c r="J54" s="7"/>
      <c r="K54" s="7"/>
      <c r="L54" s="23">
        <f t="shared" si="1"/>
        <v>0</v>
      </c>
      <c r="M54" s="7"/>
      <c r="N54" s="7"/>
      <c r="O54" s="7"/>
      <c r="P54" s="7"/>
      <c r="Q54" s="23">
        <f t="shared" si="2"/>
        <v>0</v>
      </c>
      <c r="R54" s="7">
        <f t="shared" si="3"/>
        <v>0</v>
      </c>
      <c r="S54" s="7"/>
      <c r="T54" s="22">
        <f t="shared" si="4"/>
        <v>0</v>
      </c>
      <c r="U54" s="7">
        <f t="shared" si="4"/>
        <v>0</v>
      </c>
      <c r="V54" s="24">
        <f t="shared" si="5"/>
        <v>0</v>
      </c>
      <c r="W54" s="7">
        <f>VLOOKUP(V54,'[1]GRADING SYSTEM'!$B$15:$D$24,2)</f>
        <v>9</v>
      </c>
      <c r="X54" s="7">
        <f t="shared" si="6"/>
        <v>2</v>
      </c>
      <c r="Y54" s="7" t="str">
        <f>VLOOKUP(V54,SETTINGS!$G$2:$I$11,3)</f>
        <v>Emerging (E )</v>
      </c>
      <c r="Z54" s="7" t="str">
        <f t="shared" si="7"/>
        <v>2nd</v>
      </c>
    </row>
    <row r="55" spans="1:26" ht="18.75">
      <c r="A55" s="4">
        <f>'STUDENT DETAILS'!A54</f>
        <v>0</v>
      </c>
      <c r="B55" s="4">
        <f>'STUDENT DETAILS'!B54</f>
        <v>0</v>
      </c>
      <c r="C55" s="4">
        <f>'STUDENT DETAILS'!C54</f>
        <v>0</v>
      </c>
      <c r="D55" s="7"/>
      <c r="E55" s="7"/>
      <c r="F55" s="7"/>
      <c r="G55" s="23">
        <f t="shared" si="0"/>
        <v>0</v>
      </c>
      <c r="H55" s="7"/>
      <c r="I55" s="7"/>
      <c r="J55" s="7"/>
      <c r="K55" s="7"/>
      <c r="L55" s="23">
        <f t="shared" si="1"/>
        <v>0</v>
      </c>
      <c r="M55" s="7"/>
      <c r="N55" s="7"/>
      <c r="O55" s="7"/>
      <c r="P55" s="7"/>
      <c r="Q55" s="23">
        <f t="shared" si="2"/>
        <v>0</v>
      </c>
      <c r="R55" s="7">
        <f t="shared" si="3"/>
        <v>0</v>
      </c>
      <c r="S55" s="7"/>
      <c r="T55" s="22">
        <f t="shared" si="4"/>
        <v>0</v>
      </c>
      <c r="U55" s="7">
        <f t="shared" si="4"/>
        <v>0</v>
      </c>
      <c r="V55" s="24">
        <f t="shared" si="5"/>
        <v>0</v>
      </c>
      <c r="W55" s="7">
        <f>VLOOKUP(V55,'[1]GRADING SYSTEM'!$B$15:$D$24,2)</f>
        <v>9</v>
      </c>
      <c r="X55" s="7">
        <f t="shared" si="6"/>
        <v>2</v>
      </c>
      <c r="Y55" s="7" t="str">
        <f>VLOOKUP(V55,SETTINGS!$G$2:$I$11,3)</f>
        <v>Emerging (E )</v>
      </c>
      <c r="Z55" s="7" t="str">
        <f t="shared" si="7"/>
        <v>2nd</v>
      </c>
    </row>
    <row r="56" spans="1:26" ht="18.75">
      <c r="A56" s="4">
        <f>'STUDENT DETAILS'!A55</f>
        <v>0</v>
      </c>
      <c r="B56" s="4">
        <f>'STUDENT DETAILS'!B55</f>
        <v>0</v>
      </c>
      <c r="C56" s="4">
        <f>'STUDENT DETAILS'!C55</f>
        <v>0</v>
      </c>
      <c r="D56" s="7"/>
      <c r="E56" s="7"/>
      <c r="F56" s="7"/>
      <c r="G56" s="23">
        <f t="shared" si="0"/>
        <v>0</v>
      </c>
      <c r="H56" s="7"/>
      <c r="I56" s="7"/>
      <c r="J56" s="7"/>
      <c r="K56" s="7"/>
      <c r="L56" s="23">
        <f t="shared" si="1"/>
        <v>0</v>
      </c>
      <c r="M56" s="7"/>
      <c r="N56" s="7"/>
      <c r="O56" s="7"/>
      <c r="P56" s="7"/>
      <c r="Q56" s="23">
        <f t="shared" si="2"/>
        <v>0</v>
      </c>
      <c r="R56" s="7">
        <f t="shared" si="3"/>
        <v>0</v>
      </c>
      <c r="S56" s="7"/>
      <c r="T56" s="22">
        <f t="shared" si="4"/>
        <v>0</v>
      </c>
      <c r="U56" s="7">
        <f t="shared" si="4"/>
        <v>0</v>
      </c>
      <c r="V56" s="24">
        <f t="shared" si="5"/>
        <v>0</v>
      </c>
      <c r="W56" s="7">
        <f>VLOOKUP(V56,'[1]GRADING SYSTEM'!$B$15:$D$24,2)</f>
        <v>9</v>
      </c>
      <c r="X56" s="7">
        <f t="shared" si="6"/>
        <v>2</v>
      </c>
      <c r="Y56" s="7" t="str">
        <f>VLOOKUP(V56,SETTINGS!$G$2:$I$11,3)</f>
        <v>Emerging (E )</v>
      </c>
      <c r="Z56" s="7" t="str">
        <f t="shared" si="7"/>
        <v>2nd</v>
      </c>
    </row>
    <row r="57" spans="1:26" ht="18.75">
      <c r="A57" s="4">
        <f>'STUDENT DETAILS'!A56</f>
        <v>0</v>
      </c>
      <c r="B57" s="4">
        <f>'STUDENT DETAILS'!B56</f>
        <v>0</v>
      </c>
      <c r="C57" s="4">
        <f>'STUDENT DETAILS'!C56</f>
        <v>0</v>
      </c>
      <c r="D57" s="7"/>
      <c r="E57" s="7"/>
      <c r="F57" s="7"/>
      <c r="G57" s="23">
        <f t="shared" si="0"/>
        <v>0</v>
      </c>
      <c r="H57" s="7"/>
      <c r="I57" s="7"/>
      <c r="J57" s="7"/>
      <c r="K57" s="7"/>
      <c r="L57" s="23">
        <f t="shared" si="1"/>
        <v>0</v>
      </c>
      <c r="M57" s="7"/>
      <c r="N57" s="7"/>
      <c r="O57" s="7"/>
      <c r="P57" s="7"/>
      <c r="Q57" s="23">
        <f t="shared" si="2"/>
        <v>0</v>
      </c>
      <c r="R57" s="7">
        <f t="shared" si="3"/>
        <v>0</v>
      </c>
      <c r="S57" s="7"/>
      <c r="T57" s="22">
        <f t="shared" si="4"/>
        <v>0</v>
      </c>
      <c r="U57" s="7">
        <f t="shared" si="4"/>
        <v>0</v>
      </c>
      <c r="V57" s="24">
        <f t="shared" si="5"/>
        <v>0</v>
      </c>
      <c r="W57" s="7">
        <f>VLOOKUP(V57,'[1]GRADING SYSTEM'!$B$15:$D$24,2)</f>
        <v>9</v>
      </c>
      <c r="X57" s="7">
        <f t="shared" si="6"/>
        <v>2</v>
      </c>
      <c r="Y57" s="7" t="str">
        <f>VLOOKUP(V57,SETTINGS!$G$2:$I$11,3)</f>
        <v>Emerging (E )</v>
      </c>
      <c r="Z57" s="7" t="str">
        <f t="shared" si="7"/>
        <v>2nd</v>
      </c>
    </row>
    <row r="58" spans="1:26" ht="18.75">
      <c r="A58" s="4">
        <f>'STUDENT DETAILS'!A57</f>
        <v>0</v>
      </c>
      <c r="B58" s="4">
        <f>'STUDENT DETAILS'!B57</f>
        <v>0</v>
      </c>
      <c r="C58" s="4">
        <f>'STUDENT DETAILS'!C57</f>
        <v>0</v>
      </c>
      <c r="D58" s="7"/>
      <c r="E58" s="7"/>
      <c r="F58" s="7"/>
      <c r="G58" s="23">
        <f t="shared" si="0"/>
        <v>0</v>
      </c>
      <c r="H58" s="7"/>
      <c r="I58" s="7"/>
      <c r="J58" s="7"/>
      <c r="K58" s="7"/>
      <c r="L58" s="23">
        <f t="shared" si="1"/>
        <v>0</v>
      </c>
      <c r="M58" s="7"/>
      <c r="N58" s="7"/>
      <c r="O58" s="7"/>
      <c r="P58" s="7"/>
      <c r="Q58" s="23">
        <f t="shared" si="2"/>
        <v>0</v>
      </c>
      <c r="R58" s="7">
        <f t="shared" si="3"/>
        <v>0</v>
      </c>
      <c r="S58" s="7"/>
      <c r="T58" s="22">
        <f t="shared" si="4"/>
        <v>0</v>
      </c>
      <c r="U58" s="7">
        <f t="shared" si="4"/>
        <v>0</v>
      </c>
      <c r="V58" s="24">
        <f t="shared" si="5"/>
        <v>0</v>
      </c>
      <c r="W58" s="7">
        <f>VLOOKUP(V58,'[1]GRADING SYSTEM'!$B$15:$D$24,2)</f>
        <v>9</v>
      </c>
      <c r="X58" s="7">
        <f t="shared" si="6"/>
        <v>2</v>
      </c>
      <c r="Y58" s="7" t="str">
        <f>VLOOKUP(V58,SETTINGS!$G$2:$I$11,3)</f>
        <v>Emerging (E )</v>
      </c>
      <c r="Z58" s="7" t="str">
        <f t="shared" si="7"/>
        <v>2nd</v>
      </c>
    </row>
    <row r="59" spans="1:26" ht="18.75">
      <c r="A59" s="4">
        <f>'STUDENT DETAILS'!A58</f>
        <v>0</v>
      </c>
      <c r="B59" s="4">
        <f>'STUDENT DETAILS'!B58</f>
        <v>0</v>
      </c>
      <c r="C59" s="4">
        <f>'STUDENT DETAILS'!C58</f>
        <v>0</v>
      </c>
      <c r="D59" s="7"/>
      <c r="E59" s="7"/>
      <c r="F59" s="7"/>
      <c r="G59" s="23">
        <f t="shared" si="0"/>
        <v>0</v>
      </c>
      <c r="H59" s="7"/>
      <c r="I59" s="7"/>
      <c r="J59" s="7"/>
      <c r="K59" s="7"/>
      <c r="L59" s="23">
        <f t="shared" si="1"/>
        <v>0</v>
      </c>
      <c r="M59" s="7"/>
      <c r="N59" s="7"/>
      <c r="O59" s="7"/>
      <c r="P59" s="7"/>
      <c r="Q59" s="23">
        <f t="shared" si="2"/>
        <v>0</v>
      </c>
      <c r="R59" s="7">
        <f t="shared" si="3"/>
        <v>0</v>
      </c>
      <c r="S59" s="7"/>
      <c r="T59" s="22">
        <f t="shared" si="4"/>
        <v>0</v>
      </c>
      <c r="U59" s="7">
        <f t="shared" si="4"/>
        <v>0</v>
      </c>
      <c r="V59" s="24">
        <f t="shared" si="5"/>
        <v>0</v>
      </c>
      <c r="W59" s="7">
        <f>VLOOKUP(V59,'[1]GRADING SYSTEM'!$B$15:$D$24,2)</f>
        <v>9</v>
      </c>
      <c r="X59" s="7">
        <f t="shared" si="6"/>
        <v>2</v>
      </c>
      <c r="Y59" s="7" t="str">
        <f>VLOOKUP(V59,SETTINGS!$G$2:$I$11,3)</f>
        <v>Emerging (E )</v>
      </c>
      <c r="Z59" s="7" t="str">
        <f t="shared" si="7"/>
        <v>2nd</v>
      </c>
    </row>
    <row r="60" spans="1:26" ht="18.75">
      <c r="A60" s="4">
        <f>'STUDENT DETAILS'!A59</f>
        <v>0</v>
      </c>
      <c r="B60" s="4">
        <f>'STUDENT DETAILS'!B59</f>
        <v>0</v>
      </c>
      <c r="C60" s="4">
        <f>'STUDENT DETAILS'!C59</f>
        <v>0</v>
      </c>
      <c r="D60" s="7"/>
      <c r="E60" s="7"/>
      <c r="F60" s="7"/>
      <c r="G60" s="23">
        <f t="shared" si="0"/>
        <v>0</v>
      </c>
      <c r="H60" s="7"/>
      <c r="I60" s="7"/>
      <c r="J60" s="7"/>
      <c r="K60" s="7"/>
      <c r="L60" s="23">
        <f t="shared" si="1"/>
        <v>0</v>
      </c>
      <c r="M60" s="7"/>
      <c r="N60" s="7"/>
      <c r="O60" s="7"/>
      <c r="P60" s="7"/>
      <c r="Q60" s="23">
        <f t="shared" si="2"/>
        <v>0</v>
      </c>
      <c r="R60" s="7">
        <f t="shared" si="3"/>
        <v>0</v>
      </c>
      <c r="S60" s="7"/>
      <c r="T60" s="22">
        <f t="shared" si="4"/>
        <v>0</v>
      </c>
      <c r="U60" s="7">
        <f t="shared" si="4"/>
        <v>0</v>
      </c>
      <c r="V60" s="24">
        <f t="shared" si="5"/>
        <v>0</v>
      </c>
      <c r="W60" s="7">
        <f>VLOOKUP(V60,'[1]GRADING SYSTEM'!$B$15:$D$24,2)</f>
        <v>9</v>
      </c>
      <c r="X60" s="7">
        <f t="shared" si="6"/>
        <v>2</v>
      </c>
      <c r="Y60" s="7" t="str">
        <f>VLOOKUP(V60,SETTINGS!$G$2:$I$11,3)</f>
        <v>Emerging (E )</v>
      </c>
      <c r="Z60" s="7" t="str">
        <f t="shared" si="7"/>
        <v>2nd</v>
      </c>
    </row>
    <row r="61" spans="1:26" ht="18.75">
      <c r="A61" s="4">
        <f>'STUDENT DETAILS'!A60</f>
        <v>0</v>
      </c>
      <c r="B61" s="4">
        <f>'STUDENT DETAILS'!B60</f>
        <v>0</v>
      </c>
      <c r="C61" s="4">
        <f>'STUDENT DETAILS'!C60</f>
        <v>0</v>
      </c>
      <c r="D61" s="7"/>
      <c r="E61" s="7"/>
      <c r="F61" s="7"/>
      <c r="G61" s="23">
        <f t="shared" si="0"/>
        <v>0</v>
      </c>
      <c r="H61" s="7"/>
      <c r="I61" s="7"/>
      <c r="J61" s="7"/>
      <c r="K61" s="7"/>
      <c r="L61" s="23">
        <f t="shared" si="1"/>
        <v>0</v>
      </c>
      <c r="M61" s="7"/>
      <c r="N61" s="7"/>
      <c r="O61" s="7"/>
      <c r="P61" s="7"/>
      <c r="Q61" s="23">
        <f t="shared" si="2"/>
        <v>0</v>
      </c>
      <c r="R61" s="7">
        <f t="shared" si="3"/>
        <v>0</v>
      </c>
      <c r="S61" s="7"/>
      <c r="T61" s="22">
        <f t="shared" si="4"/>
        <v>0</v>
      </c>
      <c r="U61" s="7">
        <f t="shared" si="4"/>
        <v>0</v>
      </c>
      <c r="V61" s="24">
        <f t="shared" si="5"/>
        <v>0</v>
      </c>
      <c r="W61" s="7">
        <f>VLOOKUP(V61,'[1]GRADING SYSTEM'!$B$15:$D$24,2)</f>
        <v>9</v>
      </c>
      <c r="X61" s="7">
        <f t="shared" si="6"/>
        <v>2</v>
      </c>
      <c r="Y61" s="7" t="str">
        <f>VLOOKUP(V61,SETTINGS!$G$2:$I$11,3)</f>
        <v>Emerging (E )</v>
      </c>
      <c r="Z61" s="7" t="str">
        <f t="shared" si="7"/>
        <v>2nd</v>
      </c>
    </row>
    <row r="62" spans="1:26" ht="18.75">
      <c r="A62" s="4">
        <f>'STUDENT DETAILS'!A61</f>
        <v>0</v>
      </c>
      <c r="B62" s="4">
        <f>'STUDENT DETAILS'!B61</f>
        <v>0</v>
      </c>
      <c r="C62" s="4">
        <f>'STUDENT DETAILS'!C61</f>
        <v>0</v>
      </c>
      <c r="D62" s="7"/>
      <c r="E62" s="7"/>
      <c r="F62" s="7"/>
      <c r="G62" s="23">
        <f t="shared" si="0"/>
        <v>0</v>
      </c>
      <c r="H62" s="7"/>
      <c r="I62" s="7"/>
      <c r="J62" s="7"/>
      <c r="K62" s="7"/>
      <c r="L62" s="23">
        <f t="shared" si="1"/>
        <v>0</v>
      </c>
      <c r="M62" s="7"/>
      <c r="N62" s="7"/>
      <c r="O62" s="7"/>
      <c r="P62" s="7"/>
      <c r="Q62" s="23">
        <f t="shared" si="2"/>
        <v>0</v>
      </c>
      <c r="R62" s="7">
        <f t="shared" si="3"/>
        <v>0</v>
      </c>
      <c r="S62" s="7"/>
      <c r="T62" s="22">
        <f t="shared" si="4"/>
        <v>0</v>
      </c>
      <c r="U62" s="7">
        <f t="shared" si="4"/>
        <v>0</v>
      </c>
      <c r="V62" s="24">
        <f t="shared" si="5"/>
        <v>0</v>
      </c>
      <c r="W62" s="7">
        <f>VLOOKUP(V62,'[1]GRADING SYSTEM'!$B$15:$D$24,2)</f>
        <v>9</v>
      </c>
      <c r="X62" s="7">
        <f t="shared" si="6"/>
        <v>2</v>
      </c>
      <c r="Y62" s="7" t="str">
        <f>VLOOKUP(V62,SETTINGS!$G$2:$I$11,3)</f>
        <v>Emerging (E )</v>
      </c>
      <c r="Z62" s="7" t="str">
        <f t="shared" si="7"/>
        <v>2nd</v>
      </c>
    </row>
    <row r="63" spans="1:26" ht="18.75">
      <c r="A63" s="4">
        <f>'STUDENT DETAILS'!A62</f>
        <v>0</v>
      </c>
      <c r="B63" s="4">
        <f>'STUDENT DETAILS'!B62</f>
        <v>0</v>
      </c>
      <c r="C63" s="4">
        <f>'STUDENT DETAILS'!C62</f>
        <v>0</v>
      </c>
      <c r="D63" s="7"/>
      <c r="E63" s="7"/>
      <c r="F63" s="7"/>
      <c r="G63" s="23">
        <f t="shared" si="0"/>
        <v>0</v>
      </c>
      <c r="H63" s="7"/>
      <c r="I63" s="7"/>
      <c r="J63" s="7"/>
      <c r="K63" s="7"/>
      <c r="L63" s="23">
        <f t="shared" si="1"/>
        <v>0</v>
      </c>
      <c r="M63" s="7"/>
      <c r="N63" s="7"/>
      <c r="O63" s="7"/>
      <c r="P63" s="7"/>
      <c r="Q63" s="23">
        <f t="shared" si="2"/>
        <v>0</v>
      </c>
      <c r="R63" s="7">
        <f t="shared" si="3"/>
        <v>0</v>
      </c>
      <c r="S63" s="7"/>
      <c r="T63" s="22">
        <f t="shared" si="4"/>
        <v>0</v>
      </c>
      <c r="U63" s="7">
        <f t="shared" si="4"/>
        <v>0</v>
      </c>
      <c r="V63" s="24">
        <f t="shared" si="5"/>
        <v>0</v>
      </c>
      <c r="W63" s="7">
        <f>VLOOKUP(V63,'[1]GRADING SYSTEM'!$B$15:$D$24,2)</f>
        <v>9</v>
      </c>
      <c r="X63" s="7">
        <f t="shared" si="6"/>
        <v>2</v>
      </c>
      <c r="Y63" s="7" t="str">
        <f>VLOOKUP(V63,SETTINGS!$G$2:$I$11,3)</f>
        <v>Emerging (E )</v>
      </c>
      <c r="Z63" s="7" t="str">
        <f t="shared" si="7"/>
        <v>2nd</v>
      </c>
    </row>
    <row r="64" spans="1:26" ht="18.75">
      <c r="A64" s="4">
        <f>'STUDENT DETAILS'!A63</f>
        <v>0</v>
      </c>
      <c r="B64" s="4">
        <f>'STUDENT DETAILS'!B63</f>
        <v>0</v>
      </c>
      <c r="C64" s="4">
        <f>'STUDENT DETAILS'!C63</f>
        <v>0</v>
      </c>
      <c r="D64" s="7"/>
      <c r="E64" s="7"/>
      <c r="F64" s="7"/>
      <c r="G64" s="23">
        <f t="shared" si="0"/>
        <v>0</v>
      </c>
      <c r="H64" s="7"/>
      <c r="I64" s="7"/>
      <c r="J64" s="7"/>
      <c r="K64" s="7"/>
      <c r="L64" s="23">
        <f t="shared" si="1"/>
        <v>0</v>
      </c>
      <c r="M64" s="7"/>
      <c r="N64" s="7"/>
      <c r="O64" s="7"/>
      <c r="P64" s="7"/>
      <c r="Q64" s="23">
        <f t="shared" si="2"/>
        <v>0</v>
      </c>
      <c r="R64" s="7">
        <f t="shared" si="3"/>
        <v>0</v>
      </c>
      <c r="S64" s="7"/>
      <c r="T64" s="22">
        <f t="shared" si="4"/>
        <v>0</v>
      </c>
      <c r="U64" s="7">
        <f t="shared" si="4"/>
        <v>0</v>
      </c>
      <c r="V64" s="24">
        <f t="shared" si="5"/>
        <v>0</v>
      </c>
      <c r="W64" s="7">
        <f>VLOOKUP(V64,'[1]GRADING SYSTEM'!$B$15:$D$24,2)</f>
        <v>9</v>
      </c>
      <c r="X64" s="7">
        <f t="shared" si="6"/>
        <v>2</v>
      </c>
      <c r="Y64" s="7" t="str">
        <f>VLOOKUP(V64,SETTINGS!$G$2:$I$11,3)</f>
        <v>Emerging (E )</v>
      </c>
      <c r="Z64" s="7" t="str">
        <f t="shared" si="7"/>
        <v>2nd</v>
      </c>
    </row>
    <row r="65" spans="1:26" ht="18.75">
      <c r="A65" s="4">
        <f>'STUDENT DETAILS'!A64</f>
        <v>0</v>
      </c>
      <c r="B65" s="4">
        <f>'STUDENT DETAILS'!B64</f>
        <v>0</v>
      </c>
      <c r="C65" s="4">
        <f>'STUDENT DETAILS'!C64</f>
        <v>0</v>
      </c>
      <c r="D65" s="7"/>
      <c r="E65" s="7"/>
      <c r="F65" s="7"/>
      <c r="G65" s="23">
        <f t="shared" si="0"/>
        <v>0</v>
      </c>
      <c r="H65" s="7"/>
      <c r="I65" s="7"/>
      <c r="J65" s="7"/>
      <c r="K65" s="7"/>
      <c r="L65" s="23">
        <f t="shared" si="1"/>
        <v>0</v>
      </c>
      <c r="M65" s="7"/>
      <c r="N65" s="7"/>
      <c r="O65" s="7"/>
      <c r="P65" s="7"/>
      <c r="Q65" s="23">
        <f t="shared" si="2"/>
        <v>0</v>
      </c>
      <c r="R65" s="7">
        <f t="shared" si="3"/>
        <v>0</v>
      </c>
      <c r="S65" s="7"/>
      <c r="T65" s="22">
        <f t="shared" si="4"/>
        <v>0</v>
      </c>
      <c r="U65" s="7">
        <f t="shared" si="4"/>
        <v>0</v>
      </c>
      <c r="V65" s="24">
        <f t="shared" si="5"/>
        <v>0</v>
      </c>
      <c r="W65" s="7">
        <f>VLOOKUP(V65,'[1]GRADING SYSTEM'!$B$15:$D$24,2)</f>
        <v>9</v>
      </c>
      <c r="X65" s="7">
        <f t="shared" si="6"/>
        <v>2</v>
      </c>
      <c r="Y65" s="7" t="str">
        <f>VLOOKUP(V65,SETTINGS!$G$2:$I$11,3)</f>
        <v>Emerging (E )</v>
      </c>
      <c r="Z65" s="7" t="str">
        <f t="shared" si="7"/>
        <v>2nd</v>
      </c>
    </row>
    <row r="66" spans="1:26" ht="18.75">
      <c r="A66" s="4">
        <f>'STUDENT DETAILS'!A65</f>
        <v>0</v>
      </c>
      <c r="B66" s="4">
        <f>'STUDENT DETAILS'!B65</f>
        <v>0</v>
      </c>
      <c r="C66" s="4">
        <f>'STUDENT DETAILS'!C65</f>
        <v>0</v>
      </c>
      <c r="D66" s="7"/>
      <c r="E66" s="7"/>
      <c r="F66" s="7"/>
      <c r="G66" s="23">
        <f t="shared" si="0"/>
        <v>0</v>
      </c>
      <c r="H66" s="7"/>
      <c r="I66" s="7"/>
      <c r="J66" s="7"/>
      <c r="K66" s="7"/>
      <c r="L66" s="23">
        <f t="shared" si="1"/>
        <v>0</v>
      </c>
      <c r="M66" s="7"/>
      <c r="N66" s="7"/>
      <c r="O66" s="7"/>
      <c r="P66" s="7"/>
      <c r="Q66" s="23">
        <f t="shared" si="2"/>
        <v>0</v>
      </c>
      <c r="R66" s="7">
        <f t="shared" si="3"/>
        <v>0</v>
      </c>
      <c r="S66" s="7"/>
      <c r="T66" s="22">
        <f t="shared" si="4"/>
        <v>0</v>
      </c>
      <c r="U66" s="7">
        <f t="shared" si="4"/>
        <v>0</v>
      </c>
      <c r="V66" s="24">
        <f t="shared" si="5"/>
        <v>0</v>
      </c>
      <c r="W66" s="7">
        <f>VLOOKUP(V66,'[1]GRADING SYSTEM'!$B$15:$D$24,2)</f>
        <v>9</v>
      </c>
      <c r="X66" s="7">
        <f t="shared" si="6"/>
        <v>2</v>
      </c>
      <c r="Y66" s="7" t="str">
        <f>VLOOKUP(V66,SETTINGS!$G$2:$I$11,3)</f>
        <v>Emerging (E )</v>
      </c>
      <c r="Z66" s="7" t="str">
        <f t="shared" si="7"/>
        <v>2nd</v>
      </c>
    </row>
    <row r="67" spans="1:26" ht="18.75">
      <c r="A67" s="4">
        <f>'STUDENT DETAILS'!A66</f>
        <v>0</v>
      </c>
      <c r="B67" s="4">
        <f>'STUDENT DETAILS'!B66</f>
        <v>0</v>
      </c>
      <c r="C67" s="4">
        <f>'STUDENT DETAILS'!C66</f>
        <v>0</v>
      </c>
      <c r="D67" s="7"/>
      <c r="E67" s="7"/>
      <c r="F67" s="7"/>
      <c r="G67" s="23">
        <f t="shared" si="0"/>
        <v>0</v>
      </c>
      <c r="H67" s="7"/>
      <c r="I67" s="7"/>
      <c r="J67" s="7"/>
      <c r="K67" s="7"/>
      <c r="L67" s="23">
        <f t="shared" si="1"/>
        <v>0</v>
      </c>
      <c r="M67" s="7"/>
      <c r="N67" s="7"/>
      <c r="O67" s="7"/>
      <c r="P67" s="7"/>
      <c r="Q67" s="23">
        <f t="shared" si="2"/>
        <v>0</v>
      </c>
      <c r="R67" s="7">
        <f t="shared" si="3"/>
        <v>0</v>
      </c>
      <c r="S67" s="7"/>
      <c r="T67" s="22">
        <f t="shared" si="4"/>
        <v>0</v>
      </c>
      <c r="U67" s="7">
        <f t="shared" si="4"/>
        <v>0</v>
      </c>
      <c r="V67" s="24">
        <f t="shared" si="5"/>
        <v>0</v>
      </c>
      <c r="W67" s="7">
        <f>VLOOKUP(V67,'[1]GRADING SYSTEM'!$B$15:$D$24,2)</f>
        <v>9</v>
      </c>
      <c r="X67" s="7">
        <f t="shared" si="6"/>
        <v>2</v>
      </c>
      <c r="Y67" s="7" t="str">
        <f>VLOOKUP(V67,SETTINGS!$G$2:$I$11,3)</f>
        <v>Emerging (E )</v>
      </c>
      <c r="Z67" s="7" t="str">
        <f t="shared" si="7"/>
        <v>2nd</v>
      </c>
    </row>
    <row r="68" spans="1:26" ht="18.75">
      <c r="A68" s="4">
        <f>'STUDENT DETAILS'!A67</f>
        <v>0</v>
      </c>
      <c r="B68" s="4">
        <f>'STUDENT DETAILS'!B67</f>
        <v>0</v>
      </c>
      <c r="C68" s="4">
        <f>'STUDENT DETAILS'!C67</f>
        <v>0</v>
      </c>
      <c r="D68" s="7"/>
      <c r="E68" s="7"/>
      <c r="F68" s="7"/>
      <c r="G68" s="23">
        <f t="shared" ref="G68:G102" si="8">D68+E68+F68</f>
        <v>0</v>
      </c>
      <c r="H68" s="7"/>
      <c r="I68" s="7"/>
      <c r="J68" s="7"/>
      <c r="K68" s="7"/>
      <c r="L68" s="23">
        <f t="shared" ref="L68:L102" si="9">H68+I68+J68+K68</f>
        <v>0</v>
      </c>
      <c r="M68" s="7"/>
      <c r="N68" s="7"/>
      <c r="O68" s="7"/>
      <c r="P68" s="7"/>
      <c r="Q68" s="23">
        <f t="shared" ref="Q68:Q102" si="10">M68+N68+O68+P68</f>
        <v>0</v>
      </c>
      <c r="R68" s="7">
        <f t="shared" ref="R68:R102" si="11">G68+L68+Q68</f>
        <v>0</v>
      </c>
      <c r="S68" s="7"/>
      <c r="T68" s="22">
        <f t="shared" ref="T68:U102" si="12">0.5*R68</f>
        <v>0</v>
      </c>
      <c r="U68" s="7">
        <f t="shared" si="12"/>
        <v>0</v>
      </c>
      <c r="V68" s="24">
        <f t="shared" ref="V68:V102" si="13">T68+U68</f>
        <v>0</v>
      </c>
      <c r="W68" s="7">
        <f>VLOOKUP(V68,'[1]GRADING SYSTEM'!$B$15:$D$24,2)</f>
        <v>9</v>
      </c>
      <c r="X68" s="7">
        <f t="shared" ref="X68:X102" si="14">RANK(V68,$V$3:$V$102)</f>
        <v>2</v>
      </c>
      <c r="Y68" s="7" t="str">
        <f>VLOOKUP(V68,SETTINGS!$G$2:$I$11,3)</f>
        <v>Emerging (E )</v>
      </c>
      <c r="Z68" s="7" t="str">
        <f t="shared" ref="Z68:Z102" si="15">X68&amp;IF(AND(MOD(ABS(X68),100)&gt;=10,MOD(ABS(X68),100)&lt;=14),"th",CHOOSE(MOD(ABS(X68),10)+1,"th","st","nd","rd","th","th","th","th","th","th"))</f>
        <v>2nd</v>
      </c>
    </row>
    <row r="69" spans="1:26" ht="18.75">
      <c r="A69" s="4">
        <f>'STUDENT DETAILS'!A68</f>
        <v>0</v>
      </c>
      <c r="B69" s="4">
        <f>'STUDENT DETAILS'!B68</f>
        <v>0</v>
      </c>
      <c r="C69" s="4">
        <f>'STUDENT DETAILS'!C68</f>
        <v>0</v>
      </c>
      <c r="D69" s="7"/>
      <c r="E69" s="7"/>
      <c r="F69" s="7"/>
      <c r="G69" s="23">
        <f t="shared" si="8"/>
        <v>0</v>
      </c>
      <c r="H69" s="7"/>
      <c r="I69" s="7"/>
      <c r="J69" s="7"/>
      <c r="K69" s="7"/>
      <c r="L69" s="23">
        <f t="shared" si="9"/>
        <v>0</v>
      </c>
      <c r="M69" s="7"/>
      <c r="N69" s="7"/>
      <c r="O69" s="7"/>
      <c r="P69" s="7"/>
      <c r="Q69" s="23">
        <f t="shared" si="10"/>
        <v>0</v>
      </c>
      <c r="R69" s="7">
        <f t="shared" si="11"/>
        <v>0</v>
      </c>
      <c r="S69" s="7"/>
      <c r="T69" s="22">
        <f t="shared" si="12"/>
        <v>0</v>
      </c>
      <c r="U69" s="7">
        <f t="shared" si="12"/>
        <v>0</v>
      </c>
      <c r="V69" s="24">
        <f t="shared" si="13"/>
        <v>0</v>
      </c>
      <c r="W69" s="7">
        <f>VLOOKUP(V69,'[1]GRADING SYSTEM'!$B$15:$D$24,2)</f>
        <v>9</v>
      </c>
      <c r="X69" s="7">
        <f t="shared" si="14"/>
        <v>2</v>
      </c>
      <c r="Y69" s="7" t="str">
        <f>VLOOKUP(V69,SETTINGS!$G$2:$I$11,3)</f>
        <v>Emerging (E )</v>
      </c>
      <c r="Z69" s="7" t="str">
        <f t="shared" si="15"/>
        <v>2nd</v>
      </c>
    </row>
    <row r="70" spans="1:26" ht="18.75">
      <c r="A70" s="4">
        <f>'STUDENT DETAILS'!A69</f>
        <v>0</v>
      </c>
      <c r="B70" s="4">
        <f>'STUDENT DETAILS'!B69</f>
        <v>0</v>
      </c>
      <c r="C70" s="4">
        <f>'STUDENT DETAILS'!C69</f>
        <v>0</v>
      </c>
      <c r="D70" s="7"/>
      <c r="E70" s="7"/>
      <c r="F70" s="7"/>
      <c r="G70" s="23">
        <f t="shared" si="8"/>
        <v>0</v>
      </c>
      <c r="H70" s="7"/>
      <c r="I70" s="7"/>
      <c r="J70" s="7"/>
      <c r="K70" s="7"/>
      <c r="L70" s="23">
        <f t="shared" si="9"/>
        <v>0</v>
      </c>
      <c r="M70" s="7"/>
      <c r="N70" s="7"/>
      <c r="O70" s="7"/>
      <c r="P70" s="7"/>
      <c r="Q70" s="23">
        <f t="shared" si="10"/>
        <v>0</v>
      </c>
      <c r="R70" s="7">
        <f t="shared" si="11"/>
        <v>0</v>
      </c>
      <c r="S70" s="7"/>
      <c r="T70" s="22">
        <f t="shared" si="12"/>
        <v>0</v>
      </c>
      <c r="U70" s="7">
        <f t="shared" si="12"/>
        <v>0</v>
      </c>
      <c r="V70" s="24">
        <f t="shared" si="13"/>
        <v>0</v>
      </c>
      <c r="W70" s="7">
        <f>VLOOKUP(V70,'[1]GRADING SYSTEM'!$B$15:$D$24,2)</f>
        <v>9</v>
      </c>
      <c r="X70" s="7">
        <f t="shared" si="14"/>
        <v>2</v>
      </c>
      <c r="Y70" s="7" t="str">
        <f>VLOOKUP(V70,SETTINGS!$G$2:$I$11,3)</f>
        <v>Emerging (E )</v>
      </c>
      <c r="Z70" s="7" t="str">
        <f t="shared" si="15"/>
        <v>2nd</v>
      </c>
    </row>
    <row r="71" spans="1:26" ht="18.75">
      <c r="A71" s="4">
        <f>'STUDENT DETAILS'!A70</f>
        <v>0</v>
      </c>
      <c r="B71" s="4">
        <f>'STUDENT DETAILS'!B70</f>
        <v>0</v>
      </c>
      <c r="C71" s="4">
        <f>'STUDENT DETAILS'!C70</f>
        <v>0</v>
      </c>
      <c r="D71" s="7"/>
      <c r="E71" s="7"/>
      <c r="F71" s="7"/>
      <c r="G71" s="23">
        <f t="shared" si="8"/>
        <v>0</v>
      </c>
      <c r="H71" s="7"/>
      <c r="I71" s="7"/>
      <c r="J71" s="7"/>
      <c r="K71" s="7"/>
      <c r="L71" s="23">
        <f t="shared" si="9"/>
        <v>0</v>
      </c>
      <c r="M71" s="7"/>
      <c r="N71" s="7"/>
      <c r="O71" s="7"/>
      <c r="P71" s="7"/>
      <c r="Q71" s="23">
        <f t="shared" si="10"/>
        <v>0</v>
      </c>
      <c r="R71" s="7">
        <f t="shared" si="11"/>
        <v>0</v>
      </c>
      <c r="S71" s="7"/>
      <c r="T71" s="22">
        <f t="shared" si="12"/>
        <v>0</v>
      </c>
      <c r="U71" s="7">
        <f t="shared" si="12"/>
        <v>0</v>
      </c>
      <c r="V71" s="24">
        <f t="shared" si="13"/>
        <v>0</v>
      </c>
      <c r="W71" s="7">
        <f>VLOOKUP(V71,'[1]GRADING SYSTEM'!$B$15:$D$24,2)</f>
        <v>9</v>
      </c>
      <c r="X71" s="7">
        <f t="shared" si="14"/>
        <v>2</v>
      </c>
      <c r="Y71" s="7" t="str">
        <f>VLOOKUP(V71,SETTINGS!$G$2:$I$11,3)</f>
        <v>Emerging (E )</v>
      </c>
      <c r="Z71" s="7" t="str">
        <f t="shared" si="15"/>
        <v>2nd</v>
      </c>
    </row>
    <row r="72" spans="1:26" ht="18.75">
      <c r="A72" s="4">
        <f>'STUDENT DETAILS'!A71</f>
        <v>0</v>
      </c>
      <c r="B72" s="4">
        <f>'STUDENT DETAILS'!B71</f>
        <v>0</v>
      </c>
      <c r="C72" s="4">
        <f>'STUDENT DETAILS'!C71</f>
        <v>0</v>
      </c>
      <c r="D72" s="7"/>
      <c r="E72" s="7"/>
      <c r="F72" s="7"/>
      <c r="G72" s="23">
        <f t="shared" si="8"/>
        <v>0</v>
      </c>
      <c r="H72" s="7"/>
      <c r="I72" s="7"/>
      <c r="J72" s="7"/>
      <c r="K72" s="7"/>
      <c r="L72" s="23">
        <f t="shared" si="9"/>
        <v>0</v>
      </c>
      <c r="M72" s="7"/>
      <c r="N72" s="7"/>
      <c r="O72" s="7"/>
      <c r="P72" s="7"/>
      <c r="Q72" s="23">
        <f t="shared" si="10"/>
        <v>0</v>
      </c>
      <c r="R72" s="7">
        <f t="shared" si="11"/>
        <v>0</v>
      </c>
      <c r="S72" s="7"/>
      <c r="T72" s="22">
        <f t="shared" si="12"/>
        <v>0</v>
      </c>
      <c r="U72" s="7">
        <f t="shared" si="12"/>
        <v>0</v>
      </c>
      <c r="V72" s="24">
        <f t="shared" si="13"/>
        <v>0</v>
      </c>
      <c r="W72" s="7">
        <f>VLOOKUP(V72,'[1]GRADING SYSTEM'!$B$15:$D$24,2)</f>
        <v>9</v>
      </c>
      <c r="X72" s="7">
        <f t="shared" si="14"/>
        <v>2</v>
      </c>
      <c r="Y72" s="7" t="str">
        <f>VLOOKUP(V72,SETTINGS!$G$2:$I$11,3)</f>
        <v>Emerging (E )</v>
      </c>
      <c r="Z72" s="7" t="str">
        <f t="shared" si="15"/>
        <v>2nd</v>
      </c>
    </row>
    <row r="73" spans="1:26" ht="18.75">
      <c r="A73" s="4">
        <f>'STUDENT DETAILS'!A72</f>
        <v>0</v>
      </c>
      <c r="B73" s="4">
        <f>'STUDENT DETAILS'!B72</f>
        <v>0</v>
      </c>
      <c r="C73" s="4">
        <f>'STUDENT DETAILS'!C72</f>
        <v>0</v>
      </c>
      <c r="D73" s="7"/>
      <c r="E73" s="7"/>
      <c r="F73" s="7"/>
      <c r="G73" s="23">
        <f t="shared" si="8"/>
        <v>0</v>
      </c>
      <c r="H73" s="7"/>
      <c r="I73" s="7"/>
      <c r="J73" s="7"/>
      <c r="K73" s="7"/>
      <c r="L73" s="23">
        <f t="shared" si="9"/>
        <v>0</v>
      </c>
      <c r="M73" s="7"/>
      <c r="N73" s="7"/>
      <c r="O73" s="7"/>
      <c r="P73" s="7"/>
      <c r="Q73" s="23">
        <f t="shared" si="10"/>
        <v>0</v>
      </c>
      <c r="R73" s="7">
        <f t="shared" si="11"/>
        <v>0</v>
      </c>
      <c r="S73" s="7"/>
      <c r="T73" s="22">
        <f t="shared" si="12"/>
        <v>0</v>
      </c>
      <c r="U73" s="7">
        <f t="shared" si="12"/>
        <v>0</v>
      </c>
      <c r="V73" s="24">
        <f t="shared" si="13"/>
        <v>0</v>
      </c>
      <c r="W73" s="7">
        <f>VLOOKUP(V73,'[1]GRADING SYSTEM'!$B$15:$D$24,2)</f>
        <v>9</v>
      </c>
      <c r="X73" s="7">
        <f t="shared" si="14"/>
        <v>2</v>
      </c>
      <c r="Y73" s="7" t="str">
        <f>VLOOKUP(V73,SETTINGS!$G$2:$I$11,3)</f>
        <v>Emerging (E )</v>
      </c>
      <c r="Z73" s="7" t="str">
        <f t="shared" si="15"/>
        <v>2nd</v>
      </c>
    </row>
    <row r="74" spans="1:26" ht="18.75">
      <c r="A74" s="4">
        <f>'STUDENT DETAILS'!A73</f>
        <v>0</v>
      </c>
      <c r="B74" s="4">
        <f>'STUDENT DETAILS'!B73</f>
        <v>0</v>
      </c>
      <c r="C74" s="4">
        <f>'STUDENT DETAILS'!C73</f>
        <v>0</v>
      </c>
      <c r="D74" s="7"/>
      <c r="E74" s="7"/>
      <c r="F74" s="7"/>
      <c r="G74" s="23">
        <f t="shared" si="8"/>
        <v>0</v>
      </c>
      <c r="H74" s="7"/>
      <c r="I74" s="7"/>
      <c r="J74" s="7"/>
      <c r="K74" s="7"/>
      <c r="L74" s="23">
        <f t="shared" si="9"/>
        <v>0</v>
      </c>
      <c r="M74" s="7"/>
      <c r="N74" s="7"/>
      <c r="O74" s="7"/>
      <c r="P74" s="7"/>
      <c r="Q74" s="23">
        <f t="shared" si="10"/>
        <v>0</v>
      </c>
      <c r="R74" s="7">
        <f t="shared" si="11"/>
        <v>0</v>
      </c>
      <c r="S74" s="7"/>
      <c r="T74" s="22">
        <f t="shared" si="12"/>
        <v>0</v>
      </c>
      <c r="U74" s="7">
        <f t="shared" si="12"/>
        <v>0</v>
      </c>
      <c r="V74" s="24">
        <f t="shared" si="13"/>
        <v>0</v>
      </c>
      <c r="W74" s="7">
        <f>VLOOKUP(V74,'[1]GRADING SYSTEM'!$B$15:$D$24,2)</f>
        <v>9</v>
      </c>
      <c r="X74" s="7">
        <f t="shared" si="14"/>
        <v>2</v>
      </c>
      <c r="Y74" s="7" t="str">
        <f>VLOOKUP(V74,SETTINGS!$G$2:$I$11,3)</f>
        <v>Emerging (E )</v>
      </c>
      <c r="Z74" s="7" t="str">
        <f t="shared" si="15"/>
        <v>2nd</v>
      </c>
    </row>
    <row r="75" spans="1:26" ht="18.75">
      <c r="A75" s="4">
        <f>'STUDENT DETAILS'!A74</f>
        <v>0</v>
      </c>
      <c r="B75" s="4">
        <f>'STUDENT DETAILS'!B74</f>
        <v>0</v>
      </c>
      <c r="C75" s="4">
        <f>'STUDENT DETAILS'!C74</f>
        <v>0</v>
      </c>
      <c r="D75" s="7"/>
      <c r="E75" s="7"/>
      <c r="F75" s="7"/>
      <c r="G75" s="23">
        <f t="shared" si="8"/>
        <v>0</v>
      </c>
      <c r="H75" s="7"/>
      <c r="I75" s="7"/>
      <c r="J75" s="7"/>
      <c r="K75" s="7"/>
      <c r="L75" s="23">
        <f t="shared" si="9"/>
        <v>0</v>
      </c>
      <c r="M75" s="7"/>
      <c r="N75" s="7"/>
      <c r="O75" s="7"/>
      <c r="P75" s="7"/>
      <c r="Q75" s="23">
        <f t="shared" si="10"/>
        <v>0</v>
      </c>
      <c r="R75" s="7">
        <f t="shared" si="11"/>
        <v>0</v>
      </c>
      <c r="S75" s="7"/>
      <c r="T75" s="22">
        <f t="shared" si="12"/>
        <v>0</v>
      </c>
      <c r="U75" s="7">
        <f t="shared" si="12"/>
        <v>0</v>
      </c>
      <c r="V75" s="24">
        <f t="shared" si="13"/>
        <v>0</v>
      </c>
      <c r="W75" s="7">
        <f>VLOOKUP(V75,'[1]GRADING SYSTEM'!$B$15:$D$24,2)</f>
        <v>9</v>
      </c>
      <c r="X75" s="7">
        <f t="shared" si="14"/>
        <v>2</v>
      </c>
      <c r="Y75" s="7" t="str">
        <f>VLOOKUP(V75,SETTINGS!$G$2:$I$11,3)</f>
        <v>Emerging (E )</v>
      </c>
      <c r="Z75" s="7" t="str">
        <f t="shared" si="15"/>
        <v>2nd</v>
      </c>
    </row>
    <row r="76" spans="1:26" ht="18.75">
      <c r="A76" s="4">
        <f>'STUDENT DETAILS'!A75</f>
        <v>0</v>
      </c>
      <c r="B76" s="4">
        <f>'STUDENT DETAILS'!B75</f>
        <v>0</v>
      </c>
      <c r="C76" s="4">
        <f>'STUDENT DETAILS'!C75</f>
        <v>0</v>
      </c>
      <c r="D76" s="7"/>
      <c r="E76" s="7"/>
      <c r="F76" s="7"/>
      <c r="G76" s="23">
        <f t="shared" si="8"/>
        <v>0</v>
      </c>
      <c r="H76" s="7"/>
      <c r="I76" s="7"/>
      <c r="J76" s="7"/>
      <c r="K76" s="7"/>
      <c r="L76" s="23">
        <f t="shared" si="9"/>
        <v>0</v>
      </c>
      <c r="M76" s="7"/>
      <c r="N76" s="7"/>
      <c r="O76" s="7"/>
      <c r="P76" s="7"/>
      <c r="Q76" s="23">
        <f t="shared" si="10"/>
        <v>0</v>
      </c>
      <c r="R76" s="7">
        <f t="shared" si="11"/>
        <v>0</v>
      </c>
      <c r="S76" s="7"/>
      <c r="T76" s="22">
        <f t="shared" si="12"/>
        <v>0</v>
      </c>
      <c r="U76" s="7">
        <f t="shared" si="12"/>
        <v>0</v>
      </c>
      <c r="V76" s="24">
        <f t="shared" si="13"/>
        <v>0</v>
      </c>
      <c r="W76" s="7">
        <f>VLOOKUP(V76,'[1]GRADING SYSTEM'!$B$15:$D$24,2)</f>
        <v>9</v>
      </c>
      <c r="X76" s="7">
        <f t="shared" si="14"/>
        <v>2</v>
      </c>
      <c r="Y76" s="7" t="str">
        <f>VLOOKUP(V76,SETTINGS!$G$2:$I$11,3)</f>
        <v>Emerging (E )</v>
      </c>
      <c r="Z76" s="7" t="str">
        <f t="shared" si="15"/>
        <v>2nd</v>
      </c>
    </row>
    <row r="77" spans="1:26" ht="18.75">
      <c r="A77" s="4">
        <f>'STUDENT DETAILS'!A76</f>
        <v>0</v>
      </c>
      <c r="B77" s="4">
        <f>'STUDENT DETAILS'!B76</f>
        <v>0</v>
      </c>
      <c r="C77" s="4">
        <f>'STUDENT DETAILS'!C76</f>
        <v>0</v>
      </c>
      <c r="D77" s="7"/>
      <c r="E77" s="7"/>
      <c r="F77" s="7"/>
      <c r="G77" s="23">
        <f t="shared" si="8"/>
        <v>0</v>
      </c>
      <c r="H77" s="7"/>
      <c r="I77" s="7"/>
      <c r="J77" s="7"/>
      <c r="K77" s="7"/>
      <c r="L77" s="23">
        <f t="shared" si="9"/>
        <v>0</v>
      </c>
      <c r="M77" s="7"/>
      <c r="N77" s="7"/>
      <c r="O77" s="7"/>
      <c r="P77" s="7"/>
      <c r="Q77" s="23">
        <f t="shared" si="10"/>
        <v>0</v>
      </c>
      <c r="R77" s="7">
        <f t="shared" si="11"/>
        <v>0</v>
      </c>
      <c r="S77" s="7"/>
      <c r="T77" s="22">
        <f t="shared" si="12"/>
        <v>0</v>
      </c>
      <c r="U77" s="7">
        <f t="shared" si="12"/>
        <v>0</v>
      </c>
      <c r="V77" s="24">
        <f t="shared" si="13"/>
        <v>0</v>
      </c>
      <c r="W77" s="7">
        <f>VLOOKUP(V77,'[1]GRADING SYSTEM'!$B$15:$D$24,2)</f>
        <v>9</v>
      </c>
      <c r="X77" s="7">
        <f t="shared" si="14"/>
        <v>2</v>
      </c>
      <c r="Y77" s="7" t="str">
        <f>VLOOKUP(V77,SETTINGS!$G$2:$I$11,3)</f>
        <v>Emerging (E )</v>
      </c>
      <c r="Z77" s="7" t="str">
        <f t="shared" si="15"/>
        <v>2nd</v>
      </c>
    </row>
    <row r="78" spans="1:26" ht="18.75">
      <c r="A78" s="4">
        <f>'STUDENT DETAILS'!A77</f>
        <v>0</v>
      </c>
      <c r="B78" s="4">
        <f>'STUDENT DETAILS'!B77</f>
        <v>0</v>
      </c>
      <c r="C78" s="4">
        <f>'STUDENT DETAILS'!C77</f>
        <v>0</v>
      </c>
      <c r="D78" s="7"/>
      <c r="E78" s="7"/>
      <c r="F78" s="7"/>
      <c r="G78" s="23">
        <f t="shared" si="8"/>
        <v>0</v>
      </c>
      <c r="H78" s="7"/>
      <c r="I78" s="7"/>
      <c r="J78" s="7"/>
      <c r="K78" s="7"/>
      <c r="L78" s="23">
        <f t="shared" si="9"/>
        <v>0</v>
      </c>
      <c r="M78" s="7"/>
      <c r="N78" s="7"/>
      <c r="O78" s="7"/>
      <c r="P78" s="7"/>
      <c r="Q78" s="23">
        <f t="shared" si="10"/>
        <v>0</v>
      </c>
      <c r="R78" s="7">
        <f t="shared" si="11"/>
        <v>0</v>
      </c>
      <c r="S78" s="7"/>
      <c r="T78" s="22">
        <f t="shared" si="12"/>
        <v>0</v>
      </c>
      <c r="U78" s="7">
        <f t="shared" si="12"/>
        <v>0</v>
      </c>
      <c r="V78" s="24">
        <f t="shared" si="13"/>
        <v>0</v>
      </c>
      <c r="W78" s="7">
        <f>VLOOKUP(V78,'[1]GRADING SYSTEM'!$B$15:$D$24,2)</f>
        <v>9</v>
      </c>
      <c r="X78" s="7">
        <f t="shared" si="14"/>
        <v>2</v>
      </c>
      <c r="Y78" s="7" t="str">
        <f>VLOOKUP(V78,SETTINGS!$G$2:$I$11,3)</f>
        <v>Emerging (E )</v>
      </c>
      <c r="Z78" s="7" t="str">
        <f t="shared" si="15"/>
        <v>2nd</v>
      </c>
    </row>
    <row r="79" spans="1:26" ht="18.75">
      <c r="A79" s="4">
        <f>'STUDENT DETAILS'!A78</f>
        <v>0</v>
      </c>
      <c r="B79" s="4">
        <f>'STUDENT DETAILS'!B78</f>
        <v>0</v>
      </c>
      <c r="C79" s="4">
        <f>'STUDENT DETAILS'!C78</f>
        <v>0</v>
      </c>
      <c r="D79" s="7"/>
      <c r="E79" s="7"/>
      <c r="F79" s="7"/>
      <c r="G79" s="23">
        <f t="shared" si="8"/>
        <v>0</v>
      </c>
      <c r="H79" s="7"/>
      <c r="I79" s="7"/>
      <c r="J79" s="7"/>
      <c r="K79" s="7"/>
      <c r="L79" s="23">
        <f t="shared" si="9"/>
        <v>0</v>
      </c>
      <c r="M79" s="7"/>
      <c r="N79" s="7"/>
      <c r="O79" s="7"/>
      <c r="P79" s="7"/>
      <c r="Q79" s="23">
        <f t="shared" si="10"/>
        <v>0</v>
      </c>
      <c r="R79" s="7">
        <f t="shared" si="11"/>
        <v>0</v>
      </c>
      <c r="S79" s="7"/>
      <c r="T79" s="22">
        <f t="shared" si="12"/>
        <v>0</v>
      </c>
      <c r="U79" s="7">
        <f t="shared" si="12"/>
        <v>0</v>
      </c>
      <c r="V79" s="24">
        <f t="shared" si="13"/>
        <v>0</v>
      </c>
      <c r="W79" s="7">
        <f>VLOOKUP(V79,'[1]GRADING SYSTEM'!$B$15:$D$24,2)</f>
        <v>9</v>
      </c>
      <c r="X79" s="7">
        <f t="shared" si="14"/>
        <v>2</v>
      </c>
      <c r="Y79" s="7" t="str">
        <f>VLOOKUP(V79,SETTINGS!$G$2:$I$11,3)</f>
        <v>Emerging (E )</v>
      </c>
      <c r="Z79" s="7" t="str">
        <f t="shared" si="15"/>
        <v>2nd</v>
      </c>
    </row>
    <row r="80" spans="1:26" ht="18.75">
      <c r="A80" s="4">
        <f>'STUDENT DETAILS'!A79</f>
        <v>0</v>
      </c>
      <c r="B80" s="4">
        <f>'STUDENT DETAILS'!B79</f>
        <v>0</v>
      </c>
      <c r="C80" s="4">
        <f>'STUDENT DETAILS'!C79</f>
        <v>0</v>
      </c>
      <c r="D80" s="7"/>
      <c r="E80" s="7"/>
      <c r="F80" s="7"/>
      <c r="G80" s="23">
        <f t="shared" si="8"/>
        <v>0</v>
      </c>
      <c r="H80" s="7"/>
      <c r="I80" s="7"/>
      <c r="J80" s="7"/>
      <c r="K80" s="7"/>
      <c r="L80" s="23">
        <f t="shared" si="9"/>
        <v>0</v>
      </c>
      <c r="M80" s="7"/>
      <c r="N80" s="7"/>
      <c r="O80" s="7"/>
      <c r="P80" s="7"/>
      <c r="Q80" s="23">
        <f t="shared" si="10"/>
        <v>0</v>
      </c>
      <c r="R80" s="7">
        <f t="shared" si="11"/>
        <v>0</v>
      </c>
      <c r="S80" s="7"/>
      <c r="T80" s="22">
        <f t="shared" si="12"/>
        <v>0</v>
      </c>
      <c r="U80" s="7">
        <f t="shared" si="12"/>
        <v>0</v>
      </c>
      <c r="V80" s="24">
        <f t="shared" si="13"/>
        <v>0</v>
      </c>
      <c r="W80" s="7">
        <f>VLOOKUP(V80,'[1]GRADING SYSTEM'!$B$15:$D$24,2)</f>
        <v>9</v>
      </c>
      <c r="X80" s="7">
        <f t="shared" si="14"/>
        <v>2</v>
      </c>
      <c r="Y80" s="7" t="str">
        <f>VLOOKUP(V80,SETTINGS!$G$2:$I$11,3)</f>
        <v>Emerging (E )</v>
      </c>
      <c r="Z80" s="7" t="str">
        <f t="shared" si="15"/>
        <v>2nd</v>
      </c>
    </row>
    <row r="81" spans="1:26" ht="18.75">
      <c r="A81" s="4">
        <f>'STUDENT DETAILS'!A80</f>
        <v>0</v>
      </c>
      <c r="B81" s="4">
        <f>'STUDENT DETAILS'!B80</f>
        <v>0</v>
      </c>
      <c r="C81" s="4">
        <f>'STUDENT DETAILS'!C80</f>
        <v>0</v>
      </c>
      <c r="D81" s="7"/>
      <c r="E81" s="7"/>
      <c r="F81" s="7"/>
      <c r="G81" s="23">
        <f t="shared" si="8"/>
        <v>0</v>
      </c>
      <c r="H81" s="7"/>
      <c r="I81" s="7"/>
      <c r="J81" s="7"/>
      <c r="K81" s="7"/>
      <c r="L81" s="23">
        <f t="shared" si="9"/>
        <v>0</v>
      </c>
      <c r="M81" s="7"/>
      <c r="N81" s="7"/>
      <c r="O81" s="7"/>
      <c r="P81" s="7"/>
      <c r="Q81" s="23">
        <f t="shared" si="10"/>
        <v>0</v>
      </c>
      <c r="R81" s="7">
        <f t="shared" si="11"/>
        <v>0</v>
      </c>
      <c r="S81" s="7"/>
      <c r="T81" s="22">
        <f t="shared" si="12"/>
        <v>0</v>
      </c>
      <c r="U81" s="7">
        <f t="shared" si="12"/>
        <v>0</v>
      </c>
      <c r="V81" s="24">
        <f t="shared" si="13"/>
        <v>0</v>
      </c>
      <c r="W81" s="7">
        <f>VLOOKUP(V81,'[1]GRADING SYSTEM'!$B$15:$D$24,2)</f>
        <v>9</v>
      </c>
      <c r="X81" s="7">
        <f t="shared" si="14"/>
        <v>2</v>
      </c>
      <c r="Y81" s="7" t="str">
        <f>VLOOKUP(V81,SETTINGS!$G$2:$I$11,3)</f>
        <v>Emerging (E )</v>
      </c>
      <c r="Z81" s="7" t="str">
        <f t="shared" si="15"/>
        <v>2nd</v>
      </c>
    </row>
    <row r="82" spans="1:26" ht="18.75">
      <c r="A82" s="4">
        <f>'STUDENT DETAILS'!A81</f>
        <v>0</v>
      </c>
      <c r="B82" s="4">
        <f>'STUDENT DETAILS'!B81</f>
        <v>0</v>
      </c>
      <c r="C82" s="4">
        <f>'STUDENT DETAILS'!C81</f>
        <v>0</v>
      </c>
      <c r="D82" s="7"/>
      <c r="E82" s="7"/>
      <c r="F82" s="7"/>
      <c r="G82" s="23">
        <f t="shared" si="8"/>
        <v>0</v>
      </c>
      <c r="H82" s="7"/>
      <c r="I82" s="7"/>
      <c r="J82" s="7"/>
      <c r="K82" s="7"/>
      <c r="L82" s="23">
        <f t="shared" si="9"/>
        <v>0</v>
      </c>
      <c r="M82" s="7"/>
      <c r="N82" s="7"/>
      <c r="O82" s="7"/>
      <c r="P82" s="7"/>
      <c r="Q82" s="23">
        <f t="shared" si="10"/>
        <v>0</v>
      </c>
      <c r="R82" s="7">
        <f t="shared" si="11"/>
        <v>0</v>
      </c>
      <c r="S82" s="7"/>
      <c r="T82" s="22">
        <f t="shared" si="12"/>
        <v>0</v>
      </c>
      <c r="U82" s="7">
        <f t="shared" si="12"/>
        <v>0</v>
      </c>
      <c r="V82" s="24">
        <f t="shared" si="13"/>
        <v>0</v>
      </c>
      <c r="W82" s="7">
        <f>VLOOKUP(V82,'[1]GRADING SYSTEM'!$B$15:$D$24,2)</f>
        <v>9</v>
      </c>
      <c r="X82" s="7">
        <f t="shared" si="14"/>
        <v>2</v>
      </c>
      <c r="Y82" s="7" t="str">
        <f>VLOOKUP(V82,SETTINGS!$G$2:$I$11,3)</f>
        <v>Emerging (E )</v>
      </c>
      <c r="Z82" s="7" t="str">
        <f t="shared" si="15"/>
        <v>2nd</v>
      </c>
    </row>
    <row r="83" spans="1:26" ht="18.75">
      <c r="A83" s="4">
        <f>'STUDENT DETAILS'!A82</f>
        <v>0</v>
      </c>
      <c r="B83" s="4">
        <f>'STUDENT DETAILS'!B82</f>
        <v>0</v>
      </c>
      <c r="C83" s="4">
        <f>'STUDENT DETAILS'!C82</f>
        <v>0</v>
      </c>
      <c r="D83" s="7"/>
      <c r="E83" s="7"/>
      <c r="F83" s="7"/>
      <c r="G83" s="23">
        <f t="shared" si="8"/>
        <v>0</v>
      </c>
      <c r="H83" s="7"/>
      <c r="I83" s="7"/>
      <c r="J83" s="7"/>
      <c r="K83" s="7"/>
      <c r="L83" s="23">
        <f t="shared" si="9"/>
        <v>0</v>
      </c>
      <c r="M83" s="7"/>
      <c r="N83" s="7"/>
      <c r="O83" s="7"/>
      <c r="P83" s="7"/>
      <c r="Q83" s="23">
        <f t="shared" si="10"/>
        <v>0</v>
      </c>
      <c r="R83" s="7">
        <f t="shared" si="11"/>
        <v>0</v>
      </c>
      <c r="S83" s="7"/>
      <c r="T83" s="22">
        <f t="shared" si="12"/>
        <v>0</v>
      </c>
      <c r="U83" s="7">
        <f t="shared" si="12"/>
        <v>0</v>
      </c>
      <c r="V83" s="24">
        <f t="shared" si="13"/>
        <v>0</v>
      </c>
      <c r="W83" s="7">
        <f>VLOOKUP(V83,'[1]GRADING SYSTEM'!$B$15:$D$24,2)</f>
        <v>9</v>
      </c>
      <c r="X83" s="7">
        <f t="shared" si="14"/>
        <v>2</v>
      </c>
      <c r="Y83" s="7" t="str">
        <f>VLOOKUP(V83,SETTINGS!$G$2:$I$11,3)</f>
        <v>Emerging (E )</v>
      </c>
      <c r="Z83" s="7" t="str">
        <f t="shared" si="15"/>
        <v>2nd</v>
      </c>
    </row>
    <row r="84" spans="1:26" ht="18.75">
      <c r="A84" s="4">
        <f>'STUDENT DETAILS'!A83</f>
        <v>0</v>
      </c>
      <c r="B84" s="4">
        <f>'STUDENT DETAILS'!B83</f>
        <v>0</v>
      </c>
      <c r="C84" s="4">
        <f>'STUDENT DETAILS'!C83</f>
        <v>0</v>
      </c>
      <c r="D84" s="7"/>
      <c r="E84" s="7"/>
      <c r="F84" s="7"/>
      <c r="G84" s="23">
        <f t="shared" si="8"/>
        <v>0</v>
      </c>
      <c r="H84" s="7"/>
      <c r="I84" s="7"/>
      <c r="J84" s="7"/>
      <c r="K84" s="7"/>
      <c r="L84" s="23">
        <f t="shared" si="9"/>
        <v>0</v>
      </c>
      <c r="M84" s="7"/>
      <c r="N84" s="7"/>
      <c r="O84" s="7"/>
      <c r="P84" s="7"/>
      <c r="Q84" s="23">
        <f t="shared" si="10"/>
        <v>0</v>
      </c>
      <c r="R84" s="7">
        <f t="shared" si="11"/>
        <v>0</v>
      </c>
      <c r="S84" s="7"/>
      <c r="T84" s="22">
        <f t="shared" si="12"/>
        <v>0</v>
      </c>
      <c r="U84" s="7">
        <f t="shared" si="12"/>
        <v>0</v>
      </c>
      <c r="V84" s="24">
        <f t="shared" si="13"/>
        <v>0</v>
      </c>
      <c r="W84" s="7">
        <f>VLOOKUP(V84,'[1]GRADING SYSTEM'!$B$15:$D$24,2)</f>
        <v>9</v>
      </c>
      <c r="X84" s="7">
        <f t="shared" si="14"/>
        <v>2</v>
      </c>
      <c r="Y84" s="7" t="str">
        <f>VLOOKUP(V84,SETTINGS!$G$2:$I$11,3)</f>
        <v>Emerging (E )</v>
      </c>
      <c r="Z84" s="7" t="str">
        <f t="shared" si="15"/>
        <v>2nd</v>
      </c>
    </row>
    <row r="85" spans="1:26" ht="18.75">
      <c r="A85" s="4">
        <f>'STUDENT DETAILS'!A84</f>
        <v>0</v>
      </c>
      <c r="B85" s="4">
        <f>'STUDENT DETAILS'!B84</f>
        <v>0</v>
      </c>
      <c r="C85" s="4">
        <f>'STUDENT DETAILS'!C84</f>
        <v>0</v>
      </c>
      <c r="D85" s="7"/>
      <c r="E85" s="7"/>
      <c r="F85" s="7"/>
      <c r="G85" s="23">
        <f t="shared" si="8"/>
        <v>0</v>
      </c>
      <c r="H85" s="7"/>
      <c r="I85" s="7"/>
      <c r="J85" s="7"/>
      <c r="K85" s="7"/>
      <c r="L85" s="23">
        <f t="shared" si="9"/>
        <v>0</v>
      </c>
      <c r="M85" s="7"/>
      <c r="N85" s="7"/>
      <c r="O85" s="7"/>
      <c r="P85" s="7"/>
      <c r="Q85" s="23">
        <f t="shared" si="10"/>
        <v>0</v>
      </c>
      <c r="R85" s="7">
        <f t="shared" si="11"/>
        <v>0</v>
      </c>
      <c r="S85" s="7"/>
      <c r="T85" s="22">
        <f t="shared" si="12"/>
        <v>0</v>
      </c>
      <c r="U85" s="7">
        <f t="shared" si="12"/>
        <v>0</v>
      </c>
      <c r="V85" s="24">
        <f t="shared" si="13"/>
        <v>0</v>
      </c>
      <c r="W85" s="7">
        <f>VLOOKUP(V85,'[1]GRADING SYSTEM'!$B$15:$D$24,2)</f>
        <v>9</v>
      </c>
      <c r="X85" s="7">
        <f t="shared" si="14"/>
        <v>2</v>
      </c>
      <c r="Y85" s="7" t="str">
        <f>VLOOKUP(V85,SETTINGS!$G$2:$I$11,3)</f>
        <v>Emerging (E )</v>
      </c>
      <c r="Z85" s="7" t="str">
        <f t="shared" si="15"/>
        <v>2nd</v>
      </c>
    </row>
    <row r="86" spans="1:26" ht="18.75">
      <c r="A86" s="4">
        <f>'STUDENT DETAILS'!A85</f>
        <v>0</v>
      </c>
      <c r="B86" s="4">
        <f>'STUDENT DETAILS'!B85</f>
        <v>0</v>
      </c>
      <c r="C86" s="4">
        <f>'STUDENT DETAILS'!C85</f>
        <v>0</v>
      </c>
      <c r="D86" s="7"/>
      <c r="E86" s="7"/>
      <c r="F86" s="7"/>
      <c r="G86" s="23">
        <f t="shared" si="8"/>
        <v>0</v>
      </c>
      <c r="H86" s="7"/>
      <c r="I86" s="7"/>
      <c r="J86" s="7"/>
      <c r="K86" s="7"/>
      <c r="L86" s="23">
        <f t="shared" si="9"/>
        <v>0</v>
      </c>
      <c r="M86" s="7"/>
      <c r="N86" s="7"/>
      <c r="O86" s="7"/>
      <c r="P86" s="7"/>
      <c r="Q86" s="23">
        <f t="shared" si="10"/>
        <v>0</v>
      </c>
      <c r="R86" s="7">
        <f t="shared" si="11"/>
        <v>0</v>
      </c>
      <c r="S86" s="7"/>
      <c r="T86" s="22">
        <f t="shared" si="12"/>
        <v>0</v>
      </c>
      <c r="U86" s="7">
        <f t="shared" si="12"/>
        <v>0</v>
      </c>
      <c r="V86" s="24">
        <f t="shared" si="13"/>
        <v>0</v>
      </c>
      <c r="W86" s="7">
        <f>VLOOKUP(V86,'[1]GRADING SYSTEM'!$B$15:$D$24,2)</f>
        <v>9</v>
      </c>
      <c r="X86" s="7">
        <f t="shared" si="14"/>
        <v>2</v>
      </c>
      <c r="Y86" s="7" t="str">
        <f>VLOOKUP(V86,SETTINGS!$G$2:$I$11,3)</f>
        <v>Emerging (E )</v>
      </c>
      <c r="Z86" s="7" t="str">
        <f t="shared" si="15"/>
        <v>2nd</v>
      </c>
    </row>
    <row r="87" spans="1:26" ht="18.75">
      <c r="A87" s="4">
        <f>'STUDENT DETAILS'!A86</f>
        <v>0</v>
      </c>
      <c r="B87" s="4">
        <f>'STUDENT DETAILS'!B86</f>
        <v>0</v>
      </c>
      <c r="C87" s="4">
        <f>'STUDENT DETAILS'!C86</f>
        <v>0</v>
      </c>
      <c r="D87" s="7"/>
      <c r="E87" s="7"/>
      <c r="F87" s="7"/>
      <c r="G87" s="23">
        <f t="shared" si="8"/>
        <v>0</v>
      </c>
      <c r="H87" s="7"/>
      <c r="I87" s="7"/>
      <c r="J87" s="7"/>
      <c r="K87" s="7"/>
      <c r="L87" s="23">
        <f t="shared" si="9"/>
        <v>0</v>
      </c>
      <c r="M87" s="7"/>
      <c r="N87" s="7"/>
      <c r="O87" s="7"/>
      <c r="P87" s="7"/>
      <c r="Q87" s="23">
        <f t="shared" si="10"/>
        <v>0</v>
      </c>
      <c r="R87" s="7">
        <f t="shared" si="11"/>
        <v>0</v>
      </c>
      <c r="S87" s="7"/>
      <c r="T87" s="22">
        <f t="shared" si="12"/>
        <v>0</v>
      </c>
      <c r="U87" s="7">
        <f t="shared" si="12"/>
        <v>0</v>
      </c>
      <c r="V87" s="24">
        <f t="shared" si="13"/>
        <v>0</v>
      </c>
      <c r="W87" s="7">
        <f>VLOOKUP(V87,'[1]GRADING SYSTEM'!$B$15:$D$24,2)</f>
        <v>9</v>
      </c>
      <c r="X87" s="7">
        <f t="shared" si="14"/>
        <v>2</v>
      </c>
      <c r="Y87" s="7" t="str">
        <f>VLOOKUP(V87,SETTINGS!$G$2:$I$11,3)</f>
        <v>Emerging (E )</v>
      </c>
      <c r="Z87" s="7" t="str">
        <f t="shared" si="15"/>
        <v>2nd</v>
      </c>
    </row>
    <row r="88" spans="1:26" ht="18.75">
      <c r="A88" s="4">
        <f>'STUDENT DETAILS'!A87</f>
        <v>0</v>
      </c>
      <c r="B88" s="4">
        <f>'STUDENT DETAILS'!B87</f>
        <v>0</v>
      </c>
      <c r="C88" s="4">
        <f>'STUDENT DETAILS'!C87</f>
        <v>0</v>
      </c>
      <c r="D88" s="7"/>
      <c r="E88" s="7"/>
      <c r="F88" s="7"/>
      <c r="G88" s="23">
        <f t="shared" si="8"/>
        <v>0</v>
      </c>
      <c r="H88" s="7"/>
      <c r="I88" s="7"/>
      <c r="J88" s="7"/>
      <c r="K88" s="7"/>
      <c r="L88" s="23">
        <f t="shared" si="9"/>
        <v>0</v>
      </c>
      <c r="M88" s="7"/>
      <c r="N88" s="7"/>
      <c r="O88" s="7"/>
      <c r="P88" s="7"/>
      <c r="Q88" s="23">
        <f t="shared" si="10"/>
        <v>0</v>
      </c>
      <c r="R88" s="7">
        <f t="shared" si="11"/>
        <v>0</v>
      </c>
      <c r="S88" s="7"/>
      <c r="T88" s="22">
        <f t="shared" si="12"/>
        <v>0</v>
      </c>
      <c r="U88" s="7">
        <f t="shared" si="12"/>
        <v>0</v>
      </c>
      <c r="V88" s="24">
        <f t="shared" si="13"/>
        <v>0</v>
      </c>
      <c r="W88" s="7">
        <f>VLOOKUP(V88,'[1]GRADING SYSTEM'!$B$15:$D$24,2)</f>
        <v>9</v>
      </c>
      <c r="X88" s="7">
        <f t="shared" si="14"/>
        <v>2</v>
      </c>
      <c r="Y88" s="7" t="str">
        <f>VLOOKUP(V88,SETTINGS!$G$2:$I$11,3)</f>
        <v>Emerging (E )</v>
      </c>
      <c r="Z88" s="7" t="str">
        <f t="shared" si="15"/>
        <v>2nd</v>
      </c>
    </row>
    <row r="89" spans="1:26" ht="18.75">
      <c r="A89" s="4">
        <f>'STUDENT DETAILS'!A88</f>
        <v>0</v>
      </c>
      <c r="B89" s="4">
        <f>'STUDENT DETAILS'!B88</f>
        <v>0</v>
      </c>
      <c r="C89" s="4">
        <f>'STUDENT DETAILS'!C88</f>
        <v>0</v>
      </c>
      <c r="D89" s="7"/>
      <c r="E89" s="7"/>
      <c r="F89" s="7"/>
      <c r="G89" s="23">
        <f t="shared" si="8"/>
        <v>0</v>
      </c>
      <c r="H89" s="7"/>
      <c r="I89" s="7"/>
      <c r="J89" s="7"/>
      <c r="K89" s="7"/>
      <c r="L89" s="23">
        <f t="shared" si="9"/>
        <v>0</v>
      </c>
      <c r="M89" s="7"/>
      <c r="N89" s="7"/>
      <c r="O89" s="7"/>
      <c r="P89" s="7"/>
      <c r="Q89" s="23">
        <f t="shared" si="10"/>
        <v>0</v>
      </c>
      <c r="R89" s="7">
        <f t="shared" si="11"/>
        <v>0</v>
      </c>
      <c r="S89" s="7"/>
      <c r="T89" s="22">
        <f t="shared" si="12"/>
        <v>0</v>
      </c>
      <c r="U89" s="7">
        <f t="shared" si="12"/>
        <v>0</v>
      </c>
      <c r="V89" s="24">
        <f t="shared" si="13"/>
        <v>0</v>
      </c>
      <c r="W89" s="7">
        <f>VLOOKUP(V89,'[1]GRADING SYSTEM'!$B$15:$D$24,2)</f>
        <v>9</v>
      </c>
      <c r="X89" s="7">
        <f t="shared" si="14"/>
        <v>2</v>
      </c>
      <c r="Y89" s="7" t="str">
        <f>VLOOKUP(V89,SETTINGS!$G$2:$I$11,3)</f>
        <v>Emerging (E )</v>
      </c>
      <c r="Z89" s="7" t="str">
        <f t="shared" si="15"/>
        <v>2nd</v>
      </c>
    </row>
    <row r="90" spans="1:26" ht="18.75">
      <c r="A90" s="4">
        <f>'STUDENT DETAILS'!A89</f>
        <v>0</v>
      </c>
      <c r="B90" s="4">
        <f>'STUDENT DETAILS'!B89</f>
        <v>0</v>
      </c>
      <c r="C90" s="4">
        <f>'STUDENT DETAILS'!C89</f>
        <v>0</v>
      </c>
      <c r="D90" s="7"/>
      <c r="E90" s="7"/>
      <c r="F90" s="7"/>
      <c r="G90" s="23">
        <f t="shared" si="8"/>
        <v>0</v>
      </c>
      <c r="H90" s="7"/>
      <c r="I90" s="7"/>
      <c r="J90" s="7"/>
      <c r="K90" s="7"/>
      <c r="L90" s="23">
        <f t="shared" si="9"/>
        <v>0</v>
      </c>
      <c r="M90" s="7"/>
      <c r="N90" s="7"/>
      <c r="O90" s="7"/>
      <c r="P90" s="7"/>
      <c r="Q90" s="23">
        <f t="shared" si="10"/>
        <v>0</v>
      </c>
      <c r="R90" s="7">
        <f t="shared" si="11"/>
        <v>0</v>
      </c>
      <c r="S90" s="7"/>
      <c r="T90" s="22">
        <f t="shared" si="12"/>
        <v>0</v>
      </c>
      <c r="U90" s="7">
        <f t="shared" si="12"/>
        <v>0</v>
      </c>
      <c r="V90" s="24">
        <f t="shared" si="13"/>
        <v>0</v>
      </c>
      <c r="W90" s="7">
        <f>VLOOKUP(V90,'[1]GRADING SYSTEM'!$B$15:$D$24,2)</f>
        <v>9</v>
      </c>
      <c r="X90" s="7">
        <f t="shared" si="14"/>
        <v>2</v>
      </c>
      <c r="Y90" s="7" t="str">
        <f>VLOOKUP(V90,SETTINGS!$G$2:$I$11,3)</f>
        <v>Emerging (E )</v>
      </c>
      <c r="Z90" s="7" t="str">
        <f t="shared" si="15"/>
        <v>2nd</v>
      </c>
    </row>
    <row r="91" spans="1:26" ht="18.75">
      <c r="A91" s="4">
        <f>'STUDENT DETAILS'!A90</f>
        <v>0</v>
      </c>
      <c r="B91" s="4">
        <f>'STUDENT DETAILS'!B90</f>
        <v>0</v>
      </c>
      <c r="C91" s="4">
        <f>'STUDENT DETAILS'!C90</f>
        <v>0</v>
      </c>
      <c r="D91" s="7"/>
      <c r="E91" s="7"/>
      <c r="F91" s="7"/>
      <c r="G91" s="23">
        <f t="shared" si="8"/>
        <v>0</v>
      </c>
      <c r="H91" s="7"/>
      <c r="I91" s="7"/>
      <c r="J91" s="7"/>
      <c r="K91" s="7"/>
      <c r="L91" s="23">
        <f t="shared" si="9"/>
        <v>0</v>
      </c>
      <c r="M91" s="7"/>
      <c r="N91" s="7"/>
      <c r="O91" s="7"/>
      <c r="P91" s="7"/>
      <c r="Q91" s="23">
        <f t="shared" si="10"/>
        <v>0</v>
      </c>
      <c r="R91" s="7">
        <f t="shared" si="11"/>
        <v>0</v>
      </c>
      <c r="S91" s="7"/>
      <c r="T91" s="22">
        <f t="shared" si="12"/>
        <v>0</v>
      </c>
      <c r="U91" s="7">
        <f t="shared" si="12"/>
        <v>0</v>
      </c>
      <c r="V91" s="24">
        <f t="shared" si="13"/>
        <v>0</v>
      </c>
      <c r="W91" s="7">
        <f>VLOOKUP(V91,'[1]GRADING SYSTEM'!$B$15:$D$24,2)</f>
        <v>9</v>
      </c>
      <c r="X91" s="7">
        <f t="shared" si="14"/>
        <v>2</v>
      </c>
      <c r="Y91" s="7" t="str">
        <f>VLOOKUP(V91,SETTINGS!$G$2:$I$11,3)</f>
        <v>Emerging (E )</v>
      </c>
      <c r="Z91" s="7" t="str">
        <f t="shared" si="15"/>
        <v>2nd</v>
      </c>
    </row>
    <row r="92" spans="1:26" ht="18.75">
      <c r="A92" s="4">
        <f>'STUDENT DETAILS'!A91</f>
        <v>0</v>
      </c>
      <c r="B92" s="4">
        <f>'STUDENT DETAILS'!B91</f>
        <v>0</v>
      </c>
      <c r="C92" s="4">
        <f>'STUDENT DETAILS'!C91</f>
        <v>0</v>
      </c>
      <c r="D92" s="7"/>
      <c r="E92" s="7"/>
      <c r="F92" s="7"/>
      <c r="G92" s="23">
        <f t="shared" si="8"/>
        <v>0</v>
      </c>
      <c r="H92" s="7"/>
      <c r="I92" s="7"/>
      <c r="J92" s="7"/>
      <c r="K92" s="7"/>
      <c r="L92" s="23">
        <f t="shared" si="9"/>
        <v>0</v>
      </c>
      <c r="M92" s="7"/>
      <c r="N92" s="7"/>
      <c r="O92" s="7"/>
      <c r="P92" s="7"/>
      <c r="Q92" s="23">
        <f t="shared" si="10"/>
        <v>0</v>
      </c>
      <c r="R92" s="7">
        <f t="shared" si="11"/>
        <v>0</v>
      </c>
      <c r="S92" s="7"/>
      <c r="T92" s="22">
        <f t="shared" si="12"/>
        <v>0</v>
      </c>
      <c r="U92" s="7">
        <f t="shared" si="12"/>
        <v>0</v>
      </c>
      <c r="V92" s="24">
        <f t="shared" si="13"/>
        <v>0</v>
      </c>
      <c r="W92" s="7">
        <f>VLOOKUP(V92,'[1]GRADING SYSTEM'!$B$15:$D$24,2)</f>
        <v>9</v>
      </c>
      <c r="X92" s="7">
        <f t="shared" si="14"/>
        <v>2</v>
      </c>
      <c r="Y92" s="7" t="str">
        <f>VLOOKUP(V92,SETTINGS!$G$2:$I$11,3)</f>
        <v>Emerging (E )</v>
      </c>
      <c r="Z92" s="7" t="str">
        <f t="shared" si="15"/>
        <v>2nd</v>
      </c>
    </row>
    <row r="93" spans="1:26" ht="18.75">
      <c r="A93" s="4">
        <f>'STUDENT DETAILS'!A92</f>
        <v>0</v>
      </c>
      <c r="B93" s="4">
        <f>'STUDENT DETAILS'!B92</f>
        <v>0</v>
      </c>
      <c r="C93" s="4">
        <f>'STUDENT DETAILS'!C92</f>
        <v>0</v>
      </c>
      <c r="D93" s="7"/>
      <c r="E93" s="7"/>
      <c r="F93" s="7"/>
      <c r="G93" s="23">
        <f t="shared" si="8"/>
        <v>0</v>
      </c>
      <c r="H93" s="7"/>
      <c r="I93" s="7"/>
      <c r="J93" s="7"/>
      <c r="K93" s="7"/>
      <c r="L93" s="23">
        <f t="shared" si="9"/>
        <v>0</v>
      </c>
      <c r="M93" s="7"/>
      <c r="N93" s="7"/>
      <c r="O93" s="7"/>
      <c r="P93" s="7"/>
      <c r="Q93" s="23">
        <f t="shared" si="10"/>
        <v>0</v>
      </c>
      <c r="R93" s="7">
        <f t="shared" si="11"/>
        <v>0</v>
      </c>
      <c r="S93" s="7"/>
      <c r="T93" s="22">
        <f t="shared" si="12"/>
        <v>0</v>
      </c>
      <c r="U93" s="7">
        <f t="shared" si="12"/>
        <v>0</v>
      </c>
      <c r="V93" s="24">
        <f t="shared" si="13"/>
        <v>0</v>
      </c>
      <c r="W93" s="7">
        <f>VLOOKUP(V93,'[1]GRADING SYSTEM'!$B$15:$D$24,2)</f>
        <v>9</v>
      </c>
      <c r="X93" s="7">
        <f t="shared" si="14"/>
        <v>2</v>
      </c>
      <c r="Y93" s="7" t="str">
        <f>VLOOKUP(V93,SETTINGS!$G$2:$I$11,3)</f>
        <v>Emerging (E )</v>
      </c>
      <c r="Z93" s="7" t="str">
        <f t="shared" si="15"/>
        <v>2nd</v>
      </c>
    </row>
    <row r="94" spans="1:26" ht="18.75">
      <c r="A94" s="4">
        <f>'STUDENT DETAILS'!A93</f>
        <v>0</v>
      </c>
      <c r="B94" s="4">
        <f>'STUDENT DETAILS'!B93</f>
        <v>0</v>
      </c>
      <c r="C94" s="4">
        <f>'STUDENT DETAILS'!C93</f>
        <v>0</v>
      </c>
      <c r="D94" s="7"/>
      <c r="E94" s="7"/>
      <c r="F94" s="7"/>
      <c r="G94" s="23">
        <f t="shared" si="8"/>
        <v>0</v>
      </c>
      <c r="H94" s="7"/>
      <c r="I94" s="7"/>
      <c r="J94" s="7"/>
      <c r="K94" s="7"/>
      <c r="L94" s="23">
        <f t="shared" si="9"/>
        <v>0</v>
      </c>
      <c r="M94" s="7"/>
      <c r="N94" s="7"/>
      <c r="O94" s="7"/>
      <c r="P94" s="7"/>
      <c r="Q94" s="23">
        <f t="shared" si="10"/>
        <v>0</v>
      </c>
      <c r="R94" s="7">
        <f t="shared" si="11"/>
        <v>0</v>
      </c>
      <c r="S94" s="7"/>
      <c r="T94" s="22">
        <f t="shared" si="12"/>
        <v>0</v>
      </c>
      <c r="U94" s="7">
        <f t="shared" si="12"/>
        <v>0</v>
      </c>
      <c r="V94" s="24">
        <f t="shared" si="13"/>
        <v>0</v>
      </c>
      <c r="W94" s="7">
        <f>VLOOKUP(V94,'[1]GRADING SYSTEM'!$B$15:$D$24,2)</f>
        <v>9</v>
      </c>
      <c r="X94" s="7">
        <f t="shared" si="14"/>
        <v>2</v>
      </c>
      <c r="Y94" s="7" t="str">
        <f>VLOOKUP(V94,SETTINGS!$G$2:$I$11,3)</f>
        <v>Emerging (E )</v>
      </c>
      <c r="Z94" s="7" t="str">
        <f t="shared" si="15"/>
        <v>2nd</v>
      </c>
    </row>
    <row r="95" spans="1:26" ht="18.75">
      <c r="A95" s="4">
        <f>'STUDENT DETAILS'!A94</f>
        <v>0</v>
      </c>
      <c r="B95" s="4">
        <f>'STUDENT DETAILS'!B94</f>
        <v>0</v>
      </c>
      <c r="C95" s="4">
        <f>'STUDENT DETAILS'!C94</f>
        <v>0</v>
      </c>
      <c r="D95" s="7"/>
      <c r="E95" s="7"/>
      <c r="F95" s="7"/>
      <c r="G95" s="23">
        <f t="shared" si="8"/>
        <v>0</v>
      </c>
      <c r="H95" s="7"/>
      <c r="I95" s="7"/>
      <c r="J95" s="7"/>
      <c r="K95" s="7"/>
      <c r="L95" s="23">
        <f t="shared" si="9"/>
        <v>0</v>
      </c>
      <c r="M95" s="7"/>
      <c r="N95" s="7"/>
      <c r="O95" s="7"/>
      <c r="P95" s="7"/>
      <c r="Q95" s="23">
        <f t="shared" si="10"/>
        <v>0</v>
      </c>
      <c r="R95" s="7">
        <f t="shared" si="11"/>
        <v>0</v>
      </c>
      <c r="S95" s="7"/>
      <c r="T95" s="22">
        <f t="shared" si="12"/>
        <v>0</v>
      </c>
      <c r="U95" s="7">
        <f t="shared" si="12"/>
        <v>0</v>
      </c>
      <c r="V95" s="24">
        <f t="shared" si="13"/>
        <v>0</v>
      </c>
      <c r="W95" s="7">
        <f>VLOOKUP(V95,'[1]GRADING SYSTEM'!$B$15:$D$24,2)</f>
        <v>9</v>
      </c>
      <c r="X95" s="7">
        <f t="shared" si="14"/>
        <v>2</v>
      </c>
      <c r="Y95" s="7" t="str">
        <f>VLOOKUP(V95,SETTINGS!$G$2:$I$11,3)</f>
        <v>Emerging (E )</v>
      </c>
      <c r="Z95" s="7" t="str">
        <f t="shared" si="15"/>
        <v>2nd</v>
      </c>
    </row>
    <row r="96" spans="1:26" ht="18.75">
      <c r="A96" s="4">
        <f>'STUDENT DETAILS'!A95</f>
        <v>0</v>
      </c>
      <c r="B96" s="4">
        <f>'STUDENT DETAILS'!B95</f>
        <v>0</v>
      </c>
      <c r="C96" s="4">
        <f>'STUDENT DETAILS'!C95</f>
        <v>0</v>
      </c>
      <c r="D96" s="7"/>
      <c r="E96" s="7"/>
      <c r="F96" s="7"/>
      <c r="G96" s="23">
        <f t="shared" si="8"/>
        <v>0</v>
      </c>
      <c r="H96" s="7"/>
      <c r="I96" s="7"/>
      <c r="J96" s="7"/>
      <c r="K96" s="7"/>
      <c r="L96" s="23">
        <f t="shared" si="9"/>
        <v>0</v>
      </c>
      <c r="M96" s="7"/>
      <c r="N96" s="7"/>
      <c r="O96" s="7"/>
      <c r="P96" s="7"/>
      <c r="Q96" s="23">
        <f t="shared" si="10"/>
        <v>0</v>
      </c>
      <c r="R96" s="7">
        <f t="shared" si="11"/>
        <v>0</v>
      </c>
      <c r="S96" s="7"/>
      <c r="T96" s="22">
        <f t="shared" si="12"/>
        <v>0</v>
      </c>
      <c r="U96" s="7">
        <f t="shared" si="12"/>
        <v>0</v>
      </c>
      <c r="V96" s="24">
        <f t="shared" si="13"/>
        <v>0</v>
      </c>
      <c r="W96" s="7">
        <f>VLOOKUP(V96,'[1]GRADING SYSTEM'!$B$15:$D$24,2)</f>
        <v>9</v>
      </c>
      <c r="X96" s="7">
        <f t="shared" si="14"/>
        <v>2</v>
      </c>
      <c r="Y96" s="7" t="str">
        <f>VLOOKUP(V96,SETTINGS!$G$2:$I$11,3)</f>
        <v>Emerging (E )</v>
      </c>
      <c r="Z96" s="7" t="str">
        <f t="shared" si="15"/>
        <v>2nd</v>
      </c>
    </row>
    <row r="97" spans="1:26" ht="18.75">
      <c r="A97" s="4">
        <f>'STUDENT DETAILS'!A96</f>
        <v>0</v>
      </c>
      <c r="B97" s="4">
        <f>'STUDENT DETAILS'!B96</f>
        <v>0</v>
      </c>
      <c r="C97" s="4">
        <f>'STUDENT DETAILS'!C96</f>
        <v>0</v>
      </c>
      <c r="D97" s="7"/>
      <c r="E97" s="7"/>
      <c r="F97" s="7"/>
      <c r="G97" s="23">
        <f t="shared" si="8"/>
        <v>0</v>
      </c>
      <c r="H97" s="7"/>
      <c r="I97" s="7"/>
      <c r="J97" s="7"/>
      <c r="K97" s="7"/>
      <c r="L97" s="23">
        <f t="shared" si="9"/>
        <v>0</v>
      </c>
      <c r="M97" s="7"/>
      <c r="N97" s="7"/>
      <c r="O97" s="7"/>
      <c r="P97" s="7"/>
      <c r="Q97" s="23">
        <f t="shared" si="10"/>
        <v>0</v>
      </c>
      <c r="R97" s="7">
        <f t="shared" si="11"/>
        <v>0</v>
      </c>
      <c r="S97" s="7"/>
      <c r="T97" s="22">
        <f t="shared" si="12"/>
        <v>0</v>
      </c>
      <c r="U97" s="7">
        <f t="shared" si="12"/>
        <v>0</v>
      </c>
      <c r="V97" s="24">
        <f t="shared" si="13"/>
        <v>0</v>
      </c>
      <c r="W97" s="7">
        <f>VLOOKUP(V97,'[1]GRADING SYSTEM'!$B$15:$D$24,2)</f>
        <v>9</v>
      </c>
      <c r="X97" s="7">
        <f t="shared" si="14"/>
        <v>2</v>
      </c>
      <c r="Y97" s="7" t="str">
        <f>VLOOKUP(V97,SETTINGS!$G$2:$I$11,3)</f>
        <v>Emerging (E )</v>
      </c>
      <c r="Z97" s="7" t="str">
        <f t="shared" si="15"/>
        <v>2nd</v>
      </c>
    </row>
    <row r="98" spans="1:26" ht="18.75">
      <c r="A98" s="4">
        <f>'STUDENT DETAILS'!A97</f>
        <v>0</v>
      </c>
      <c r="B98" s="4">
        <f>'STUDENT DETAILS'!B97</f>
        <v>0</v>
      </c>
      <c r="C98" s="4">
        <f>'STUDENT DETAILS'!C97</f>
        <v>0</v>
      </c>
      <c r="D98" s="7"/>
      <c r="E98" s="7"/>
      <c r="F98" s="7"/>
      <c r="G98" s="23">
        <f t="shared" si="8"/>
        <v>0</v>
      </c>
      <c r="H98" s="7"/>
      <c r="I98" s="7"/>
      <c r="J98" s="7"/>
      <c r="K98" s="7"/>
      <c r="L98" s="23">
        <f t="shared" si="9"/>
        <v>0</v>
      </c>
      <c r="M98" s="7"/>
      <c r="N98" s="7"/>
      <c r="O98" s="7"/>
      <c r="P98" s="7"/>
      <c r="Q98" s="23">
        <f t="shared" si="10"/>
        <v>0</v>
      </c>
      <c r="R98" s="7">
        <f t="shared" si="11"/>
        <v>0</v>
      </c>
      <c r="S98" s="7"/>
      <c r="T98" s="22">
        <f t="shared" si="12"/>
        <v>0</v>
      </c>
      <c r="U98" s="7">
        <f t="shared" si="12"/>
        <v>0</v>
      </c>
      <c r="V98" s="24">
        <f t="shared" si="13"/>
        <v>0</v>
      </c>
      <c r="W98" s="7">
        <f>VLOOKUP(V98,'[1]GRADING SYSTEM'!$B$15:$D$24,2)</f>
        <v>9</v>
      </c>
      <c r="X98" s="7">
        <f t="shared" si="14"/>
        <v>2</v>
      </c>
      <c r="Y98" s="7" t="str">
        <f>VLOOKUP(V98,SETTINGS!$G$2:$I$11,3)</f>
        <v>Emerging (E )</v>
      </c>
      <c r="Z98" s="7" t="str">
        <f t="shared" si="15"/>
        <v>2nd</v>
      </c>
    </row>
    <row r="99" spans="1:26" ht="18.75">
      <c r="A99" s="4">
        <f>'STUDENT DETAILS'!A98</f>
        <v>0</v>
      </c>
      <c r="B99" s="4">
        <f>'STUDENT DETAILS'!B98</f>
        <v>0</v>
      </c>
      <c r="C99" s="4">
        <f>'STUDENT DETAILS'!C98</f>
        <v>0</v>
      </c>
      <c r="D99" s="7"/>
      <c r="E99" s="7"/>
      <c r="F99" s="7"/>
      <c r="G99" s="23">
        <f t="shared" si="8"/>
        <v>0</v>
      </c>
      <c r="H99" s="7"/>
      <c r="I99" s="7"/>
      <c r="J99" s="7"/>
      <c r="K99" s="7"/>
      <c r="L99" s="23">
        <f t="shared" si="9"/>
        <v>0</v>
      </c>
      <c r="M99" s="7"/>
      <c r="N99" s="7"/>
      <c r="O99" s="7"/>
      <c r="P99" s="7"/>
      <c r="Q99" s="23">
        <f t="shared" si="10"/>
        <v>0</v>
      </c>
      <c r="R99" s="7">
        <f t="shared" si="11"/>
        <v>0</v>
      </c>
      <c r="S99" s="7"/>
      <c r="T99" s="22">
        <f t="shared" si="12"/>
        <v>0</v>
      </c>
      <c r="U99" s="7">
        <f t="shared" si="12"/>
        <v>0</v>
      </c>
      <c r="V99" s="24">
        <f t="shared" si="13"/>
        <v>0</v>
      </c>
      <c r="W99" s="7">
        <f>VLOOKUP(V99,'[1]GRADING SYSTEM'!$B$15:$D$24,2)</f>
        <v>9</v>
      </c>
      <c r="X99" s="7">
        <f t="shared" si="14"/>
        <v>2</v>
      </c>
      <c r="Y99" s="7" t="str">
        <f>VLOOKUP(V99,SETTINGS!$G$2:$I$11,3)</f>
        <v>Emerging (E )</v>
      </c>
      <c r="Z99" s="7" t="str">
        <f t="shared" si="15"/>
        <v>2nd</v>
      </c>
    </row>
    <row r="100" spans="1:26" ht="18.75">
      <c r="A100" s="4">
        <f>'STUDENT DETAILS'!A99</f>
        <v>0</v>
      </c>
      <c r="B100" s="4">
        <f>'STUDENT DETAILS'!B99</f>
        <v>0</v>
      </c>
      <c r="C100" s="4">
        <f>'STUDENT DETAILS'!C99</f>
        <v>0</v>
      </c>
      <c r="D100" s="7"/>
      <c r="E100" s="7"/>
      <c r="F100" s="7"/>
      <c r="G100" s="23">
        <f t="shared" si="8"/>
        <v>0</v>
      </c>
      <c r="H100" s="7"/>
      <c r="I100" s="7"/>
      <c r="J100" s="7"/>
      <c r="K100" s="7"/>
      <c r="L100" s="23">
        <f t="shared" si="9"/>
        <v>0</v>
      </c>
      <c r="M100" s="7"/>
      <c r="N100" s="7"/>
      <c r="O100" s="7"/>
      <c r="P100" s="7"/>
      <c r="Q100" s="23">
        <f t="shared" si="10"/>
        <v>0</v>
      </c>
      <c r="R100" s="7">
        <f t="shared" si="11"/>
        <v>0</v>
      </c>
      <c r="S100" s="7"/>
      <c r="T100" s="22">
        <f t="shared" si="12"/>
        <v>0</v>
      </c>
      <c r="U100" s="7">
        <f t="shared" si="12"/>
        <v>0</v>
      </c>
      <c r="V100" s="24">
        <f t="shared" si="13"/>
        <v>0</v>
      </c>
      <c r="W100" s="7">
        <f>VLOOKUP(V100,'[1]GRADING SYSTEM'!$B$15:$D$24,2)</f>
        <v>9</v>
      </c>
      <c r="X100" s="7">
        <f t="shared" si="14"/>
        <v>2</v>
      </c>
      <c r="Y100" s="7" t="str">
        <f>VLOOKUP(V100,SETTINGS!$G$2:$I$11,3)</f>
        <v>Emerging (E )</v>
      </c>
      <c r="Z100" s="7" t="str">
        <f t="shared" si="15"/>
        <v>2nd</v>
      </c>
    </row>
    <row r="101" spans="1:26" ht="18.75">
      <c r="A101" s="4">
        <f>'STUDENT DETAILS'!A100</f>
        <v>0</v>
      </c>
      <c r="B101" s="4">
        <f>'STUDENT DETAILS'!B100</f>
        <v>0</v>
      </c>
      <c r="C101" s="4">
        <f>'STUDENT DETAILS'!C100</f>
        <v>0</v>
      </c>
      <c r="D101" s="7"/>
      <c r="E101" s="7"/>
      <c r="F101" s="7"/>
      <c r="G101" s="23">
        <f t="shared" si="8"/>
        <v>0</v>
      </c>
      <c r="H101" s="7"/>
      <c r="I101" s="7"/>
      <c r="J101" s="7"/>
      <c r="K101" s="7"/>
      <c r="L101" s="23">
        <f t="shared" si="9"/>
        <v>0</v>
      </c>
      <c r="M101" s="7"/>
      <c r="N101" s="7"/>
      <c r="O101" s="7"/>
      <c r="P101" s="7"/>
      <c r="Q101" s="23">
        <f t="shared" si="10"/>
        <v>0</v>
      </c>
      <c r="R101" s="7">
        <f t="shared" si="11"/>
        <v>0</v>
      </c>
      <c r="S101" s="7"/>
      <c r="T101" s="22">
        <f t="shared" si="12"/>
        <v>0</v>
      </c>
      <c r="U101" s="7">
        <f t="shared" si="12"/>
        <v>0</v>
      </c>
      <c r="V101" s="24">
        <f t="shared" si="13"/>
        <v>0</v>
      </c>
      <c r="W101" s="7">
        <f>VLOOKUP(V101,'[1]GRADING SYSTEM'!$B$15:$D$24,2)</f>
        <v>9</v>
      </c>
      <c r="X101" s="7">
        <f t="shared" si="14"/>
        <v>2</v>
      </c>
      <c r="Y101" s="7" t="str">
        <f>VLOOKUP(V101,SETTINGS!$G$2:$I$11,3)</f>
        <v>Emerging (E )</v>
      </c>
      <c r="Z101" s="7" t="str">
        <f t="shared" si="15"/>
        <v>2nd</v>
      </c>
    </row>
    <row r="102" spans="1:26" ht="18.75">
      <c r="A102" s="4">
        <f>'STUDENT DETAILS'!A101</f>
        <v>0</v>
      </c>
      <c r="B102" s="4">
        <f>'STUDENT DETAILS'!B101</f>
        <v>0</v>
      </c>
      <c r="C102" s="4">
        <f>'STUDENT DETAILS'!C101</f>
        <v>0</v>
      </c>
      <c r="D102" s="7"/>
      <c r="E102" s="7"/>
      <c r="F102" s="7"/>
      <c r="G102" s="23">
        <f t="shared" si="8"/>
        <v>0</v>
      </c>
      <c r="H102" s="7"/>
      <c r="I102" s="7"/>
      <c r="J102" s="7"/>
      <c r="K102" s="7"/>
      <c r="L102" s="23">
        <f t="shared" si="9"/>
        <v>0</v>
      </c>
      <c r="M102" s="7"/>
      <c r="N102" s="7"/>
      <c r="O102" s="7"/>
      <c r="P102" s="7"/>
      <c r="Q102" s="23">
        <f t="shared" si="10"/>
        <v>0</v>
      </c>
      <c r="R102" s="7">
        <f t="shared" si="11"/>
        <v>0</v>
      </c>
      <c r="S102" s="7"/>
      <c r="T102" s="22">
        <f t="shared" si="12"/>
        <v>0</v>
      </c>
      <c r="U102" s="7">
        <f t="shared" si="12"/>
        <v>0</v>
      </c>
      <c r="V102" s="24">
        <f t="shared" si="13"/>
        <v>0</v>
      </c>
      <c r="W102" s="7">
        <f>VLOOKUP(V102,'[1]GRADING SYSTEM'!$B$15:$D$24,2)</f>
        <v>9</v>
      </c>
      <c r="X102" s="7">
        <f t="shared" si="14"/>
        <v>2</v>
      </c>
      <c r="Y102" s="7" t="str">
        <f>VLOOKUP(V102,SETTINGS!$G$2:$I$11,3)</f>
        <v>Emerging (E )</v>
      </c>
      <c r="Z102" s="7" t="str">
        <f t="shared" si="15"/>
        <v>2nd</v>
      </c>
    </row>
    <row r="103" spans="1:26" ht="18.75">
      <c r="A103" s="4"/>
      <c r="B103" s="4"/>
      <c r="C103" s="4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7"/>
    </row>
    <row r="104" spans="1:26" ht="18.75">
      <c r="A104" s="4"/>
      <c r="B104" s="4"/>
      <c r="C104" s="4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7"/>
    </row>
    <row r="105" spans="1:26" ht="18.75">
      <c r="A105" s="4"/>
      <c r="B105" s="4"/>
      <c r="C105" s="4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7"/>
    </row>
    <row r="106" spans="1:26" ht="18.75">
      <c r="A106" s="4"/>
      <c r="B106" s="4"/>
      <c r="C106" s="4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7"/>
    </row>
    <row r="107" spans="1:26" ht="18.75">
      <c r="A107" s="4"/>
      <c r="B107" s="4"/>
      <c r="C107" s="4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7"/>
    </row>
    <row r="108" spans="1:26" ht="18.75">
      <c r="A108" s="4"/>
      <c r="B108" s="4"/>
      <c r="C108" s="4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7"/>
    </row>
    <row r="109" spans="1:26" ht="18.75">
      <c r="A109" s="4"/>
      <c r="B109" s="4"/>
      <c r="C109" s="4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7"/>
    </row>
    <row r="110" spans="1:26" ht="18.75">
      <c r="A110" s="4"/>
      <c r="B110" s="4"/>
      <c r="C110" s="4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7"/>
    </row>
    <row r="111" spans="1:26" ht="18.75">
      <c r="A111" s="4"/>
      <c r="B111" s="4"/>
      <c r="C111" s="4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7"/>
    </row>
    <row r="112" spans="1:26" ht="18.75">
      <c r="A112" s="4"/>
      <c r="B112" s="4"/>
      <c r="C112" s="4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7"/>
    </row>
    <row r="113" spans="1:26" ht="18.75">
      <c r="A113" s="4"/>
      <c r="B113" s="4"/>
      <c r="C113" s="4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7"/>
    </row>
    <row r="114" spans="1:26" ht="18.75">
      <c r="A114" s="4"/>
      <c r="B114" s="4"/>
      <c r="C114" s="4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7"/>
    </row>
    <row r="115" spans="1:26" ht="18.75">
      <c r="A115" s="4"/>
      <c r="B115" s="4"/>
      <c r="C115" s="4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7"/>
    </row>
    <row r="116" spans="1:26" ht="18.75">
      <c r="A116" s="4"/>
      <c r="B116" s="4"/>
      <c r="C116" s="4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7"/>
    </row>
    <row r="117" spans="1:26" ht="18.75">
      <c r="A117" s="4"/>
      <c r="B117" s="4"/>
      <c r="C117" s="4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7"/>
    </row>
    <row r="118" spans="1:26" ht="18.75">
      <c r="A118" s="4"/>
      <c r="B118" s="4"/>
      <c r="C118" s="4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7"/>
    </row>
    <row r="119" spans="1:26" ht="18.75">
      <c r="A119" s="4"/>
      <c r="B119" s="4"/>
      <c r="C119" s="4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7"/>
    </row>
    <row r="120" spans="1:26" ht="18.75">
      <c r="A120" s="4"/>
      <c r="B120" s="4"/>
      <c r="C120" s="4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7"/>
    </row>
    <row r="121" spans="1:26" ht="18.75">
      <c r="A121" s="4"/>
      <c r="B121" s="4"/>
      <c r="C121" s="4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7"/>
    </row>
    <row r="122" spans="1:26" ht="18.75">
      <c r="A122" s="4"/>
      <c r="B122" s="4"/>
      <c r="C122" s="4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7"/>
    </row>
    <row r="123" spans="1:26" ht="18.75">
      <c r="A123" s="4"/>
      <c r="B123" s="4"/>
      <c r="C123" s="4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7"/>
    </row>
    <row r="124" spans="1:26" ht="18.75">
      <c r="A124" s="4"/>
      <c r="B124" s="4"/>
      <c r="C124" s="4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7"/>
    </row>
    <row r="125" spans="1:26" ht="18.75">
      <c r="A125" s="4"/>
      <c r="B125" s="4"/>
      <c r="C125" s="4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7"/>
    </row>
    <row r="126" spans="1:26" ht="18.75">
      <c r="A126" s="4"/>
      <c r="B126" s="4"/>
      <c r="C126" s="4"/>
      <c r="D126" s="10"/>
      <c r="E126" s="10"/>
      <c r="F126" s="10"/>
      <c r="G126" s="10"/>
      <c r="H126" s="10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7"/>
    </row>
    <row r="127" spans="1:26" ht="18.75">
      <c r="A127" s="4"/>
      <c r="B127" s="4"/>
      <c r="C127" s="4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7"/>
    </row>
    <row r="128" spans="1:26" ht="18.75">
      <c r="A128" s="4"/>
      <c r="B128" s="4"/>
      <c r="C128" s="4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7"/>
    </row>
    <row r="129" spans="1:26" ht="18.75">
      <c r="A129" s="4"/>
      <c r="B129" s="4"/>
      <c r="C129" s="4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7"/>
    </row>
    <row r="130" spans="1:26" ht="18.75">
      <c r="A130" s="4"/>
      <c r="B130" s="4"/>
      <c r="C130" s="4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7"/>
    </row>
    <row r="131" spans="1:26" ht="18.75">
      <c r="A131" s="4"/>
      <c r="B131" s="4"/>
      <c r="C131" s="4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7"/>
    </row>
    <row r="132" spans="1:26" ht="18.75">
      <c r="A132" s="4"/>
      <c r="B132" s="4"/>
      <c r="C132" s="4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7"/>
    </row>
    <row r="133" spans="1:26" ht="18.75">
      <c r="A133" s="4"/>
      <c r="B133" s="4"/>
      <c r="C133" s="4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7"/>
    </row>
    <row r="134" spans="1:26" ht="18.75">
      <c r="A134" s="4"/>
      <c r="B134" s="4"/>
      <c r="C134" s="4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7"/>
    </row>
    <row r="135" spans="1:26" ht="18.75">
      <c r="A135" s="4"/>
      <c r="B135" s="4"/>
      <c r="C135" s="4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7"/>
    </row>
    <row r="136" spans="1:26" ht="18.75">
      <c r="A136" s="4"/>
      <c r="B136" s="4"/>
      <c r="C136" s="4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7"/>
    </row>
    <row r="137" spans="1:26" ht="18.75">
      <c r="A137" s="4"/>
      <c r="B137" s="4"/>
      <c r="C137" s="4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7"/>
    </row>
    <row r="138" spans="1:26" ht="18.75">
      <c r="A138" s="4"/>
      <c r="B138" s="4"/>
      <c r="C138" s="4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7"/>
    </row>
    <row r="139" spans="1:26" ht="18.75">
      <c r="A139" s="4"/>
      <c r="B139" s="4"/>
      <c r="C139" s="4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7"/>
    </row>
    <row r="140" spans="1:26" ht="18.75">
      <c r="A140" s="4"/>
      <c r="B140" s="4"/>
      <c r="C140" s="4"/>
      <c r="D140" s="10"/>
      <c r="E140" s="10"/>
      <c r="F140" s="10"/>
      <c r="G140" s="10"/>
      <c r="H140" s="10"/>
      <c r="I140" s="10"/>
      <c r="J140" s="10"/>
      <c r="K140" s="10"/>
      <c r="L140" s="10"/>
      <c r="M140" s="10"/>
      <c r="N140" s="10"/>
      <c r="O140" s="10"/>
      <c r="P140" s="10"/>
      <c r="Q140" s="10"/>
      <c r="R140" s="10"/>
      <c r="S140" s="10"/>
      <c r="T140" s="10"/>
      <c r="U140" s="10"/>
      <c r="V140" s="10"/>
      <c r="W140" s="10"/>
      <c r="X140" s="10"/>
      <c r="Y140" s="10"/>
      <c r="Z140" s="7"/>
    </row>
    <row r="141" spans="1:26" ht="18.75">
      <c r="A141" s="4"/>
      <c r="B141" s="4"/>
      <c r="C141" s="4"/>
      <c r="D141" s="10"/>
      <c r="E141" s="10"/>
      <c r="F141" s="10"/>
      <c r="G141" s="10"/>
      <c r="H141" s="10"/>
      <c r="I141" s="10"/>
      <c r="J141" s="10"/>
      <c r="K141" s="10"/>
      <c r="L141" s="10"/>
      <c r="M141" s="10"/>
      <c r="N141" s="10"/>
      <c r="O141" s="10"/>
      <c r="P141" s="10"/>
      <c r="Q141" s="10"/>
      <c r="R141" s="10"/>
      <c r="S141" s="10"/>
      <c r="T141" s="10"/>
      <c r="U141" s="10"/>
      <c r="V141" s="10"/>
      <c r="W141" s="10"/>
      <c r="X141" s="10"/>
      <c r="Y141" s="10"/>
      <c r="Z141" s="7"/>
    </row>
    <row r="142" spans="1:26" ht="18.75">
      <c r="A142" s="4"/>
      <c r="B142" s="4"/>
      <c r="C142" s="4"/>
      <c r="D142" s="10"/>
      <c r="E142" s="10"/>
      <c r="F142" s="10"/>
      <c r="G142" s="10"/>
      <c r="H142" s="10"/>
      <c r="I142" s="10"/>
      <c r="J142" s="10"/>
      <c r="K142" s="10"/>
      <c r="L142" s="10"/>
      <c r="M142" s="10"/>
      <c r="N142" s="10"/>
      <c r="O142" s="10"/>
      <c r="P142" s="10"/>
      <c r="Q142" s="10"/>
      <c r="R142" s="10"/>
      <c r="S142" s="10"/>
      <c r="T142" s="10"/>
      <c r="U142" s="10"/>
      <c r="V142" s="10"/>
      <c r="W142" s="10"/>
      <c r="X142" s="10"/>
      <c r="Y142" s="10"/>
      <c r="Z142" s="7"/>
    </row>
    <row r="143" spans="1:26" ht="18.75">
      <c r="A143" s="4"/>
      <c r="B143" s="4"/>
      <c r="C143" s="4"/>
      <c r="D143" s="10"/>
      <c r="E143" s="10"/>
      <c r="F143" s="10"/>
      <c r="G143" s="10"/>
      <c r="H143" s="10"/>
      <c r="I143" s="10"/>
      <c r="J143" s="10"/>
      <c r="K143" s="10"/>
      <c r="L143" s="10"/>
      <c r="M143" s="10"/>
      <c r="N143" s="10"/>
      <c r="O143" s="10"/>
      <c r="P143" s="10"/>
      <c r="Q143" s="10"/>
      <c r="R143" s="10"/>
      <c r="S143" s="10"/>
      <c r="T143" s="10"/>
      <c r="U143" s="10"/>
      <c r="V143" s="10"/>
      <c r="W143" s="10"/>
      <c r="X143" s="10"/>
      <c r="Y143" s="10"/>
      <c r="Z143" s="7"/>
    </row>
    <row r="144" spans="1:26" ht="18.75">
      <c r="A144" s="4"/>
      <c r="B144" s="4"/>
      <c r="C144" s="4"/>
      <c r="D144" s="10"/>
      <c r="E144" s="10"/>
      <c r="F144" s="10"/>
      <c r="G144" s="10"/>
      <c r="H144" s="10"/>
      <c r="I144" s="10"/>
      <c r="J144" s="10"/>
      <c r="K144" s="10"/>
      <c r="L144" s="10"/>
      <c r="M144" s="10"/>
      <c r="N144" s="10"/>
      <c r="O144" s="10"/>
      <c r="P144" s="10"/>
      <c r="Q144" s="10"/>
      <c r="R144" s="10"/>
      <c r="S144" s="10"/>
      <c r="T144" s="10"/>
      <c r="U144" s="10"/>
      <c r="V144" s="10"/>
      <c r="W144" s="10"/>
      <c r="X144" s="10"/>
      <c r="Y144" s="10"/>
      <c r="Z144" s="7"/>
    </row>
    <row r="145" spans="1:26" ht="18.75">
      <c r="A145" s="4"/>
      <c r="B145" s="4"/>
      <c r="C145" s="4"/>
      <c r="D145" s="10"/>
      <c r="E145" s="10"/>
      <c r="F145" s="10"/>
      <c r="G145" s="10"/>
      <c r="H145" s="10"/>
      <c r="I145" s="10"/>
      <c r="J145" s="10"/>
      <c r="K145" s="10"/>
      <c r="L145" s="10"/>
      <c r="M145" s="10"/>
      <c r="N145" s="10"/>
      <c r="O145" s="10"/>
      <c r="P145" s="10"/>
      <c r="Q145" s="10"/>
      <c r="R145" s="10"/>
      <c r="S145" s="10"/>
      <c r="T145" s="10"/>
      <c r="U145" s="10"/>
      <c r="V145" s="10"/>
      <c r="W145" s="10"/>
      <c r="X145" s="10"/>
      <c r="Y145" s="10"/>
      <c r="Z145" s="7"/>
    </row>
    <row r="146" spans="1:26" ht="18.75">
      <c r="A146" s="4"/>
      <c r="B146" s="4"/>
      <c r="C146" s="4"/>
      <c r="D146" s="10"/>
      <c r="E146" s="10"/>
      <c r="F146" s="10"/>
      <c r="G146" s="10"/>
      <c r="H146" s="10"/>
      <c r="I146" s="10"/>
      <c r="J146" s="10"/>
      <c r="K146" s="10"/>
      <c r="L146" s="10"/>
      <c r="M146" s="10"/>
      <c r="N146" s="10"/>
      <c r="O146" s="10"/>
      <c r="P146" s="10"/>
      <c r="Q146" s="10"/>
      <c r="R146" s="10"/>
      <c r="S146" s="10"/>
      <c r="T146" s="10"/>
      <c r="U146" s="10"/>
      <c r="V146" s="10"/>
      <c r="W146" s="10"/>
      <c r="X146" s="10"/>
      <c r="Y146" s="10"/>
      <c r="Z146" s="7"/>
    </row>
    <row r="147" spans="1:26" ht="18.75">
      <c r="A147" s="4"/>
      <c r="B147" s="4"/>
      <c r="C147" s="4"/>
      <c r="D147" s="10"/>
      <c r="E147" s="10"/>
      <c r="F147" s="10"/>
      <c r="G147" s="10"/>
      <c r="H147" s="10"/>
      <c r="I147" s="10"/>
      <c r="J147" s="10"/>
      <c r="K147" s="10"/>
      <c r="L147" s="10"/>
      <c r="M147" s="10"/>
      <c r="N147" s="10"/>
      <c r="O147" s="10"/>
      <c r="P147" s="10"/>
      <c r="Q147" s="10"/>
      <c r="R147" s="10"/>
      <c r="S147" s="10"/>
      <c r="T147" s="10"/>
      <c r="U147" s="10"/>
      <c r="V147" s="10"/>
      <c r="W147" s="10"/>
      <c r="X147" s="10"/>
      <c r="Y147" s="10"/>
      <c r="Z147" s="7"/>
    </row>
    <row r="148" spans="1:26" ht="18.75">
      <c r="A148" s="4"/>
      <c r="B148" s="4"/>
      <c r="C148" s="4"/>
      <c r="D148" s="10"/>
      <c r="E148" s="10"/>
      <c r="F148" s="10"/>
      <c r="G148" s="10"/>
      <c r="H148" s="10"/>
      <c r="I148" s="10"/>
      <c r="J148" s="10"/>
      <c r="K148" s="10"/>
      <c r="L148" s="10"/>
      <c r="M148" s="10"/>
      <c r="N148" s="10"/>
      <c r="O148" s="10"/>
      <c r="P148" s="10"/>
      <c r="Q148" s="10"/>
      <c r="R148" s="10"/>
      <c r="S148" s="10"/>
      <c r="T148" s="10"/>
      <c r="U148" s="10"/>
      <c r="V148" s="10"/>
      <c r="W148" s="10"/>
      <c r="X148" s="10"/>
      <c r="Y148" s="10"/>
      <c r="Z148" s="7"/>
    </row>
    <row r="149" spans="1:26" ht="18.75">
      <c r="A149" s="4"/>
      <c r="B149" s="4"/>
      <c r="C149" s="4"/>
      <c r="D149" s="10"/>
      <c r="E149" s="10"/>
      <c r="F149" s="10"/>
      <c r="G149" s="10"/>
      <c r="H149" s="10"/>
      <c r="I149" s="10"/>
      <c r="J149" s="10"/>
      <c r="K149" s="10"/>
      <c r="L149" s="10"/>
      <c r="M149" s="10"/>
      <c r="N149" s="10"/>
      <c r="O149" s="10"/>
      <c r="P149" s="10"/>
      <c r="Q149" s="10"/>
      <c r="R149" s="10"/>
      <c r="S149" s="10"/>
      <c r="T149" s="10"/>
      <c r="U149" s="10"/>
      <c r="V149" s="10"/>
      <c r="W149" s="10"/>
      <c r="X149" s="10"/>
      <c r="Y149" s="10"/>
      <c r="Z149" s="7"/>
    </row>
    <row r="150" spans="1:26" ht="18.75">
      <c r="A150" s="4"/>
      <c r="B150" s="4"/>
      <c r="C150" s="4"/>
      <c r="D150" s="10"/>
      <c r="E150" s="10"/>
      <c r="F150" s="10"/>
      <c r="G150" s="10"/>
      <c r="H150" s="10"/>
      <c r="I150" s="10"/>
      <c r="J150" s="10"/>
      <c r="K150" s="10"/>
      <c r="L150" s="10"/>
      <c r="M150" s="10"/>
      <c r="N150" s="10"/>
      <c r="O150" s="10"/>
      <c r="P150" s="10"/>
      <c r="Q150" s="10"/>
      <c r="R150" s="10"/>
      <c r="S150" s="10"/>
      <c r="T150" s="10"/>
      <c r="U150" s="10"/>
      <c r="V150" s="10"/>
      <c r="W150" s="10"/>
      <c r="X150" s="10"/>
      <c r="Y150" s="10"/>
      <c r="Z150" s="7"/>
    </row>
    <row r="151" spans="1:26" ht="18.75">
      <c r="A151" s="4"/>
      <c r="B151" s="4"/>
      <c r="C151" s="4"/>
      <c r="D151" s="10"/>
      <c r="E151" s="10"/>
      <c r="F151" s="10"/>
      <c r="G151" s="10"/>
      <c r="H151" s="10"/>
      <c r="I151" s="10"/>
      <c r="J151" s="10"/>
      <c r="K151" s="10"/>
      <c r="L151" s="10"/>
      <c r="M151" s="10"/>
      <c r="N151" s="10"/>
      <c r="O151" s="10"/>
      <c r="P151" s="10"/>
      <c r="Q151" s="10"/>
      <c r="R151" s="10"/>
      <c r="S151" s="10"/>
      <c r="T151" s="10"/>
      <c r="U151" s="10"/>
      <c r="V151" s="10"/>
      <c r="W151" s="10"/>
      <c r="X151" s="10"/>
      <c r="Y151" s="10"/>
      <c r="Z151" s="7"/>
    </row>
    <row r="152" spans="1:26" ht="18.75">
      <c r="A152" s="4"/>
      <c r="B152" s="4"/>
      <c r="C152" s="4"/>
      <c r="D152" s="10"/>
      <c r="E152" s="10"/>
      <c r="F152" s="10"/>
      <c r="G152" s="10"/>
      <c r="H152" s="10"/>
      <c r="I152" s="10"/>
      <c r="J152" s="10"/>
      <c r="K152" s="10"/>
      <c r="L152" s="10"/>
      <c r="M152" s="10"/>
      <c r="N152" s="10"/>
      <c r="O152" s="10"/>
      <c r="P152" s="10"/>
      <c r="Q152" s="10"/>
      <c r="R152" s="10"/>
      <c r="S152" s="10"/>
      <c r="T152" s="10"/>
      <c r="U152" s="10"/>
      <c r="V152" s="10"/>
      <c r="W152" s="10"/>
      <c r="X152" s="10"/>
      <c r="Y152" s="10"/>
      <c r="Z152" s="7"/>
    </row>
    <row r="153" spans="1:26" ht="18.75">
      <c r="A153" s="4"/>
      <c r="B153" s="4"/>
      <c r="C153" s="4"/>
      <c r="D153" s="10"/>
      <c r="E153" s="10"/>
      <c r="F153" s="10"/>
      <c r="G153" s="10"/>
      <c r="H153" s="10"/>
      <c r="I153" s="10"/>
      <c r="J153" s="10"/>
      <c r="K153" s="10"/>
      <c r="L153" s="10"/>
      <c r="M153" s="10"/>
      <c r="N153" s="10"/>
      <c r="O153" s="10"/>
      <c r="P153" s="10"/>
      <c r="Q153" s="10"/>
      <c r="R153" s="10"/>
      <c r="S153" s="10"/>
      <c r="T153" s="10"/>
      <c r="U153" s="10"/>
      <c r="V153" s="10"/>
      <c r="W153" s="10"/>
      <c r="X153" s="10"/>
      <c r="Y153" s="10"/>
      <c r="Z153" s="7"/>
    </row>
    <row r="154" spans="1:26" ht="18.75">
      <c r="A154" s="4"/>
      <c r="B154" s="4"/>
      <c r="C154" s="4"/>
      <c r="D154" s="10"/>
      <c r="E154" s="10"/>
      <c r="F154" s="10"/>
      <c r="G154" s="10"/>
      <c r="H154" s="10"/>
      <c r="I154" s="10"/>
      <c r="J154" s="10"/>
      <c r="K154" s="10"/>
      <c r="L154" s="10"/>
      <c r="M154" s="10"/>
      <c r="N154" s="10"/>
      <c r="O154" s="10"/>
      <c r="P154" s="10"/>
      <c r="Q154" s="10"/>
      <c r="R154" s="10"/>
      <c r="S154" s="10"/>
      <c r="T154" s="10"/>
      <c r="U154" s="10"/>
      <c r="V154" s="10"/>
      <c r="W154" s="10"/>
      <c r="X154" s="10"/>
      <c r="Y154" s="10"/>
      <c r="Z154" s="7"/>
    </row>
    <row r="155" spans="1:26" ht="18.75">
      <c r="A155" s="4"/>
      <c r="B155" s="4"/>
      <c r="C155" s="4"/>
      <c r="D155" s="10"/>
      <c r="E155" s="10"/>
      <c r="F155" s="10"/>
      <c r="G155" s="10"/>
      <c r="H155" s="10"/>
      <c r="I155" s="10"/>
      <c r="J155" s="10"/>
      <c r="K155" s="10"/>
      <c r="L155" s="10"/>
      <c r="M155" s="10"/>
      <c r="N155" s="10"/>
      <c r="O155" s="10"/>
      <c r="P155" s="10"/>
      <c r="Q155" s="10"/>
      <c r="R155" s="10"/>
      <c r="S155" s="10"/>
      <c r="T155" s="10"/>
      <c r="U155" s="10"/>
      <c r="V155" s="10"/>
      <c r="W155" s="10"/>
      <c r="X155" s="10"/>
      <c r="Y155" s="10"/>
      <c r="Z155" s="7"/>
    </row>
    <row r="156" spans="1:26" ht="18.75">
      <c r="A156" s="4"/>
      <c r="B156" s="4"/>
      <c r="C156" s="4"/>
      <c r="D156" s="10"/>
      <c r="E156" s="10"/>
      <c r="F156" s="10"/>
      <c r="G156" s="10"/>
      <c r="H156" s="10"/>
      <c r="I156" s="10"/>
      <c r="J156" s="10"/>
      <c r="K156" s="10"/>
      <c r="L156" s="10"/>
      <c r="M156" s="10"/>
      <c r="N156" s="10"/>
      <c r="O156" s="10"/>
      <c r="P156" s="10"/>
      <c r="Q156" s="10"/>
      <c r="R156" s="10"/>
      <c r="S156" s="10"/>
      <c r="T156" s="10"/>
      <c r="U156" s="10"/>
      <c r="V156" s="10"/>
      <c r="W156" s="10"/>
      <c r="X156" s="10"/>
      <c r="Y156" s="10"/>
      <c r="Z156" s="7"/>
    </row>
    <row r="157" spans="1:26" ht="18.75">
      <c r="A157" s="4"/>
      <c r="B157" s="4"/>
      <c r="C157" s="4"/>
      <c r="D157" s="10"/>
      <c r="E157" s="10"/>
      <c r="F157" s="10"/>
      <c r="G157" s="10"/>
      <c r="H157" s="10"/>
      <c r="I157" s="10"/>
      <c r="J157" s="10"/>
      <c r="K157" s="10"/>
      <c r="L157" s="10"/>
      <c r="M157" s="10"/>
      <c r="N157" s="10"/>
      <c r="O157" s="10"/>
      <c r="P157" s="10"/>
      <c r="Q157" s="10"/>
      <c r="R157" s="10"/>
      <c r="S157" s="10"/>
      <c r="T157" s="10"/>
      <c r="U157" s="10"/>
      <c r="V157" s="10"/>
      <c r="W157" s="10"/>
      <c r="X157" s="10"/>
      <c r="Y157" s="10"/>
      <c r="Z157" s="7"/>
    </row>
    <row r="158" spans="1:26" ht="18.75">
      <c r="A158" s="4"/>
      <c r="B158" s="4"/>
      <c r="C158" s="4"/>
      <c r="D158" s="10"/>
      <c r="E158" s="10"/>
      <c r="F158" s="10"/>
      <c r="G158" s="10"/>
      <c r="H158" s="10"/>
      <c r="I158" s="10"/>
      <c r="J158" s="10"/>
      <c r="K158" s="10"/>
      <c r="L158" s="10"/>
      <c r="M158" s="10"/>
      <c r="N158" s="10"/>
      <c r="O158" s="10"/>
      <c r="P158" s="10"/>
      <c r="Q158" s="10"/>
      <c r="R158" s="10"/>
      <c r="S158" s="10"/>
      <c r="T158" s="10"/>
      <c r="U158" s="10"/>
      <c r="V158" s="10"/>
      <c r="W158" s="10"/>
      <c r="X158" s="10"/>
      <c r="Y158" s="10"/>
      <c r="Z158" s="7"/>
    </row>
    <row r="159" spans="1:26" ht="18.75">
      <c r="A159" s="4"/>
      <c r="B159" s="4"/>
      <c r="C159" s="4"/>
      <c r="D159" s="10"/>
      <c r="E159" s="10"/>
      <c r="F159" s="10"/>
      <c r="G159" s="10"/>
      <c r="H159" s="10"/>
      <c r="I159" s="10"/>
      <c r="J159" s="10"/>
      <c r="K159" s="10"/>
      <c r="L159" s="10"/>
      <c r="M159" s="10"/>
      <c r="N159" s="10"/>
      <c r="O159" s="10"/>
      <c r="P159" s="10"/>
      <c r="Q159" s="10"/>
      <c r="R159" s="10"/>
      <c r="S159" s="10"/>
      <c r="T159" s="10"/>
      <c r="U159" s="10"/>
      <c r="V159" s="10"/>
      <c r="W159" s="10"/>
      <c r="X159" s="10"/>
      <c r="Y159" s="10"/>
      <c r="Z159" s="7"/>
    </row>
    <row r="160" spans="1:26" ht="18.75">
      <c r="A160" s="4"/>
      <c r="B160" s="4"/>
      <c r="C160" s="4"/>
      <c r="D160" s="10"/>
      <c r="E160" s="10"/>
      <c r="F160" s="10"/>
      <c r="G160" s="10"/>
      <c r="H160" s="10"/>
      <c r="I160" s="10"/>
      <c r="J160" s="10"/>
      <c r="K160" s="10"/>
      <c r="L160" s="10"/>
      <c r="M160" s="10"/>
      <c r="N160" s="10"/>
      <c r="O160" s="10"/>
      <c r="P160" s="10"/>
      <c r="Q160" s="10"/>
      <c r="R160" s="10"/>
      <c r="S160" s="10"/>
      <c r="T160" s="10"/>
      <c r="U160" s="10"/>
      <c r="V160" s="10"/>
      <c r="W160" s="10"/>
      <c r="X160" s="10"/>
      <c r="Y160" s="10"/>
      <c r="Z160" s="7"/>
    </row>
    <row r="161" spans="1:26" ht="18.75">
      <c r="A161" s="4"/>
      <c r="B161" s="4"/>
      <c r="C161" s="4"/>
      <c r="D161" s="10"/>
      <c r="E161" s="10"/>
      <c r="F161" s="10"/>
      <c r="G161" s="10"/>
      <c r="H161" s="10"/>
      <c r="I161" s="10"/>
      <c r="J161" s="10"/>
      <c r="K161" s="10"/>
      <c r="L161" s="10"/>
      <c r="M161" s="10"/>
      <c r="N161" s="10"/>
      <c r="O161" s="10"/>
      <c r="P161" s="10"/>
      <c r="Q161" s="10"/>
      <c r="R161" s="10"/>
      <c r="S161" s="10"/>
      <c r="T161" s="10"/>
      <c r="U161" s="10"/>
      <c r="V161" s="10"/>
      <c r="W161" s="10"/>
      <c r="X161" s="10"/>
      <c r="Y161" s="10"/>
      <c r="Z161" s="7"/>
    </row>
    <row r="162" spans="1:26" ht="18.75">
      <c r="A162" s="4"/>
      <c r="B162" s="4"/>
      <c r="C162" s="4"/>
      <c r="D162" s="10"/>
      <c r="E162" s="10"/>
      <c r="F162" s="10"/>
      <c r="G162" s="10"/>
      <c r="H162" s="10"/>
      <c r="I162" s="10"/>
      <c r="J162" s="10"/>
      <c r="K162" s="10"/>
      <c r="L162" s="10"/>
      <c r="M162" s="10"/>
      <c r="N162" s="10"/>
      <c r="O162" s="10"/>
      <c r="P162" s="10"/>
      <c r="Q162" s="10"/>
      <c r="R162" s="10"/>
      <c r="S162" s="10"/>
      <c r="T162" s="10"/>
      <c r="U162" s="10"/>
      <c r="V162" s="10"/>
      <c r="W162" s="10"/>
      <c r="X162" s="10"/>
      <c r="Y162" s="10"/>
      <c r="Z162" s="7"/>
    </row>
    <row r="163" spans="1:26" ht="18.75">
      <c r="A163" s="4"/>
      <c r="B163" s="4"/>
      <c r="C163" s="4"/>
      <c r="D163" s="10"/>
      <c r="E163" s="10"/>
      <c r="F163" s="10"/>
      <c r="G163" s="10"/>
      <c r="H163" s="10"/>
      <c r="I163" s="10"/>
      <c r="J163" s="10"/>
      <c r="K163" s="10"/>
      <c r="L163" s="10"/>
      <c r="M163" s="10"/>
      <c r="N163" s="10"/>
      <c r="O163" s="10"/>
      <c r="P163" s="10"/>
      <c r="Q163" s="10"/>
      <c r="R163" s="10"/>
      <c r="S163" s="10"/>
      <c r="T163" s="10"/>
      <c r="U163" s="10"/>
      <c r="V163" s="10"/>
      <c r="W163" s="10"/>
      <c r="X163" s="10"/>
      <c r="Y163" s="10"/>
      <c r="Z163" s="7"/>
    </row>
    <row r="164" spans="1:26" ht="18.75">
      <c r="A164" s="4"/>
      <c r="B164" s="4"/>
      <c r="C164" s="4"/>
      <c r="D164" s="10"/>
      <c r="E164" s="10"/>
      <c r="F164" s="10"/>
      <c r="G164" s="10"/>
      <c r="H164" s="10"/>
      <c r="I164" s="10"/>
      <c r="J164" s="10"/>
      <c r="K164" s="10"/>
      <c r="L164" s="10"/>
      <c r="M164" s="10"/>
      <c r="N164" s="10"/>
      <c r="O164" s="10"/>
      <c r="P164" s="10"/>
      <c r="Q164" s="10"/>
      <c r="R164" s="10"/>
      <c r="S164" s="10"/>
      <c r="T164" s="10"/>
      <c r="U164" s="10"/>
      <c r="V164" s="10"/>
      <c r="W164" s="10"/>
      <c r="X164" s="10"/>
      <c r="Y164" s="10"/>
      <c r="Z164" s="7"/>
    </row>
    <row r="165" spans="1:26" ht="18.75">
      <c r="A165" s="4"/>
      <c r="B165" s="4"/>
      <c r="C165" s="4"/>
      <c r="D165" s="10"/>
      <c r="E165" s="10"/>
      <c r="F165" s="10"/>
      <c r="G165" s="10"/>
      <c r="H165" s="10"/>
      <c r="I165" s="10"/>
      <c r="J165" s="10"/>
      <c r="K165" s="10"/>
      <c r="L165" s="10"/>
      <c r="M165" s="10"/>
      <c r="N165" s="10"/>
      <c r="O165" s="10"/>
      <c r="P165" s="10"/>
      <c r="Q165" s="10"/>
      <c r="R165" s="10"/>
      <c r="S165" s="10"/>
      <c r="T165" s="10"/>
      <c r="U165" s="10"/>
      <c r="V165" s="10"/>
      <c r="W165" s="10"/>
      <c r="X165" s="10"/>
      <c r="Y165" s="10"/>
      <c r="Z165" s="7"/>
    </row>
    <row r="166" spans="1:26" ht="18.75">
      <c r="A166" s="4"/>
      <c r="B166" s="4"/>
      <c r="C166" s="4"/>
      <c r="D166" s="10"/>
      <c r="E166" s="10"/>
      <c r="F166" s="10"/>
      <c r="G166" s="10"/>
      <c r="H166" s="10"/>
      <c r="I166" s="10"/>
      <c r="J166" s="10"/>
      <c r="K166" s="10"/>
      <c r="L166" s="10"/>
      <c r="M166" s="10"/>
      <c r="N166" s="10"/>
      <c r="O166" s="10"/>
      <c r="P166" s="10"/>
      <c r="Q166" s="10"/>
      <c r="R166" s="10"/>
      <c r="S166" s="10"/>
      <c r="T166" s="10"/>
      <c r="U166" s="10"/>
      <c r="V166" s="10"/>
      <c r="W166" s="10"/>
      <c r="X166" s="10"/>
      <c r="Y166" s="10"/>
      <c r="Z166" s="7"/>
    </row>
    <row r="167" spans="1:26" ht="18.75">
      <c r="A167" s="4"/>
      <c r="B167" s="4"/>
      <c r="C167" s="4"/>
      <c r="D167" s="10"/>
      <c r="E167" s="10"/>
      <c r="F167" s="10"/>
      <c r="G167" s="10"/>
      <c r="H167" s="10"/>
      <c r="I167" s="10"/>
      <c r="J167" s="10"/>
      <c r="K167" s="10"/>
      <c r="L167" s="10"/>
      <c r="M167" s="10"/>
      <c r="N167" s="10"/>
      <c r="O167" s="10"/>
      <c r="P167" s="10"/>
      <c r="Q167" s="10"/>
      <c r="R167" s="10"/>
      <c r="S167" s="10"/>
      <c r="T167" s="10"/>
      <c r="U167" s="10"/>
      <c r="V167" s="10"/>
      <c r="W167" s="10"/>
      <c r="X167" s="10"/>
      <c r="Y167" s="10"/>
      <c r="Z167" s="7"/>
    </row>
    <row r="168" spans="1:26" ht="18.75">
      <c r="A168" s="4"/>
      <c r="B168" s="4"/>
      <c r="C168" s="4"/>
      <c r="D168" s="10"/>
      <c r="E168" s="10"/>
      <c r="F168" s="10"/>
      <c r="G168" s="10"/>
      <c r="H168" s="10"/>
      <c r="I168" s="10"/>
      <c r="J168" s="10"/>
      <c r="K168" s="10"/>
      <c r="L168" s="10"/>
      <c r="M168" s="10"/>
      <c r="N168" s="10"/>
      <c r="O168" s="10"/>
      <c r="P168" s="10"/>
      <c r="Q168" s="10"/>
      <c r="R168" s="10"/>
      <c r="S168" s="10"/>
      <c r="T168" s="10"/>
      <c r="U168" s="10"/>
      <c r="V168" s="10"/>
      <c r="W168" s="10"/>
      <c r="X168" s="10"/>
      <c r="Y168" s="10"/>
      <c r="Z168" s="7"/>
    </row>
    <row r="169" spans="1:26" ht="18.75">
      <c r="A169" s="4"/>
      <c r="B169" s="4"/>
      <c r="C169" s="4"/>
      <c r="D169" s="10"/>
      <c r="E169" s="10"/>
      <c r="F169" s="10"/>
      <c r="G169" s="10"/>
      <c r="H169" s="10"/>
      <c r="I169" s="10"/>
      <c r="J169" s="10"/>
      <c r="K169" s="10"/>
      <c r="L169" s="10"/>
      <c r="M169" s="10"/>
      <c r="N169" s="10"/>
      <c r="O169" s="10"/>
      <c r="P169" s="10"/>
      <c r="Q169" s="10"/>
      <c r="R169" s="10"/>
      <c r="S169" s="10"/>
      <c r="T169" s="10"/>
      <c r="U169" s="10"/>
      <c r="V169" s="10"/>
      <c r="W169" s="10"/>
      <c r="X169" s="10"/>
      <c r="Y169" s="10"/>
      <c r="Z169" s="7"/>
    </row>
    <row r="170" spans="1:26" ht="18.75">
      <c r="A170" s="4"/>
      <c r="B170" s="4"/>
      <c r="C170" s="4"/>
      <c r="D170" s="10"/>
      <c r="E170" s="10"/>
      <c r="F170" s="10"/>
      <c r="G170" s="10"/>
      <c r="H170" s="10"/>
      <c r="I170" s="10"/>
      <c r="J170" s="10"/>
      <c r="K170" s="10"/>
      <c r="L170" s="10"/>
      <c r="M170" s="10"/>
      <c r="N170" s="10"/>
      <c r="O170" s="10"/>
      <c r="P170" s="10"/>
      <c r="Q170" s="10"/>
      <c r="R170" s="10"/>
      <c r="S170" s="10"/>
      <c r="T170" s="10"/>
      <c r="U170" s="10"/>
      <c r="V170" s="10"/>
      <c r="W170" s="10"/>
      <c r="X170" s="10"/>
      <c r="Y170" s="10"/>
      <c r="Z170" s="7"/>
    </row>
    <row r="171" spans="1:26" ht="18.75">
      <c r="A171" s="4"/>
      <c r="B171" s="4"/>
      <c r="C171" s="4"/>
      <c r="D171" s="10"/>
      <c r="E171" s="10"/>
      <c r="F171" s="10"/>
      <c r="G171" s="10"/>
      <c r="H171" s="10"/>
      <c r="I171" s="10"/>
      <c r="J171" s="10"/>
      <c r="K171" s="10"/>
      <c r="L171" s="10"/>
      <c r="M171" s="10"/>
      <c r="N171" s="10"/>
      <c r="O171" s="10"/>
      <c r="P171" s="10"/>
      <c r="Q171" s="10"/>
      <c r="R171" s="10"/>
      <c r="S171" s="10"/>
      <c r="T171" s="10"/>
      <c r="U171" s="10"/>
      <c r="V171" s="10"/>
      <c r="W171" s="10"/>
      <c r="X171" s="10"/>
      <c r="Y171" s="10"/>
      <c r="Z171" s="7"/>
    </row>
    <row r="172" spans="1:26" ht="18.75">
      <c r="A172" s="4"/>
      <c r="B172" s="4"/>
      <c r="C172" s="4"/>
      <c r="D172" s="10"/>
      <c r="E172" s="10"/>
      <c r="F172" s="10"/>
      <c r="G172" s="10"/>
      <c r="H172" s="10"/>
      <c r="I172" s="10"/>
      <c r="J172" s="10"/>
      <c r="K172" s="10"/>
      <c r="L172" s="10"/>
      <c r="M172" s="10"/>
      <c r="N172" s="10"/>
      <c r="O172" s="10"/>
      <c r="P172" s="10"/>
      <c r="Q172" s="10"/>
      <c r="R172" s="10"/>
      <c r="S172" s="10"/>
      <c r="T172" s="10"/>
      <c r="U172" s="10"/>
      <c r="V172" s="10"/>
      <c r="W172" s="10"/>
      <c r="X172" s="10"/>
      <c r="Y172" s="10"/>
      <c r="Z172" s="7"/>
    </row>
    <row r="173" spans="1:26" ht="18.75">
      <c r="A173" s="4"/>
      <c r="B173" s="4"/>
      <c r="C173" s="4"/>
      <c r="D173" s="10"/>
      <c r="E173" s="10"/>
      <c r="F173" s="10"/>
      <c r="G173" s="10"/>
      <c r="H173" s="10"/>
      <c r="I173" s="10"/>
      <c r="J173" s="10"/>
      <c r="K173" s="10"/>
      <c r="L173" s="10"/>
      <c r="M173" s="10"/>
      <c r="N173" s="10"/>
      <c r="O173" s="10"/>
      <c r="P173" s="10"/>
      <c r="Q173" s="10"/>
      <c r="R173" s="10"/>
      <c r="S173" s="10"/>
      <c r="T173" s="10"/>
      <c r="U173" s="10"/>
      <c r="V173" s="10"/>
      <c r="W173" s="10"/>
      <c r="X173" s="10"/>
      <c r="Y173" s="10"/>
      <c r="Z173" s="7"/>
    </row>
    <row r="174" spans="1:26" ht="18.75">
      <c r="A174" s="4"/>
      <c r="B174" s="4"/>
      <c r="C174" s="4"/>
      <c r="D174" s="10"/>
      <c r="E174" s="10"/>
      <c r="F174" s="10"/>
      <c r="G174" s="10"/>
      <c r="H174" s="10"/>
      <c r="I174" s="10"/>
      <c r="J174" s="10"/>
      <c r="K174" s="10"/>
      <c r="L174" s="10"/>
      <c r="M174" s="10"/>
      <c r="N174" s="10"/>
      <c r="O174" s="10"/>
      <c r="P174" s="10"/>
      <c r="Q174" s="10"/>
      <c r="R174" s="10"/>
      <c r="S174" s="10"/>
      <c r="T174" s="10"/>
      <c r="U174" s="10"/>
      <c r="V174" s="10"/>
      <c r="W174" s="10"/>
      <c r="X174" s="10"/>
      <c r="Y174" s="10"/>
      <c r="Z174" s="7"/>
    </row>
    <row r="175" spans="1:26" ht="18.75">
      <c r="A175" s="4"/>
      <c r="B175" s="4"/>
      <c r="C175" s="4"/>
      <c r="D175" s="10"/>
      <c r="E175" s="10"/>
      <c r="F175" s="10"/>
      <c r="G175" s="10"/>
      <c r="H175" s="10"/>
      <c r="I175" s="10"/>
      <c r="J175" s="10"/>
      <c r="K175" s="10"/>
      <c r="L175" s="10"/>
      <c r="M175" s="10"/>
      <c r="N175" s="10"/>
      <c r="O175" s="10"/>
      <c r="P175" s="10"/>
      <c r="Q175" s="10"/>
      <c r="R175" s="10"/>
      <c r="S175" s="10"/>
      <c r="T175" s="10"/>
      <c r="U175" s="10"/>
      <c r="V175" s="10"/>
      <c r="W175" s="10"/>
      <c r="X175" s="10"/>
      <c r="Y175" s="10"/>
      <c r="Z175" s="7"/>
    </row>
    <row r="176" spans="1:26" ht="18.75">
      <c r="A176" s="4"/>
      <c r="B176" s="4"/>
      <c r="C176" s="4"/>
      <c r="D176" s="10"/>
      <c r="E176" s="10"/>
      <c r="F176" s="10"/>
      <c r="G176" s="10"/>
      <c r="H176" s="10"/>
      <c r="I176" s="10"/>
      <c r="J176" s="10"/>
      <c r="K176" s="10"/>
      <c r="L176" s="10"/>
      <c r="M176" s="10"/>
      <c r="N176" s="10"/>
      <c r="O176" s="10"/>
      <c r="P176" s="10"/>
      <c r="Q176" s="10"/>
      <c r="R176" s="10"/>
      <c r="S176" s="10"/>
      <c r="T176" s="10"/>
      <c r="U176" s="10"/>
      <c r="V176" s="10"/>
      <c r="W176" s="10"/>
      <c r="X176" s="10"/>
      <c r="Y176" s="10"/>
      <c r="Z176" s="7"/>
    </row>
    <row r="177" spans="1:26" ht="18.75">
      <c r="A177" s="4"/>
      <c r="B177" s="4"/>
      <c r="C177" s="4"/>
      <c r="D177" s="10"/>
      <c r="E177" s="10"/>
      <c r="F177" s="10"/>
      <c r="G177" s="10"/>
      <c r="H177" s="10"/>
      <c r="I177" s="10"/>
      <c r="J177" s="10"/>
      <c r="K177" s="10"/>
      <c r="L177" s="10"/>
      <c r="M177" s="10"/>
      <c r="N177" s="10"/>
      <c r="O177" s="10"/>
      <c r="P177" s="10"/>
      <c r="Q177" s="10"/>
      <c r="R177" s="10"/>
      <c r="S177" s="10"/>
      <c r="T177" s="10"/>
      <c r="U177" s="10"/>
      <c r="V177" s="10"/>
      <c r="W177" s="10"/>
      <c r="X177" s="10"/>
      <c r="Y177" s="10"/>
      <c r="Z177" s="7"/>
    </row>
    <row r="178" spans="1:26" ht="18.75">
      <c r="A178" s="4"/>
      <c r="B178" s="4"/>
      <c r="C178" s="4"/>
      <c r="D178" s="10"/>
      <c r="E178" s="10"/>
      <c r="F178" s="10"/>
      <c r="G178" s="10"/>
      <c r="H178" s="10"/>
      <c r="I178" s="10"/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Y178" s="10"/>
      <c r="Z178" s="7"/>
    </row>
    <row r="179" spans="1:26" ht="18.75">
      <c r="A179" s="4"/>
      <c r="B179" s="4"/>
      <c r="C179" s="4"/>
      <c r="D179" s="10"/>
      <c r="E179" s="10"/>
      <c r="F179" s="10"/>
      <c r="G179" s="10"/>
      <c r="H179" s="10"/>
      <c r="I179" s="10"/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10"/>
      <c r="Z179" s="7"/>
    </row>
    <row r="180" spans="1:26" ht="18.75">
      <c r="A180" s="4"/>
      <c r="B180" s="4"/>
      <c r="C180" s="4"/>
      <c r="D180" s="10"/>
      <c r="E180" s="10"/>
      <c r="F180" s="10"/>
      <c r="G180" s="10"/>
      <c r="H180" s="10"/>
      <c r="I180" s="10"/>
      <c r="J180" s="10"/>
      <c r="K180" s="10"/>
      <c r="L180" s="10"/>
      <c r="M180" s="10"/>
      <c r="N180" s="10"/>
      <c r="O180" s="10"/>
      <c r="P180" s="10"/>
      <c r="Q180" s="10"/>
      <c r="R180" s="10"/>
      <c r="S180" s="10"/>
      <c r="T180" s="10"/>
      <c r="U180" s="10"/>
      <c r="V180" s="10"/>
      <c r="W180" s="10"/>
      <c r="X180" s="10"/>
      <c r="Y180" s="10"/>
      <c r="Z180" s="7"/>
    </row>
    <row r="181" spans="1:26" ht="18.75">
      <c r="A181" s="4"/>
      <c r="B181" s="4"/>
      <c r="C181" s="4"/>
      <c r="D181" s="10"/>
      <c r="E181" s="10"/>
      <c r="F181" s="10"/>
      <c r="G181" s="10"/>
      <c r="H181" s="10"/>
      <c r="I181" s="10"/>
      <c r="J181" s="10"/>
      <c r="K181" s="10"/>
      <c r="L181" s="10"/>
      <c r="M181" s="10"/>
      <c r="N181" s="10"/>
      <c r="O181" s="10"/>
      <c r="P181" s="10"/>
      <c r="Q181" s="10"/>
      <c r="R181" s="10"/>
      <c r="S181" s="10"/>
      <c r="T181" s="10"/>
      <c r="U181" s="10"/>
      <c r="V181" s="10"/>
      <c r="W181" s="10"/>
      <c r="X181" s="10"/>
      <c r="Y181" s="10"/>
      <c r="Z181" s="7"/>
    </row>
    <row r="182" spans="1:26" ht="18.75">
      <c r="A182" s="4"/>
      <c r="B182" s="4"/>
      <c r="C182" s="4"/>
      <c r="D182" s="10"/>
      <c r="E182" s="10"/>
      <c r="F182" s="10"/>
      <c r="G182" s="10"/>
      <c r="H182" s="10"/>
      <c r="I182" s="10"/>
      <c r="J182" s="10"/>
      <c r="K182" s="10"/>
      <c r="L182" s="10"/>
      <c r="M182" s="10"/>
      <c r="N182" s="10"/>
      <c r="O182" s="10"/>
      <c r="P182" s="10"/>
      <c r="Q182" s="10"/>
      <c r="R182" s="10"/>
      <c r="S182" s="10"/>
      <c r="T182" s="10"/>
      <c r="U182" s="10"/>
      <c r="V182" s="10"/>
      <c r="W182" s="10"/>
      <c r="X182" s="10"/>
      <c r="Y182" s="10"/>
      <c r="Z182" s="7"/>
    </row>
    <row r="183" spans="1:26" ht="18.75">
      <c r="A183" s="4"/>
      <c r="B183" s="4"/>
      <c r="C183" s="4"/>
      <c r="D183" s="10"/>
      <c r="E183" s="10"/>
      <c r="F183" s="10"/>
      <c r="G183" s="10"/>
      <c r="H183" s="10"/>
      <c r="I183" s="10"/>
      <c r="J183" s="10"/>
      <c r="K183" s="10"/>
      <c r="L183" s="10"/>
      <c r="M183" s="10"/>
      <c r="N183" s="10"/>
      <c r="O183" s="10"/>
      <c r="P183" s="10"/>
      <c r="Q183" s="10"/>
      <c r="R183" s="10"/>
      <c r="S183" s="10"/>
      <c r="T183" s="10"/>
      <c r="U183" s="10"/>
      <c r="V183" s="10"/>
      <c r="W183" s="10"/>
      <c r="X183" s="10"/>
      <c r="Y183" s="10"/>
      <c r="Z183" s="7"/>
    </row>
    <row r="184" spans="1:26" ht="18.75">
      <c r="A184" s="4"/>
      <c r="B184" s="4"/>
      <c r="C184" s="4"/>
      <c r="D184" s="10"/>
      <c r="E184" s="10"/>
      <c r="F184" s="10"/>
      <c r="G184" s="10"/>
      <c r="H184" s="10"/>
      <c r="I184" s="10"/>
      <c r="J184" s="10"/>
      <c r="K184" s="10"/>
      <c r="L184" s="10"/>
      <c r="M184" s="10"/>
      <c r="N184" s="10"/>
      <c r="O184" s="10"/>
      <c r="P184" s="10"/>
      <c r="Q184" s="10"/>
      <c r="R184" s="10"/>
      <c r="S184" s="10"/>
      <c r="T184" s="10"/>
      <c r="U184" s="10"/>
      <c r="V184" s="10"/>
      <c r="W184" s="10"/>
      <c r="X184" s="10"/>
      <c r="Y184" s="10"/>
      <c r="Z184" s="7"/>
    </row>
    <row r="185" spans="1:26" ht="18.75">
      <c r="A185" s="4"/>
      <c r="B185" s="4"/>
      <c r="C185" s="4"/>
      <c r="D185" s="10"/>
      <c r="E185" s="10"/>
      <c r="F185" s="10"/>
      <c r="G185" s="10"/>
      <c r="H185" s="10"/>
      <c r="I185" s="10"/>
      <c r="J185" s="10"/>
      <c r="K185" s="10"/>
      <c r="L185" s="10"/>
      <c r="M185" s="10"/>
      <c r="N185" s="10"/>
      <c r="O185" s="10"/>
      <c r="P185" s="10"/>
      <c r="Q185" s="10"/>
      <c r="R185" s="10"/>
      <c r="S185" s="10"/>
      <c r="T185" s="10"/>
      <c r="U185" s="10"/>
      <c r="V185" s="10"/>
      <c r="W185" s="10"/>
      <c r="X185" s="10"/>
      <c r="Y185" s="10"/>
      <c r="Z185" s="7"/>
    </row>
    <row r="186" spans="1:26" ht="18.75">
      <c r="A186" s="4"/>
      <c r="B186" s="4"/>
      <c r="C186" s="4"/>
      <c r="D186" s="10"/>
      <c r="E186" s="10"/>
      <c r="F186" s="10"/>
      <c r="G186" s="10"/>
      <c r="H186" s="10"/>
      <c r="I186" s="10"/>
      <c r="J186" s="10"/>
      <c r="K186" s="10"/>
      <c r="L186" s="10"/>
      <c r="M186" s="10"/>
      <c r="N186" s="10"/>
      <c r="O186" s="10"/>
      <c r="P186" s="10"/>
      <c r="Q186" s="10"/>
      <c r="R186" s="10"/>
      <c r="S186" s="10"/>
      <c r="T186" s="10"/>
      <c r="U186" s="10"/>
      <c r="V186" s="10"/>
      <c r="W186" s="10"/>
      <c r="X186" s="10"/>
      <c r="Y186" s="10"/>
      <c r="Z186" s="7"/>
    </row>
    <row r="187" spans="1:26" ht="18.75">
      <c r="A187" s="4"/>
      <c r="B187" s="4"/>
      <c r="C187" s="4"/>
      <c r="D187" s="10"/>
      <c r="E187" s="10"/>
      <c r="F187" s="10"/>
      <c r="G187" s="10"/>
      <c r="H187" s="10"/>
      <c r="I187" s="10"/>
      <c r="J187" s="10"/>
      <c r="K187" s="10"/>
      <c r="L187" s="10"/>
      <c r="M187" s="10"/>
      <c r="N187" s="10"/>
      <c r="O187" s="10"/>
      <c r="P187" s="10"/>
      <c r="Q187" s="10"/>
      <c r="R187" s="10"/>
      <c r="S187" s="10"/>
      <c r="T187" s="10"/>
      <c r="U187" s="10"/>
      <c r="V187" s="10"/>
      <c r="W187" s="10"/>
      <c r="X187" s="10"/>
      <c r="Y187" s="10"/>
      <c r="Z187" s="7"/>
    </row>
    <row r="188" spans="1:26" ht="18.75">
      <c r="A188" s="4"/>
      <c r="B188" s="4"/>
      <c r="C188" s="4"/>
      <c r="D188" s="10"/>
      <c r="E188" s="10"/>
      <c r="F188" s="10"/>
      <c r="G188" s="10"/>
      <c r="H188" s="10"/>
      <c r="I188" s="10"/>
      <c r="J188" s="10"/>
      <c r="K188" s="10"/>
      <c r="L188" s="10"/>
      <c r="M188" s="10"/>
      <c r="N188" s="10"/>
      <c r="O188" s="10"/>
      <c r="P188" s="10"/>
      <c r="Q188" s="10"/>
      <c r="R188" s="10"/>
      <c r="S188" s="10"/>
      <c r="T188" s="10"/>
      <c r="U188" s="10"/>
      <c r="V188" s="10"/>
      <c r="W188" s="10"/>
      <c r="X188" s="10"/>
      <c r="Y188" s="10"/>
      <c r="Z188" s="7"/>
    </row>
    <row r="189" spans="1:26" ht="18.75">
      <c r="A189" s="4"/>
      <c r="B189" s="4"/>
      <c r="C189" s="4"/>
      <c r="D189" s="10"/>
      <c r="E189" s="10"/>
      <c r="F189" s="10"/>
      <c r="G189" s="10"/>
      <c r="H189" s="10"/>
      <c r="I189" s="10"/>
      <c r="J189" s="10"/>
      <c r="K189" s="10"/>
      <c r="L189" s="10"/>
      <c r="M189" s="10"/>
      <c r="N189" s="10"/>
      <c r="O189" s="10"/>
      <c r="P189" s="10"/>
      <c r="Q189" s="10"/>
      <c r="R189" s="10"/>
      <c r="S189" s="10"/>
      <c r="T189" s="10"/>
      <c r="U189" s="10"/>
      <c r="V189" s="10"/>
      <c r="W189" s="10"/>
      <c r="X189" s="10"/>
      <c r="Y189" s="10"/>
      <c r="Z189" s="7"/>
    </row>
    <row r="190" spans="1:26" ht="18.75">
      <c r="A190" s="4"/>
      <c r="B190" s="4"/>
      <c r="C190" s="4"/>
      <c r="D190" s="10"/>
      <c r="E190" s="10"/>
      <c r="F190" s="10"/>
      <c r="G190" s="10"/>
      <c r="H190" s="10"/>
      <c r="I190" s="10"/>
      <c r="J190" s="10"/>
      <c r="K190" s="10"/>
      <c r="L190" s="10"/>
      <c r="M190" s="10"/>
      <c r="N190" s="10"/>
      <c r="O190" s="10"/>
      <c r="P190" s="10"/>
      <c r="Q190" s="10"/>
      <c r="R190" s="10"/>
      <c r="S190" s="10"/>
      <c r="T190" s="10"/>
      <c r="U190" s="10"/>
      <c r="V190" s="10"/>
      <c r="W190" s="10"/>
      <c r="X190" s="10"/>
      <c r="Y190" s="10"/>
      <c r="Z190" s="7"/>
    </row>
    <row r="191" spans="1:26" ht="18.75">
      <c r="A191" s="4"/>
      <c r="B191" s="4"/>
      <c r="C191" s="4"/>
      <c r="D191" s="10"/>
      <c r="E191" s="10"/>
      <c r="F191" s="10"/>
      <c r="G191" s="10"/>
      <c r="H191" s="10"/>
      <c r="I191" s="10"/>
      <c r="J191" s="10"/>
      <c r="K191" s="10"/>
      <c r="L191" s="10"/>
      <c r="M191" s="10"/>
      <c r="N191" s="10"/>
      <c r="O191" s="10"/>
      <c r="P191" s="10"/>
      <c r="Q191" s="10"/>
      <c r="R191" s="10"/>
      <c r="S191" s="10"/>
      <c r="T191" s="10"/>
      <c r="U191" s="10"/>
      <c r="V191" s="10"/>
      <c r="W191" s="10"/>
      <c r="X191" s="10"/>
      <c r="Y191" s="10"/>
      <c r="Z191" s="7"/>
    </row>
    <row r="192" spans="1:26" ht="18.75">
      <c r="A192" s="4"/>
      <c r="B192" s="4"/>
      <c r="C192" s="4"/>
      <c r="D192" s="10"/>
      <c r="E192" s="10"/>
      <c r="F192" s="10"/>
      <c r="G192" s="10"/>
      <c r="H192" s="10"/>
      <c r="I192" s="10"/>
      <c r="J192" s="10"/>
      <c r="K192" s="10"/>
      <c r="L192" s="10"/>
      <c r="M192" s="10"/>
      <c r="N192" s="10"/>
      <c r="O192" s="10"/>
      <c r="P192" s="10"/>
      <c r="Q192" s="10"/>
      <c r="R192" s="10"/>
      <c r="S192" s="10"/>
      <c r="T192" s="10"/>
      <c r="U192" s="10"/>
      <c r="V192" s="10"/>
      <c r="W192" s="10"/>
      <c r="X192" s="10"/>
      <c r="Y192" s="10"/>
      <c r="Z192" s="7"/>
    </row>
    <row r="193" spans="1:26" ht="18.75">
      <c r="A193" s="4"/>
      <c r="B193" s="4"/>
      <c r="C193" s="4"/>
      <c r="D193" s="10"/>
      <c r="E193" s="10"/>
      <c r="F193" s="10"/>
      <c r="G193" s="10"/>
      <c r="H193" s="10"/>
      <c r="I193" s="10"/>
      <c r="J193" s="10"/>
      <c r="K193" s="10"/>
      <c r="L193" s="10"/>
      <c r="M193" s="10"/>
      <c r="N193" s="10"/>
      <c r="O193" s="10"/>
      <c r="P193" s="10"/>
      <c r="Q193" s="10"/>
      <c r="R193" s="10"/>
      <c r="S193" s="10"/>
      <c r="T193" s="10"/>
      <c r="U193" s="10"/>
      <c r="V193" s="10"/>
      <c r="W193" s="10"/>
      <c r="X193" s="10"/>
      <c r="Y193" s="10"/>
      <c r="Z193" s="7"/>
    </row>
    <row r="194" spans="1:26" ht="18.75">
      <c r="A194" s="4"/>
      <c r="B194" s="4"/>
      <c r="C194" s="4"/>
      <c r="D194" s="10"/>
      <c r="E194" s="10"/>
      <c r="F194" s="10"/>
      <c r="G194" s="10"/>
      <c r="H194" s="10"/>
      <c r="I194" s="10"/>
      <c r="J194" s="10"/>
      <c r="K194" s="10"/>
      <c r="L194" s="10"/>
      <c r="M194" s="10"/>
      <c r="N194" s="10"/>
      <c r="O194" s="10"/>
      <c r="P194" s="10"/>
      <c r="Q194" s="10"/>
      <c r="R194" s="10"/>
      <c r="S194" s="10"/>
      <c r="T194" s="10"/>
      <c r="U194" s="10"/>
      <c r="V194" s="10"/>
      <c r="W194" s="10"/>
      <c r="X194" s="10"/>
      <c r="Y194" s="10"/>
      <c r="Z194" s="7"/>
    </row>
    <row r="195" spans="1:26" ht="18.75">
      <c r="A195" s="4"/>
      <c r="B195" s="4"/>
      <c r="C195" s="4"/>
      <c r="D195" s="10"/>
      <c r="E195" s="10"/>
      <c r="F195" s="10"/>
      <c r="G195" s="10"/>
      <c r="H195" s="10"/>
      <c r="I195" s="10"/>
      <c r="J195" s="10"/>
      <c r="K195" s="10"/>
      <c r="L195" s="10"/>
      <c r="M195" s="10"/>
      <c r="N195" s="10"/>
      <c r="O195" s="10"/>
      <c r="P195" s="10"/>
      <c r="Q195" s="10"/>
      <c r="R195" s="10"/>
      <c r="S195" s="10"/>
      <c r="T195" s="10"/>
      <c r="U195" s="10"/>
      <c r="V195" s="10"/>
      <c r="W195" s="10"/>
      <c r="X195" s="10"/>
      <c r="Y195" s="10"/>
      <c r="Z195" s="7"/>
    </row>
    <row r="196" spans="1:26" ht="18.75">
      <c r="A196" s="4"/>
      <c r="B196" s="4"/>
      <c r="C196" s="4"/>
      <c r="D196" s="10"/>
      <c r="E196" s="10"/>
      <c r="F196" s="10"/>
      <c r="G196" s="10"/>
      <c r="H196" s="10"/>
      <c r="I196" s="10"/>
      <c r="J196" s="10"/>
      <c r="K196" s="10"/>
      <c r="L196" s="10"/>
      <c r="M196" s="10"/>
      <c r="N196" s="10"/>
      <c r="O196" s="10"/>
      <c r="P196" s="10"/>
      <c r="Q196" s="10"/>
      <c r="R196" s="10"/>
      <c r="S196" s="10"/>
      <c r="T196" s="10"/>
      <c r="U196" s="10"/>
      <c r="V196" s="10"/>
      <c r="W196" s="10"/>
      <c r="X196" s="10"/>
      <c r="Y196" s="10"/>
      <c r="Z196" s="7"/>
    </row>
    <row r="197" spans="1:26" ht="18.75">
      <c r="A197" s="4"/>
      <c r="B197" s="4"/>
      <c r="C197" s="4"/>
      <c r="D197" s="10"/>
      <c r="E197" s="10"/>
      <c r="F197" s="10"/>
      <c r="G197" s="10"/>
      <c r="H197" s="10"/>
      <c r="I197" s="10"/>
      <c r="J197" s="10"/>
      <c r="K197" s="10"/>
      <c r="L197" s="10"/>
      <c r="M197" s="10"/>
      <c r="N197" s="10"/>
      <c r="O197" s="10"/>
      <c r="P197" s="10"/>
      <c r="Q197" s="10"/>
      <c r="R197" s="10"/>
      <c r="S197" s="10"/>
      <c r="T197" s="10"/>
      <c r="U197" s="10"/>
      <c r="V197" s="10"/>
      <c r="W197" s="10"/>
      <c r="X197" s="10"/>
      <c r="Y197" s="10"/>
      <c r="Z197" s="7"/>
    </row>
    <row r="198" spans="1:26" ht="18.75">
      <c r="A198" s="4"/>
      <c r="B198" s="4"/>
      <c r="C198" s="4"/>
      <c r="D198" s="10"/>
      <c r="E198" s="10"/>
      <c r="F198" s="10"/>
      <c r="G198" s="10"/>
      <c r="H198" s="10"/>
      <c r="I198" s="10"/>
      <c r="J198" s="10"/>
      <c r="K198" s="10"/>
      <c r="L198" s="10"/>
      <c r="M198" s="10"/>
      <c r="N198" s="10"/>
      <c r="O198" s="10"/>
      <c r="P198" s="10"/>
      <c r="Q198" s="10"/>
      <c r="R198" s="10"/>
      <c r="S198" s="10"/>
      <c r="T198" s="10"/>
      <c r="U198" s="10"/>
      <c r="V198" s="10"/>
      <c r="W198" s="10"/>
      <c r="X198" s="10"/>
      <c r="Y198" s="10"/>
      <c r="Z198" s="7"/>
    </row>
    <row r="199" spans="1:26" ht="18.75">
      <c r="A199" s="4"/>
      <c r="B199" s="4"/>
      <c r="C199" s="4"/>
      <c r="D199" s="10"/>
      <c r="E199" s="10"/>
      <c r="F199" s="10"/>
      <c r="G199" s="10"/>
      <c r="H199" s="10"/>
      <c r="I199" s="10"/>
      <c r="J199" s="10"/>
      <c r="K199" s="10"/>
      <c r="L199" s="10"/>
      <c r="M199" s="10"/>
      <c r="N199" s="10"/>
      <c r="O199" s="10"/>
      <c r="P199" s="10"/>
      <c r="Q199" s="10"/>
      <c r="R199" s="10"/>
      <c r="S199" s="10"/>
      <c r="T199" s="10"/>
      <c r="U199" s="10"/>
      <c r="V199" s="10"/>
      <c r="W199" s="10"/>
      <c r="X199" s="10"/>
      <c r="Y199" s="10"/>
      <c r="Z199" s="7"/>
    </row>
    <row r="200" spans="1:26" ht="18.75">
      <c r="A200" s="4"/>
      <c r="B200" s="4"/>
      <c r="C200" s="4"/>
      <c r="D200" s="10"/>
      <c r="E200" s="10"/>
      <c r="F200" s="10"/>
      <c r="G200" s="10"/>
      <c r="H200" s="10"/>
      <c r="I200" s="10"/>
      <c r="J200" s="10"/>
      <c r="K200" s="10"/>
      <c r="L200" s="10"/>
      <c r="M200" s="10"/>
      <c r="N200" s="10"/>
      <c r="O200" s="10"/>
      <c r="P200" s="10"/>
      <c r="Q200" s="10"/>
      <c r="R200" s="10"/>
      <c r="S200" s="10"/>
      <c r="T200" s="10"/>
      <c r="U200" s="10"/>
      <c r="V200" s="10"/>
      <c r="W200" s="10"/>
      <c r="X200" s="10"/>
      <c r="Y200" s="10"/>
      <c r="Z200" s="7"/>
    </row>
    <row r="201" spans="1:26" ht="18.75">
      <c r="A201" s="4"/>
      <c r="B201" s="4"/>
      <c r="C201" s="4"/>
      <c r="D201" s="10"/>
      <c r="E201" s="10"/>
      <c r="F201" s="10"/>
      <c r="G201" s="10"/>
      <c r="H201" s="10"/>
      <c r="I201" s="10"/>
      <c r="J201" s="10"/>
      <c r="K201" s="10"/>
      <c r="L201" s="10"/>
      <c r="M201" s="10"/>
      <c r="N201" s="10"/>
      <c r="O201" s="10"/>
      <c r="P201" s="10"/>
      <c r="Q201" s="10"/>
      <c r="R201" s="10"/>
      <c r="S201" s="10"/>
      <c r="T201" s="10"/>
      <c r="U201" s="10"/>
      <c r="V201" s="10"/>
      <c r="W201" s="10"/>
      <c r="X201" s="10"/>
      <c r="Y201" s="10"/>
      <c r="Z201" s="7"/>
    </row>
    <row r="202" spans="1:26" ht="18.75">
      <c r="A202" s="4"/>
      <c r="B202" s="4"/>
      <c r="C202" s="4"/>
      <c r="D202" s="10"/>
      <c r="E202" s="10"/>
      <c r="F202" s="10"/>
      <c r="G202" s="10"/>
      <c r="H202" s="10"/>
      <c r="I202" s="10"/>
      <c r="J202" s="10"/>
      <c r="K202" s="10"/>
      <c r="L202" s="10"/>
      <c r="M202" s="10"/>
      <c r="N202" s="10"/>
      <c r="O202" s="10"/>
      <c r="P202" s="10"/>
      <c r="Q202" s="10"/>
      <c r="R202" s="10"/>
      <c r="S202" s="10"/>
      <c r="T202" s="10"/>
      <c r="U202" s="10"/>
      <c r="V202" s="10"/>
      <c r="W202" s="10"/>
      <c r="X202" s="10"/>
      <c r="Y202" s="10"/>
      <c r="Z202" s="7"/>
    </row>
    <row r="203" spans="1:26" ht="18.75">
      <c r="A203" s="4"/>
      <c r="B203" s="4"/>
      <c r="C203" s="4"/>
      <c r="D203" s="10"/>
      <c r="E203" s="10"/>
      <c r="F203" s="10"/>
      <c r="G203" s="10"/>
      <c r="H203" s="10"/>
      <c r="I203" s="10"/>
      <c r="J203" s="10"/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10"/>
      <c r="V203" s="10"/>
      <c r="W203" s="10"/>
      <c r="X203" s="10"/>
      <c r="Y203" s="10"/>
      <c r="Z203" s="7"/>
    </row>
  </sheetData>
  <mergeCells count="4">
    <mergeCell ref="A1:C1"/>
    <mergeCell ref="D1:F1"/>
    <mergeCell ref="H1:K1"/>
    <mergeCell ref="M1:P1"/>
  </mergeCells>
  <dataValidations count="4">
    <dataValidation type="decimal" allowBlank="1" showInputMessage="1" showErrorMessage="1" errorTitle="Show Error" error="Only accept values between 0 and 20" sqref="D3:D102" xr:uid="{00000000-0002-0000-0D00-000000000000}">
      <formula1>0</formula1>
      <formula2>20</formula2>
    </dataValidation>
    <dataValidation type="decimal" allowBlank="1" showInputMessage="1" showErrorMessage="1" errorTitle="Show Error" error="Only Accept values between 0 and 100" sqref="S3:S102" xr:uid="{00000000-0002-0000-0D00-000001000000}">
      <formula1>0</formula1>
      <formula2>100</formula2>
    </dataValidation>
    <dataValidation type="decimal" allowBlank="1" showInputMessage="1" showErrorMessage="1" errorTitle="Show Error" error="Only accept value between 0 and 5" sqref="M3:P102" xr:uid="{00000000-0002-0000-0D00-000002000000}">
      <formula1>0</formula1>
      <formula2>5</formula2>
    </dataValidation>
    <dataValidation type="decimal" allowBlank="1" showInputMessage="1" showErrorMessage="1" errorTitle="Show Error" error="only accept values between 0 and 10" sqref="E3:F102 H3:K102" xr:uid="{00000000-0002-0000-0D00-000003000000}">
      <formula1>0</formula1>
      <formula2>10</formula2>
    </dataValidation>
  </dataValidations>
  <pageMargins left="0.7" right="0.7" top="0.75" bottom="0.75" header="0.3" footer="0.3"/>
  <pageSetup orientation="portrait" verticalDpi="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57">
    <tabColor rgb="FFC00000"/>
  </sheetPr>
  <dimension ref="A1:AA203"/>
  <sheetViews>
    <sheetView showGridLines="0" showRowColHeaders="0" workbookViewId="0">
      <selection sqref="A1:C1"/>
    </sheetView>
  </sheetViews>
  <sheetFormatPr defaultColWidth="0" defaultRowHeight="15" customHeight="1" zeroHeight="1"/>
  <cols>
    <col min="1" max="1" width="5.85546875" customWidth="1"/>
    <col min="2" max="2" width="30.28515625" customWidth="1"/>
    <col min="3" max="3" width="20.42578125" customWidth="1"/>
    <col min="4" max="4" width="6.42578125" customWidth="1"/>
    <col min="5" max="5" width="7" customWidth="1"/>
    <col min="6" max="6" width="7.28515625" customWidth="1"/>
    <col min="7" max="7" width="9.140625" customWidth="1"/>
    <col min="8" max="8" width="6.85546875" customWidth="1"/>
    <col min="9" max="9" width="7.7109375" customWidth="1"/>
    <col min="10" max="10" width="7" customWidth="1"/>
    <col min="11" max="11" width="7.28515625" customWidth="1"/>
    <col min="12" max="12" width="9.140625" customWidth="1"/>
    <col min="13" max="13" width="7" customWidth="1"/>
    <col min="14" max="14" width="6.85546875" customWidth="1"/>
    <col min="15" max="16" width="6.7109375" customWidth="1"/>
    <col min="17" max="21" width="9.140625" customWidth="1"/>
    <col min="22" max="22" width="9.85546875" bestFit="1" customWidth="1"/>
    <col min="23" max="24" width="9.140625" customWidth="1"/>
    <col min="25" max="25" width="20.42578125" bestFit="1" customWidth="1"/>
    <col min="26" max="26" width="14.42578125" style="29" customWidth="1"/>
    <col min="27" max="27" width="9.140625" customWidth="1"/>
    <col min="28" max="16384" width="9.140625" hidden="1"/>
  </cols>
  <sheetData>
    <row r="1" spans="1:26" ht="56.25">
      <c r="A1" s="121" t="s">
        <v>223</v>
      </c>
      <c r="B1" s="122"/>
      <c r="C1" s="123"/>
      <c r="D1" s="124" t="s">
        <v>52</v>
      </c>
      <c r="E1" s="124"/>
      <c r="F1" s="124"/>
      <c r="G1" s="19" t="s">
        <v>53</v>
      </c>
      <c r="H1" s="124" t="s">
        <v>54</v>
      </c>
      <c r="I1" s="124"/>
      <c r="J1" s="124"/>
      <c r="K1" s="124"/>
      <c r="L1" s="19" t="s">
        <v>53</v>
      </c>
      <c r="M1" s="124" t="s">
        <v>55</v>
      </c>
      <c r="N1" s="124"/>
      <c r="O1" s="124"/>
      <c r="P1" s="124"/>
      <c r="Q1" s="19" t="s">
        <v>53</v>
      </c>
      <c r="R1" s="26" t="s">
        <v>56</v>
      </c>
      <c r="S1" s="26" t="s">
        <v>57</v>
      </c>
      <c r="T1" s="20" t="s">
        <v>56</v>
      </c>
      <c r="U1" s="26" t="s">
        <v>57</v>
      </c>
      <c r="V1" s="21" t="s">
        <v>58</v>
      </c>
      <c r="W1" s="26" t="s">
        <v>20</v>
      </c>
      <c r="X1" s="26" t="s">
        <v>59</v>
      </c>
      <c r="Y1" s="26" t="s">
        <v>21</v>
      </c>
      <c r="Z1" s="27" t="s">
        <v>60</v>
      </c>
    </row>
    <row r="2" spans="1:26" ht="21">
      <c r="A2" s="12" t="s">
        <v>51</v>
      </c>
      <c r="B2" s="12" t="s">
        <v>6</v>
      </c>
      <c r="C2" s="12" t="s">
        <v>61</v>
      </c>
      <c r="D2" s="13">
        <v>20</v>
      </c>
      <c r="E2" s="13">
        <v>10</v>
      </c>
      <c r="F2" s="13">
        <v>10</v>
      </c>
      <c r="G2" s="16">
        <v>40</v>
      </c>
      <c r="H2" s="13">
        <v>10</v>
      </c>
      <c r="I2" s="13">
        <v>10</v>
      </c>
      <c r="J2" s="13">
        <v>10</v>
      </c>
      <c r="K2" s="13">
        <v>10</v>
      </c>
      <c r="L2" s="16">
        <v>40</v>
      </c>
      <c r="M2" s="13">
        <v>5</v>
      </c>
      <c r="N2" s="13">
        <v>5</v>
      </c>
      <c r="O2" s="13">
        <v>5</v>
      </c>
      <c r="P2" s="13">
        <v>5</v>
      </c>
      <c r="Q2" s="16">
        <v>20</v>
      </c>
      <c r="R2" s="13">
        <v>100</v>
      </c>
      <c r="S2" s="13">
        <v>100</v>
      </c>
      <c r="T2" s="17">
        <v>0.5</v>
      </c>
      <c r="U2" s="14">
        <v>0.5</v>
      </c>
      <c r="V2" s="18">
        <v>1</v>
      </c>
      <c r="W2" s="15"/>
      <c r="X2" s="15"/>
      <c r="Y2" s="15"/>
      <c r="Z2" s="28"/>
    </row>
    <row r="3" spans="1:26" ht="18.75">
      <c r="A3" s="4">
        <f>'STUDENT DETAILS'!A2</f>
        <v>1</v>
      </c>
      <c r="B3" s="4" t="str">
        <f>'STUDENT DETAILS'!B2</f>
        <v>Kwakye Mabel</v>
      </c>
      <c r="C3" s="4" t="str">
        <f>'STUDENT DETAILS'!C2</f>
        <v>BASIC SEVEN</v>
      </c>
      <c r="D3" s="7">
        <v>15</v>
      </c>
      <c r="E3" s="7">
        <v>8</v>
      </c>
      <c r="F3" s="7">
        <v>8</v>
      </c>
      <c r="G3" s="23">
        <f>D3+E3+F3</f>
        <v>31</v>
      </c>
      <c r="H3" s="7">
        <v>8</v>
      </c>
      <c r="I3" s="7">
        <v>8</v>
      </c>
      <c r="J3" s="7">
        <v>8</v>
      </c>
      <c r="K3" s="7">
        <v>8</v>
      </c>
      <c r="L3" s="23">
        <f>H3+I3+J3+K3</f>
        <v>32</v>
      </c>
      <c r="M3" s="7">
        <v>4</v>
      </c>
      <c r="N3" s="7">
        <v>3</v>
      </c>
      <c r="O3" s="7">
        <v>5</v>
      </c>
      <c r="P3" s="7">
        <v>5</v>
      </c>
      <c r="Q3" s="23">
        <f>M3+N3+O3+P3</f>
        <v>17</v>
      </c>
      <c r="R3" s="7">
        <f>G3+L3+Q3</f>
        <v>80</v>
      </c>
      <c r="S3" s="7">
        <v>90</v>
      </c>
      <c r="T3" s="22">
        <f>0.5*R3</f>
        <v>40</v>
      </c>
      <c r="U3" s="7">
        <f>0.5*S3</f>
        <v>45</v>
      </c>
      <c r="V3" s="24">
        <f>T3+U3</f>
        <v>85</v>
      </c>
      <c r="W3" s="7">
        <f>VLOOKUP(V3,'[1]GRADING SYSTEM'!$B$15:$D$24,2)</f>
        <v>1</v>
      </c>
      <c r="X3" s="7">
        <f>RANK(V3,$V$3:$V$102)</f>
        <v>1</v>
      </c>
      <c r="Y3" s="7" t="str">
        <f>VLOOKUP(V3,SETTINGS!$G$2:$I$11,3)</f>
        <v>Highly Proficiency</v>
      </c>
      <c r="Z3" s="7" t="str">
        <f>X3&amp;IF(AND(MOD(ABS(X3),100)&gt;=10,MOD(ABS(X3),100)&lt;=14),"th",CHOOSE(MOD(ABS(X3),10)+1,"th","st","nd","rd","th","th","th","th","th","th"))</f>
        <v>1st</v>
      </c>
    </row>
    <row r="4" spans="1:26" ht="18.75">
      <c r="A4" s="4">
        <f>'STUDENT DETAILS'!A3</f>
        <v>0</v>
      </c>
      <c r="B4" s="4">
        <f>'STUDENT DETAILS'!B3</f>
        <v>0</v>
      </c>
      <c r="C4" s="4">
        <f>'STUDENT DETAILS'!C3</f>
        <v>0</v>
      </c>
      <c r="D4" s="7">
        <v>11</v>
      </c>
      <c r="E4" s="7">
        <v>6</v>
      </c>
      <c r="F4" s="7">
        <v>6</v>
      </c>
      <c r="G4" s="23">
        <f t="shared" ref="G4:G67" si="0">D4+E4+F4</f>
        <v>23</v>
      </c>
      <c r="H4" s="7">
        <v>9</v>
      </c>
      <c r="I4" s="7">
        <v>9</v>
      </c>
      <c r="J4" s="7">
        <v>7</v>
      </c>
      <c r="K4" s="7">
        <v>7</v>
      </c>
      <c r="L4" s="23">
        <f t="shared" ref="L4:L67" si="1">H4+I4+J4+K4</f>
        <v>32</v>
      </c>
      <c r="M4" s="7">
        <v>3</v>
      </c>
      <c r="N4" s="7">
        <v>4</v>
      </c>
      <c r="O4" s="7">
        <v>4</v>
      </c>
      <c r="P4" s="7">
        <v>4</v>
      </c>
      <c r="Q4" s="23">
        <f t="shared" ref="Q4:Q67" si="2">M4+N4+O4+P4</f>
        <v>15</v>
      </c>
      <c r="R4" s="7">
        <f t="shared" ref="R4:R67" si="3">G4+L4+Q4</f>
        <v>70</v>
      </c>
      <c r="S4" s="7">
        <v>50</v>
      </c>
      <c r="T4" s="22">
        <f t="shared" ref="T4:U67" si="4">0.5*R4</f>
        <v>35</v>
      </c>
      <c r="U4" s="7">
        <f t="shared" si="4"/>
        <v>25</v>
      </c>
      <c r="V4" s="24">
        <f t="shared" ref="V4:V67" si="5">T4+U4</f>
        <v>60</v>
      </c>
      <c r="W4" s="7">
        <f>VLOOKUP(V4,'[1]GRADING SYSTEM'!$B$15:$D$24,2)</f>
        <v>5</v>
      </c>
      <c r="X4" s="7">
        <f t="shared" ref="X4:X67" si="6">RANK(V4,$V$3:$V$102)</f>
        <v>2</v>
      </c>
      <c r="Y4" s="7" t="str">
        <f>VLOOKUP(V4,SETTINGS!$G$2:$I$11,3)</f>
        <v>Approaching Proficiency</v>
      </c>
      <c r="Z4" s="7" t="str">
        <f t="shared" ref="Z4:Z67" si="7">X4&amp;IF(AND(MOD(ABS(X4),100)&gt;=10,MOD(ABS(X4),100)&lt;=14),"th",CHOOSE(MOD(ABS(X4),10)+1,"th","st","nd","rd","th","th","th","th","th","th"))</f>
        <v>2nd</v>
      </c>
    </row>
    <row r="5" spans="1:26" ht="18.75">
      <c r="A5" s="4">
        <f>'STUDENT DETAILS'!A4</f>
        <v>0</v>
      </c>
      <c r="B5" s="4">
        <f>'STUDENT DETAILS'!B4</f>
        <v>0</v>
      </c>
      <c r="C5" s="4">
        <f>'STUDENT DETAILS'!C4</f>
        <v>0</v>
      </c>
      <c r="D5" s="7"/>
      <c r="E5" s="7"/>
      <c r="F5" s="7"/>
      <c r="G5" s="23">
        <f t="shared" si="0"/>
        <v>0</v>
      </c>
      <c r="H5" s="7"/>
      <c r="I5" s="7"/>
      <c r="J5" s="7"/>
      <c r="K5" s="7"/>
      <c r="L5" s="23">
        <f t="shared" si="1"/>
        <v>0</v>
      </c>
      <c r="M5" s="7"/>
      <c r="N5" s="7"/>
      <c r="O5" s="7"/>
      <c r="P5" s="7"/>
      <c r="Q5" s="23">
        <f t="shared" si="2"/>
        <v>0</v>
      </c>
      <c r="R5" s="7">
        <f t="shared" si="3"/>
        <v>0</v>
      </c>
      <c r="S5" s="7"/>
      <c r="T5" s="22">
        <f t="shared" si="4"/>
        <v>0</v>
      </c>
      <c r="U5" s="7">
        <f t="shared" si="4"/>
        <v>0</v>
      </c>
      <c r="V5" s="24">
        <f t="shared" si="5"/>
        <v>0</v>
      </c>
      <c r="W5" s="7">
        <f>VLOOKUP(V5,'[1]GRADING SYSTEM'!$B$15:$D$24,2)</f>
        <v>9</v>
      </c>
      <c r="X5" s="7">
        <f t="shared" si="6"/>
        <v>3</v>
      </c>
      <c r="Y5" s="7" t="str">
        <f>VLOOKUP(V5,SETTINGS!$G$2:$I$11,3)</f>
        <v>Emerging (E )</v>
      </c>
      <c r="Z5" s="7" t="str">
        <f t="shared" si="7"/>
        <v>3rd</v>
      </c>
    </row>
    <row r="6" spans="1:26" ht="18.75">
      <c r="A6" s="4">
        <f>'STUDENT DETAILS'!A5</f>
        <v>0</v>
      </c>
      <c r="B6" s="4">
        <f>'STUDENT DETAILS'!B5</f>
        <v>0</v>
      </c>
      <c r="C6" s="4">
        <f>'STUDENT DETAILS'!C5</f>
        <v>0</v>
      </c>
      <c r="D6" s="7"/>
      <c r="E6" s="7"/>
      <c r="F6" s="7"/>
      <c r="G6" s="23">
        <f t="shared" si="0"/>
        <v>0</v>
      </c>
      <c r="H6" s="7"/>
      <c r="I6" s="7"/>
      <c r="J6" s="7"/>
      <c r="K6" s="7"/>
      <c r="L6" s="23">
        <f t="shared" si="1"/>
        <v>0</v>
      </c>
      <c r="M6" s="7"/>
      <c r="N6" s="7"/>
      <c r="O6" s="7"/>
      <c r="P6" s="7"/>
      <c r="Q6" s="23">
        <f t="shared" si="2"/>
        <v>0</v>
      </c>
      <c r="R6" s="7">
        <f t="shared" si="3"/>
        <v>0</v>
      </c>
      <c r="S6" s="7"/>
      <c r="T6" s="22">
        <f t="shared" si="4"/>
        <v>0</v>
      </c>
      <c r="U6" s="7">
        <f t="shared" si="4"/>
        <v>0</v>
      </c>
      <c r="V6" s="24">
        <f t="shared" si="5"/>
        <v>0</v>
      </c>
      <c r="W6" s="7">
        <f>VLOOKUP(V6,'[1]GRADING SYSTEM'!$B$15:$D$24,2)</f>
        <v>9</v>
      </c>
      <c r="X6" s="7">
        <f t="shared" si="6"/>
        <v>3</v>
      </c>
      <c r="Y6" s="7" t="str">
        <f>VLOOKUP(V6,SETTINGS!$G$2:$I$11,3)</f>
        <v>Emerging (E )</v>
      </c>
      <c r="Z6" s="7" t="str">
        <f t="shared" si="7"/>
        <v>3rd</v>
      </c>
    </row>
    <row r="7" spans="1:26" ht="18.75">
      <c r="A7" s="4">
        <f>'STUDENT DETAILS'!A6</f>
        <v>0</v>
      </c>
      <c r="B7" s="4">
        <f>'STUDENT DETAILS'!B6</f>
        <v>0</v>
      </c>
      <c r="C7" s="4">
        <f>'STUDENT DETAILS'!C6</f>
        <v>0</v>
      </c>
      <c r="D7" s="7"/>
      <c r="E7" s="7"/>
      <c r="F7" s="7"/>
      <c r="G7" s="23">
        <f t="shared" si="0"/>
        <v>0</v>
      </c>
      <c r="H7" s="7"/>
      <c r="I7" s="7"/>
      <c r="J7" s="7"/>
      <c r="K7" s="7"/>
      <c r="L7" s="23">
        <f t="shared" si="1"/>
        <v>0</v>
      </c>
      <c r="M7" s="7"/>
      <c r="N7" s="7"/>
      <c r="O7" s="7"/>
      <c r="P7" s="7"/>
      <c r="Q7" s="23">
        <f t="shared" si="2"/>
        <v>0</v>
      </c>
      <c r="R7" s="7">
        <f t="shared" si="3"/>
        <v>0</v>
      </c>
      <c r="S7" s="7"/>
      <c r="T7" s="22">
        <f t="shared" si="4"/>
        <v>0</v>
      </c>
      <c r="U7" s="7">
        <f t="shared" si="4"/>
        <v>0</v>
      </c>
      <c r="V7" s="24">
        <f t="shared" si="5"/>
        <v>0</v>
      </c>
      <c r="W7" s="7">
        <f>VLOOKUP(V7,'[1]GRADING SYSTEM'!$B$15:$D$24,2)</f>
        <v>9</v>
      </c>
      <c r="X7" s="7">
        <f t="shared" si="6"/>
        <v>3</v>
      </c>
      <c r="Y7" s="7" t="str">
        <f>VLOOKUP(V7,SETTINGS!$G$2:$I$11,3)</f>
        <v>Emerging (E )</v>
      </c>
      <c r="Z7" s="7" t="str">
        <f t="shared" si="7"/>
        <v>3rd</v>
      </c>
    </row>
    <row r="8" spans="1:26" ht="18.75">
      <c r="A8" s="4">
        <f>'STUDENT DETAILS'!A7</f>
        <v>0</v>
      </c>
      <c r="B8" s="4">
        <f>'STUDENT DETAILS'!B7</f>
        <v>0</v>
      </c>
      <c r="C8" s="4">
        <f>'STUDENT DETAILS'!C7</f>
        <v>0</v>
      </c>
      <c r="D8" s="7"/>
      <c r="E8" s="7"/>
      <c r="F8" s="7"/>
      <c r="G8" s="23">
        <f t="shared" si="0"/>
        <v>0</v>
      </c>
      <c r="H8" s="7"/>
      <c r="I8" s="7"/>
      <c r="J8" s="7"/>
      <c r="K8" s="7"/>
      <c r="L8" s="23">
        <f t="shared" si="1"/>
        <v>0</v>
      </c>
      <c r="M8" s="7"/>
      <c r="N8" s="7"/>
      <c r="O8" s="7"/>
      <c r="P8" s="7"/>
      <c r="Q8" s="23">
        <f t="shared" si="2"/>
        <v>0</v>
      </c>
      <c r="R8" s="7">
        <f t="shared" si="3"/>
        <v>0</v>
      </c>
      <c r="S8" s="7"/>
      <c r="T8" s="22">
        <f t="shared" si="4"/>
        <v>0</v>
      </c>
      <c r="U8" s="7">
        <f t="shared" si="4"/>
        <v>0</v>
      </c>
      <c r="V8" s="24">
        <f t="shared" si="5"/>
        <v>0</v>
      </c>
      <c r="W8" s="7">
        <f>VLOOKUP(V8,'[1]GRADING SYSTEM'!$B$15:$D$24,2)</f>
        <v>9</v>
      </c>
      <c r="X8" s="7">
        <f t="shared" si="6"/>
        <v>3</v>
      </c>
      <c r="Y8" s="7" t="str">
        <f>VLOOKUP(V8,SETTINGS!$G$2:$I$11,3)</f>
        <v>Emerging (E )</v>
      </c>
      <c r="Z8" s="7" t="str">
        <f t="shared" si="7"/>
        <v>3rd</v>
      </c>
    </row>
    <row r="9" spans="1:26" ht="18.75">
      <c r="A9" s="4">
        <f>'STUDENT DETAILS'!A8</f>
        <v>0</v>
      </c>
      <c r="B9" s="4">
        <f>'STUDENT DETAILS'!B8</f>
        <v>0</v>
      </c>
      <c r="C9" s="4">
        <f>'STUDENT DETAILS'!C8</f>
        <v>0</v>
      </c>
      <c r="D9" s="7"/>
      <c r="E9" s="7"/>
      <c r="F9" s="7"/>
      <c r="G9" s="23">
        <f t="shared" si="0"/>
        <v>0</v>
      </c>
      <c r="H9" s="7"/>
      <c r="I9" s="7"/>
      <c r="J9" s="7"/>
      <c r="K9" s="7"/>
      <c r="L9" s="23">
        <f t="shared" si="1"/>
        <v>0</v>
      </c>
      <c r="M9" s="7"/>
      <c r="N9" s="7"/>
      <c r="O9" s="7"/>
      <c r="P9" s="7"/>
      <c r="Q9" s="23">
        <f t="shared" si="2"/>
        <v>0</v>
      </c>
      <c r="R9" s="7">
        <f t="shared" si="3"/>
        <v>0</v>
      </c>
      <c r="S9" s="7"/>
      <c r="T9" s="22">
        <f t="shared" si="4"/>
        <v>0</v>
      </c>
      <c r="U9" s="7">
        <f t="shared" si="4"/>
        <v>0</v>
      </c>
      <c r="V9" s="24">
        <f t="shared" si="5"/>
        <v>0</v>
      </c>
      <c r="W9" s="7">
        <f>VLOOKUP(V9,'[1]GRADING SYSTEM'!$B$15:$D$24,2)</f>
        <v>9</v>
      </c>
      <c r="X9" s="7">
        <f t="shared" si="6"/>
        <v>3</v>
      </c>
      <c r="Y9" s="7" t="str">
        <f>VLOOKUP(V9,SETTINGS!$G$2:$I$11,3)</f>
        <v>Emerging (E )</v>
      </c>
      <c r="Z9" s="7" t="str">
        <f t="shared" si="7"/>
        <v>3rd</v>
      </c>
    </row>
    <row r="10" spans="1:26" ht="18.75">
      <c r="A10" s="4">
        <f>'STUDENT DETAILS'!A9</f>
        <v>0</v>
      </c>
      <c r="B10" s="4">
        <f>'STUDENT DETAILS'!B9</f>
        <v>0</v>
      </c>
      <c r="C10" s="4">
        <f>'STUDENT DETAILS'!C9</f>
        <v>0</v>
      </c>
      <c r="D10" s="7"/>
      <c r="E10" s="7"/>
      <c r="F10" s="7"/>
      <c r="G10" s="23">
        <f t="shared" si="0"/>
        <v>0</v>
      </c>
      <c r="H10" s="7"/>
      <c r="I10" s="7"/>
      <c r="J10" s="7"/>
      <c r="K10" s="7"/>
      <c r="L10" s="23">
        <f t="shared" si="1"/>
        <v>0</v>
      </c>
      <c r="M10" s="7"/>
      <c r="N10" s="7"/>
      <c r="O10" s="7"/>
      <c r="P10" s="7"/>
      <c r="Q10" s="23">
        <f t="shared" si="2"/>
        <v>0</v>
      </c>
      <c r="R10" s="7">
        <f t="shared" si="3"/>
        <v>0</v>
      </c>
      <c r="S10" s="7"/>
      <c r="T10" s="22">
        <f t="shared" si="4"/>
        <v>0</v>
      </c>
      <c r="U10" s="7">
        <f t="shared" si="4"/>
        <v>0</v>
      </c>
      <c r="V10" s="24">
        <f t="shared" si="5"/>
        <v>0</v>
      </c>
      <c r="W10" s="7">
        <f>VLOOKUP(V10,'[1]GRADING SYSTEM'!$B$15:$D$24,2)</f>
        <v>9</v>
      </c>
      <c r="X10" s="7">
        <f t="shared" si="6"/>
        <v>3</v>
      </c>
      <c r="Y10" s="7" t="str">
        <f>VLOOKUP(V10,SETTINGS!$G$2:$I$11,3)</f>
        <v>Emerging (E )</v>
      </c>
      <c r="Z10" s="7" t="str">
        <f t="shared" si="7"/>
        <v>3rd</v>
      </c>
    </row>
    <row r="11" spans="1:26" ht="18.75">
      <c r="A11" s="4">
        <f>'STUDENT DETAILS'!A10</f>
        <v>0</v>
      </c>
      <c r="B11" s="4">
        <f>'STUDENT DETAILS'!B10</f>
        <v>0</v>
      </c>
      <c r="C11" s="4">
        <f>'STUDENT DETAILS'!C10</f>
        <v>0</v>
      </c>
      <c r="D11" s="7"/>
      <c r="E11" s="7"/>
      <c r="F11" s="7"/>
      <c r="G11" s="23">
        <f t="shared" si="0"/>
        <v>0</v>
      </c>
      <c r="H11" s="7"/>
      <c r="I11" s="7"/>
      <c r="J11" s="7"/>
      <c r="K11" s="7"/>
      <c r="L11" s="23">
        <f t="shared" si="1"/>
        <v>0</v>
      </c>
      <c r="M11" s="7"/>
      <c r="N11" s="7"/>
      <c r="O11" s="7"/>
      <c r="P11" s="7"/>
      <c r="Q11" s="23">
        <f t="shared" si="2"/>
        <v>0</v>
      </c>
      <c r="R11" s="7">
        <f t="shared" si="3"/>
        <v>0</v>
      </c>
      <c r="S11" s="7"/>
      <c r="T11" s="22">
        <f t="shared" si="4"/>
        <v>0</v>
      </c>
      <c r="U11" s="7">
        <f t="shared" si="4"/>
        <v>0</v>
      </c>
      <c r="V11" s="24">
        <f t="shared" si="5"/>
        <v>0</v>
      </c>
      <c r="W11" s="7">
        <f>VLOOKUP(V11,'[1]GRADING SYSTEM'!$B$15:$D$24,2)</f>
        <v>9</v>
      </c>
      <c r="X11" s="7">
        <f t="shared" si="6"/>
        <v>3</v>
      </c>
      <c r="Y11" s="7" t="str">
        <f>VLOOKUP(V11,SETTINGS!$G$2:$I$11,3)</f>
        <v>Emerging (E )</v>
      </c>
      <c r="Z11" s="7" t="str">
        <f t="shared" si="7"/>
        <v>3rd</v>
      </c>
    </row>
    <row r="12" spans="1:26" ht="18.75">
      <c r="A12" s="4">
        <f>'STUDENT DETAILS'!A11</f>
        <v>0</v>
      </c>
      <c r="B12" s="4">
        <f>'STUDENT DETAILS'!B11</f>
        <v>0</v>
      </c>
      <c r="C12" s="4">
        <f>'STUDENT DETAILS'!C11</f>
        <v>0</v>
      </c>
      <c r="D12" s="7"/>
      <c r="E12" s="7"/>
      <c r="F12" s="7"/>
      <c r="G12" s="23">
        <f t="shared" si="0"/>
        <v>0</v>
      </c>
      <c r="H12" s="7"/>
      <c r="I12" s="7"/>
      <c r="J12" s="7"/>
      <c r="K12" s="7"/>
      <c r="L12" s="23">
        <f t="shared" si="1"/>
        <v>0</v>
      </c>
      <c r="M12" s="7"/>
      <c r="N12" s="7"/>
      <c r="O12" s="7"/>
      <c r="P12" s="7"/>
      <c r="Q12" s="23">
        <f t="shared" si="2"/>
        <v>0</v>
      </c>
      <c r="R12" s="7">
        <f t="shared" si="3"/>
        <v>0</v>
      </c>
      <c r="S12" s="7"/>
      <c r="T12" s="22">
        <f t="shared" si="4"/>
        <v>0</v>
      </c>
      <c r="U12" s="7">
        <f t="shared" si="4"/>
        <v>0</v>
      </c>
      <c r="V12" s="24">
        <f t="shared" si="5"/>
        <v>0</v>
      </c>
      <c r="W12" s="7">
        <f>VLOOKUP(V12,'[1]GRADING SYSTEM'!$B$15:$D$24,2)</f>
        <v>9</v>
      </c>
      <c r="X12" s="7">
        <f t="shared" si="6"/>
        <v>3</v>
      </c>
      <c r="Y12" s="7" t="str">
        <f>VLOOKUP(V12,SETTINGS!$G$2:$I$11,3)</f>
        <v>Emerging (E )</v>
      </c>
      <c r="Z12" s="7" t="str">
        <f t="shared" si="7"/>
        <v>3rd</v>
      </c>
    </row>
    <row r="13" spans="1:26" ht="18.75">
      <c r="A13" s="4">
        <f>'STUDENT DETAILS'!A12</f>
        <v>0</v>
      </c>
      <c r="B13" s="4">
        <f>'STUDENT DETAILS'!B12</f>
        <v>0</v>
      </c>
      <c r="C13" s="4">
        <f>'STUDENT DETAILS'!C12</f>
        <v>0</v>
      </c>
      <c r="D13" s="7"/>
      <c r="E13" s="7"/>
      <c r="F13" s="7"/>
      <c r="G13" s="23">
        <f t="shared" si="0"/>
        <v>0</v>
      </c>
      <c r="H13" s="7"/>
      <c r="I13" s="7"/>
      <c r="J13" s="7"/>
      <c r="K13" s="7"/>
      <c r="L13" s="23">
        <f t="shared" si="1"/>
        <v>0</v>
      </c>
      <c r="M13" s="7"/>
      <c r="N13" s="7"/>
      <c r="O13" s="7"/>
      <c r="P13" s="7"/>
      <c r="Q13" s="23">
        <f t="shared" si="2"/>
        <v>0</v>
      </c>
      <c r="R13" s="7">
        <f t="shared" si="3"/>
        <v>0</v>
      </c>
      <c r="S13" s="7"/>
      <c r="T13" s="22">
        <f t="shared" si="4"/>
        <v>0</v>
      </c>
      <c r="U13" s="7">
        <f t="shared" si="4"/>
        <v>0</v>
      </c>
      <c r="V13" s="24">
        <f t="shared" si="5"/>
        <v>0</v>
      </c>
      <c r="W13" s="7">
        <f>VLOOKUP(V13,'[1]GRADING SYSTEM'!$B$15:$D$24,2)</f>
        <v>9</v>
      </c>
      <c r="X13" s="7">
        <f t="shared" si="6"/>
        <v>3</v>
      </c>
      <c r="Y13" s="7" t="str">
        <f>VLOOKUP(V13,SETTINGS!$G$2:$I$11,3)</f>
        <v>Emerging (E )</v>
      </c>
      <c r="Z13" s="7" t="str">
        <f t="shared" si="7"/>
        <v>3rd</v>
      </c>
    </row>
    <row r="14" spans="1:26" ht="18.75">
      <c r="A14" s="4">
        <f>'STUDENT DETAILS'!A13</f>
        <v>0</v>
      </c>
      <c r="B14" s="4">
        <f>'STUDENT DETAILS'!B13</f>
        <v>0</v>
      </c>
      <c r="C14" s="4">
        <f>'STUDENT DETAILS'!C13</f>
        <v>0</v>
      </c>
      <c r="D14" s="7"/>
      <c r="E14" s="7"/>
      <c r="F14" s="7"/>
      <c r="G14" s="23">
        <f t="shared" si="0"/>
        <v>0</v>
      </c>
      <c r="H14" s="7"/>
      <c r="I14" s="7"/>
      <c r="J14" s="7"/>
      <c r="K14" s="7"/>
      <c r="L14" s="23">
        <f t="shared" si="1"/>
        <v>0</v>
      </c>
      <c r="M14" s="7"/>
      <c r="N14" s="7"/>
      <c r="O14" s="7"/>
      <c r="P14" s="7"/>
      <c r="Q14" s="23">
        <f t="shared" si="2"/>
        <v>0</v>
      </c>
      <c r="R14" s="7">
        <f t="shared" si="3"/>
        <v>0</v>
      </c>
      <c r="S14" s="7"/>
      <c r="T14" s="22">
        <f t="shared" si="4"/>
        <v>0</v>
      </c>
      <c r="U14" s="7">
        <f t="shared" si="4"/>
        <v>0</v>
      </c>
      <c r="V14" s="24">
        <f t="shared" si="5"/>
        <v>0</v>
      </c>
      <c r="W14" s="7">
        <f>VLOOKUP(V14,'[1]GRADING SYSTEM'!$B$15:$D$24,2)</f>
        <v>9</v>
      </c>
      <c r="X14" s="7">
        <f t="shared" si="6"/>
        <v>3</v>
      </c>
      <c r="Y14" s="7" t="str">
        <f>VLOOKUP(V14,SETTINGS!$G$2:$I$11,3)</f>
        <v>Emerging (E )</v>
      </c>
      <c r="Z14" s="7" t="str">
        <f t="shared" si="7"/>
        <v>3rd</v>
      </c>
    </row>
    <row r="15" spans="1:26" ht="18.75">
      <c r="A15" s="4">
        <f>'STUDENT DETAILS'!A14</f>
        <v>0</v>
      </c>
      <c r="B15" s="4">
        <f>'STUDENT DETAILS'!B14</f>
        <v>0</v>
      </c>
      <c r="C15" s="4">
        <f>'STUDENT DETAILS'!C14</f>
        <v>0</v>
      </c>
      <c r="D15" s="7"/>
      <c r="E15" s="7"/>
      <c r="F15" s="7"/>
      <c r="G15" s="23">
        <f t="shared" si="0"/>
        <v>0</v>
      </c>
      <c r="H15" s="7"/>
      <c r="I15" s="7"/>
      <c r="J15" s="7"/>
      <c r="K15" s="7"/>
      <c r="L15" s="23">
        <f t="shared" si="1"/>
        <v>0</v>
      </c>
      <c r="M15" s="7"/>
      <c r="N15" s="7"/>
      <c r="O15" s="7"/>
      <c r="P15" s="7"/>
      <c r="Q15" s="23">
        <f t="shared" si="2"/>
        <v>0</v>
      </c>
      <c r="R15" s="7">
        <f t="shared" si="3"/>
        <v>0</v>
      </c>
      <c r="S15" s="7"/>
      <c r="T15" s="22">
        <f t="shared" si="4"/>
        <v>0</v>
      </c>
      <c r="U15" s="7">
        <f t="shared" si="4"/>
        <v>0</v>
      </c>
      <c r="V15" s="24">
        <f t="shared" si="5"/>
        <v>0</v>
      </c>
      <c r="W15" s="7">
        <f>VLOOKUP(V15,'[1]GRADING SYSTEM'!$B$15:$D$24,2)</f>
        <v>9</v>
      </c>
      <c r="X15" s="7">
        <f t="shared" si="6"/>
        <v>3</v>
      </c>
      <c r="Y15" s="7" t="str">
        <f>VLOOKUP(V15,SETTINGS!$G$2:$I$11,3)</f>
        <v>Emerging (E )</v>
      </c>
      <c r="Z15" s="7" t="str">
        <f t="shared" si="7"/>
        <v>3rd</v>
      </c>
    </row>
    <row r="16" spans="1:26" ht="18.75">
      <c r="A16" s="4">
        <f>'STUDENT DETAILS'!A15</f>
        <v>0</v>
      </c>
      <c r="B16" s="4">
        <f>'STUDENT DETAILS'!B15</f>
        <v>0</v>
      </c>
      <c r="C16" s="4">
        <f>'STUDENT DETAILS'!C15</f>
        <v>0</v>
      </c>
      <c r="D16" s="7"/>
      <c r="E16" s="7"/>
      <c r="F16" s="7"/>
      <c r="G16" s="23">
        <f t="shared" si="0"/>
        <v>0</v>
      </c>
      <c r="H16" s="7"/>
      <c r="I16" s="7"/>
      <c r="J16" s="7"/>
      <c r="K16" s="7"/>
      <c r="L16" s="23">
        <f t="shared" si="1"/>
        <v>0</v>
      </c>
      <c r="M16" s="7"/>
      <c r="N16" s="7"/>
      <c r="O16" s="7"/>
      <c r="P16" s="7"/>
      <c r="Q16" s="23">
        <f t="shared" si="2"/>
        <v>0</v>
      </c>
      <c r="R16" s="7">
        <f t="shared" si="3"/>
        <v>0</v>
      </c>
      <c r="S16" s="7"/>
      <c r="T16" s="22">
        <f t="shared" si="4"/>
        <v>0</v>
      </c>
      <c r="U16" s="7">
        <f t="shared" si="4"/>
        <v>0</v>
      </c>
      <c r="V16" s="24">
        <f t="shared" si="5"/>
        <v>0</v>
      </c>
      <c r="W16" s="7">
        <f>VLOOKUP(V16,'[1]GRADING SYSTEM'!$B$15:$D$24,2)</f>
        <v>9</v>
      </c>
      <c r="X16" s="7">
        <f t="shared" si="6"/>
        <v>3</v>
      </c>
      <c r="Y16" s="7" t="str">
        <f>VLOOKUP(V16,SETTINGS!$G$2:$I$11,3)</f>
        <v>Emerging (E )</v>
      </c>
      <c r="Z16" s="7" t="str">
        <f t="shared" si="7"/>
        <v>3rd</v>
      </c>
    </row>
    <row r="17" spans="1:26" ht="18.75">
      <c r="A17" s="4">
        <f>'STUDENT DETAILS'!A16</f>
        <v>0</v>
      </c>
      <c r="B17" s="4">
        <f>'STUDENT DETAILS'!B16</f>
        <v>0</v>
      </c>
      <c r="C17" s="4">
        <f>'STUDENT DETAILS'!C16</f>
        <v>0</v>
      </c>
      <c r="D17" s="7"/>
      <c r="E17" s="7"/>
      <c r="F17" s="7"/>
      <c r="G17" s="23">
        <f t="shared" si="0"/>
        <v>0</v>
      </c>
      <c r="H17" s="7"/>
      <c r="I17" s="7"/>
      <c r="J17" s="7"/>
      <c r="K17" s="7"/>
      <c r="L17" s="23">
        <f t="shared" si="1"/>
        <v>0</v>
      </c>
      <c r="M17" s="7"/>
      <c r="N17" s="7"/>
      <c r="O17" s="7"/>
      <c r="P17" s="7"/>
      <c r="Q17" s="23">
        <f t="shared" si="2"/>
        <v>0</v>
      </c>
      <c r="R17" s="7">
        <f t="shared" si="3"/>
        <v>0</v>
      </c>
      <c r="S17" s="7"/>
      <c r="T17" s="22">
        <f t="shared" si="4"/>
        <v>0</v>
      </c>
      <c r="U17" s="7">
        <f t="shared" si="4"/>
        <v>0</v>
      </c>
      <c r="V17" s="24">
        <f t="shared" si="5"/>
        <v>0</v>
      </c>
      <c r="W17" s="7">
        <f>VLOOKUP(V17,'[1]GRADING SYSTEM'!$B$15:$D$24,2)</f>
        <v>9</v>
      </c>
      <c r="X17" s="7">
        <f t="shared" si="6"/>
        <v>3</v>
      </c>
      <c r="Y17" s="7" t="str">
        <f>VLOOKUP(V17,SETTINGS!$G$2:$I$11,3)</f>
        <v>Emerging (E )</v>
      </c>
      <c r="Z17" s="7" t="str">
        <f t="shared" si="7"/>
        <v>3rd</v>
      </c>
    </row>
    <row r="18" spans="1:26" ht="18.75">
      <c r="A18" s="4">
        <f>'STUDENT DETAILS'!A17</f>
        <v>0</v>
      </c>
      <c r="B18" s="4">
        <f>'STUDENT DETAILS'!B17</f>
        <v>0</v>
      </c>
      <c r="C18" s="4">
        <f>'STUDENT DETAILS'!C17</f>
        <v>0</v>
      </c>
      <c r="D18" s="7"/>
      <c r="E18" s="7"/>
      <c r="F18" s="7"/>
      <c r="G18" s="23">
        <f t="shared" si="0"/>
        <v>0</v>
      </c>
      <c r="H18" s="7"/>
      <c r="I18" s="7"/>
      <c r="J18" s="7"/>
      <c r="K18" s="7"/>
      <c r="L18" s="23">
        <f t="shared" si="1"/>
        <v>0</v>
      </c>
      <c r="M18" s="7"/>
      <c r="N18" s="7"/>
      <c r="O18" s="7"/>
      <c r="P18" s="7"/>
      <c r="Q18" s="23">
        <f t="shared" si="2"/>
        <v>0</v>
      </c>
      <c r="R18" s="7">
        <f t="shared" si="3"/>
        <v>0</v>
      </c>
      <c r="S18" s="7"/>
      <c r="T18" s="22">
        <f t="shared" si="4"/>
        <v>0</v>
      </c>
      <c r="U18" s="7">
        <f t="shared" si="4"/>
        <v>0</v>
      </c>
      <c r="V18" s="24">
        <f t="shared" si="5"/>
        <v>0</v>
      </c>
      <c r="W18" s="7">
        <f>VLOOKUP(V18,'[1]GRADING SYSTEM'!$B$15:$D$24,2)</f>
        <v>9</v>
      </c>
      <c r="X18" s="7">
        <f t="shared" si="6"/>
        <v>3</v>
      </c>
      <c r="Y18" s="7" t="str">
        <f>VLOOKUP(V18,SETTINGS!$G$2:$I$11,3)</f>
        <v>Emerging (E )</v>
      </c>
      <c r="Z18" s="7" t="str">
        <f t="shared" si="7"/>
        <v>3rd</v>
      </c>
    </row>
    <row r="19" spans="1:26" ht="18.75">
      <c r="A19" s="4">
        <f>'STUDENT DETAILS'!A18</f>
        <v>0</v>
      </c>
      <c r="B19" s="4">
        <f>'STUDENT DETAILS'!B18</f>
        <v>0</v>
      </c>
      <c r="C19" s="4">
        <f>'STUDENT DETAILS'!C18</f>
        <v>0</v>
      </c>
      <c r="D19" s="7"/>
      <c r="E19" s="7"/>
      <c r="F19" s="7"/>
      <c r="G19" s="23">
        <f t="shared" si="0"/>
        <v>0</v>
      </c>
      <c r="H19" s="7"/>
      <c r="I19" s="7"/>
      <c r="J19" s="7"/>
      <c r="K19" s="7"/>
      <c r="L19" s="23">
        <f t="shared" si="1"/>
        <v>0</v>
      </c>
      <c r="M19" s="7"/>
      <c r="N19" s="7"/>
      <c r="O19" s="7"/>
      <c r="P19" s="7"/>
      <c r="Q19" s="23">
        <f t="shared" si="2"/>
        <v>0</v>
      </c>
      <c r="R19" s="7">
        <f t="shared" si="3"/>
        <v>0</v>
      </c>
      <c r="S19" s="7"/>
      <c r="T19" s="22">
        <f t="shared" si="4"/>
        <v>0</v>
      </c>
      <c r="U19" s="7">
        <f t="shared" si="4"/>
        <v>0</v>
      </c>
      <c r="V19" s="24">
        <f t="shared" si="5"/>
        <v>0</v>
      </c>
      <c r="W19" s="7">
        <f>VLOOKUP(V19,'[1]GRADING SYSTEM'!$B$15:$D$24,2)</f>
        <v>9</v>
      </c>
      <c r="X19" s="7">
        <f t="shared" si="6"/>
        <v>3</v>
      </c>
      <c r="Y19" s="7" t="str">
        <f>VLOOKUP(V19,SETTINGS!$G$2:$I$11,3)</f>
        <v>Emerging (E )</v>
      </c>
      <c r="Z19" s="7" t="str">
        <f t="shared" si="7"/>
        <v>3rd</v>
      </c>
    </row>
    <row r="20" spans="1:26" ht="18.75">
      <c r="A20" s="4">
        <f>'STUDENT DETAILS'!A19</f>
        <v>0</v>
      </c>
      <c r="B20" s="4">
        <f>'STUDENT DETAILS'!B19</f>
        <v>0</v>
      </c>
      <c r="C20" s="4">
        <f>'STUDENT DETAILS'!C19</f>
        <v>0</v>
      </c>
      <c r="D20" s="7"/>
      <c r="E20" s="7"/>
      <c r="F20" s="7"/>
      <c r="G20" s="23">
        <f t="shared" si="0"/>
        <v>0</v>
      </c>
      <c r="H20" s="7"/>
      <c r="I20" s="7"/>
      <c r="J20" s="7"/>
      <c r="K20" s="7"/>
      <c r="L20" s="23">
        <f t="shared" si="1"/>
        <v>0</v>
      </c>
      <c r="M20" s="7"/>
      <c r="N20" s="7"/>
      <c r="O20" s="7"/>
      <c r="P20" s="7"/>
      <c r="Q20" s="23">
        <f t="shared" si="2"/>
        <v>0</v>
      </c>
      <c r="R20" s="7">
        <f t="shared" si="3"/>
        <v>0</v>
      </c>
      <c r="S20" s="7"/>
      <c r="T20" s="22">
        <f t="shared" si="4"/>
        <v>0</v>
      </c>
      <c r="U20" s="7">
        <f t="shared" si="4"/>
        <v>0</v>
      </c>
      <c r="V20" s="24">
        <f t="shared" si="5"/>
        <v>0</v>
      </c>
      <c r="W20" s="7">
        <f>VLOOKUP(V20,'[1]GRADING SYSTEM'!$B$15:$D$24,2)</f>
        <v>9</v>
      </c>
      <c r="X20" s="7">
        <f t="shared" si="6"/>
        <v>3</v>
      </c>
      <c r="Y20" s="7" t="str">
        <f>VLOOKUP(V20,SETTINGS!$G$2:$I$11,3)</f>
        <v>Emerging (E )</v>
      </c>
      <c r="Z20" s="7" t="str">
        <f t="shared" si="7"/>
        <v>3rd</v>
      </c>
    </row>
    <row r="21" spans="1:26" ht="18.75">
      <c r="A21" s="4">
        <f>'STUDENT DETAILS'!A20</f>
        <v>0</v>
      </c>
      <c r="B21" s="4">
        <f>'STUDENT DETAILS'!B20</f>
        <v>0</v>
      </c>
      <c r="C21" s="4">
        <f>'STUDENT DETAILS'!C20</f>
        <v>0</v>
      </c>
      <c r="D21" s="7"/>
      <c r="E21" s="7"/>
      <c r="F21" s="7"/>
      <c r="G21" s="23">
        <f t="shared" si="0"/>
        <v>0</v>
      </c>
      <c r="H21" s="7"/>
      <c r="I21" s="7"/>
      <c r="J21" s="7"/>
      <c r="K21" s="7"/>
      <c r="L21" s="23">
        <f t="shared" si="1"/>
        <v>0</v>
      </c>
      <c r="M21" s="7"/>
      <c r="N21" s="7"/>
      <c r="O21" s="7"/>
      <c r="P21" s="7"/>
      <c r="Q21" s="23">
        <f t="shared" si="2"/>
        <v>0</v>
      </c>
      <c r="R21" s="7">
        <f t="shared" si="3"/>
        <v>0</v>
      </c>
      <c r="S21" s="7"/>
      <c r="T21" s="22">
        <f t="shared" si="4"/>
        <v>0</v>
      </c>
      <c r="U21" s="7">
        <f t="shared" si="4"/>
        <v>0</v>
      </c>
      <c r="V21" s="24">
        <f t="shared" si="5"/>
        <v>0</v>
      </c>
      <c r="W21" s="7">
        <f>VLOOKUP(V21,'[1]GRADING SYSTEM'!$B$15:$D$24,2)</f>
        <v>9</v>
      </c>
      <c r="X21" s="7">
        <f t="shared" si="6"/>
        <v>3</v>
      </c>
      <c r="Y21" s="7" t="str">
        <f>VLOOKUP(V21,SETTINGS!$G$2:$I$11,3)</f>
        <v>Emerging (E )</v>
      </c>
      <c r="Z21" s="7" t="str">
        <f t="shared" si="7"/>
        <v>3rd</v>
      </c>
    </row>
    <row r="22" spans="1:26" ht="18.75">
      <c r="A22" s="4">
        <f>'STUDENT DETAILS'!A21</f>
        <v>0</v>
      </c>
      <c r="B22" s="4">
        <f>'STUDENT DETAILS'!B21</f>
        <v>0</v>
      </c>
      <c r="C22" s="4">
        <f>'STUDENT DETAILS'!C21</f>
        <v>0</v>
      </c>
      <c r="D22" s="7"/>
      <c r="E22" s="7"/>
      <c r="F22" s="7"/>
      <c r="G22" s="23">
        <f t="shared" si="0"/>
        <v>0</v>
      </c>
      <c r="H22" s="7"/>
      <c r="I22" s="7"/>
      <c r="J22" s="7"/>
      <c r="K22" s="7"/>
      <c r="L22" s="23">
        <f t="shared" si="1"/>
        <v>0</v>
      </c>
      <c r="M22" s="7"/>
      <c r="N22" s="7"/>
      <c r="O22" s="7"/>
      <c r="P22" s="7"/>
      <c r="Q22" s="23">
        <f t="shared" si="2"/>
        <v>0</v>
      </c>
      <c r="R22" s="7">
        <f t="shared" si="3"/>
        <v>0</v>
      </c>
      <c r="S22" s="7"/>
      <c r="T22" s="22">
        <f t="shared" si="4"/>
        <v>0</v>
      </c>
      <c r="U22" s="7">
        <f t="shared" si="4"/>
        <v>0</v>
      </c>
      <c r="V22" s="24">
        <f t="shared" si="5"/>
        <v>0</v>
      </c>
      <c r="W22" s="7">
        <f>VLOOKUP(V22,'[1]GRADING SYSTEM'!$B$15:$D$24,2)</f>
        <v>9</v>
      </c>
      <c r="X22" s="7">
        <f t="shared" si="6"/>
        <v>3</v>
      </c>
      <c r="Y22" s="7" t="str">
        <f>VLOOKUP(V22,SETTINGS!$G$2:$I$11,3)</f>
        <v>Emerging (E )</v>
      </c>
      <c r="Z22" s="7" t="str">
        <f t="shared" si="7"/>
        <v>3rd</v>
      </c>
    </row>
    <row r="23" spans="1:26" ht="18.75">
      <c r="A23" s="4">
        <f>'STUDENT DETAILS'!A22</f>
        <v>0</v>
      </c>
      <c r="B23" s="4">
        <f>'STUDENT DETAILS'!B22</f>
        <v>0</v>
      </c>
      <c r="C23" s="4">
        <f>'STUDENT DETAILS'!C22</f>
        <v>0</v>
      </c>
      <c r="D23" s="7"/>
      <c r="E23" s="7"/>
      <c r="F23" s="7"/>
      <c r="G23" s="23">
        <f t="shared" si="0"/>
        <v>0</v>
      </c>
      <c r="H23" s="7"/>
      <c r="I23" s="7"/>
      <c r="J23" s="7"/>
      <c r="K23" s="7"/>
      <c r="L23" s="23">
        <f t="shared" si="1"/>
        <v>0</v>
      </c>
      <c r="M23" s="7"/>
      <c r="N23" s="7"/>
      <c r="O23" s="7"/>
      <c r="P23" s="7"/>
      <c r="Q23" s="23">
        <f t="shared" si="2"/>
        <v>0</v>
      </c>
      <c r="R23" s="7">
        <f t="shared" si="3"/>
        <v>0</v>
      </c>
      <c r="S23" s="7"/>
      <c r="T23" s="22">
        <f t="shared" si="4"/>
        <v>0</v>
      </c>
      <c r="U23" s="7">
        <f t="shared" si="4"/>
        <v>0</v>
      </c>
      <c r="V23" s="24">
        <f t="shared" si="5"/>
        <v>0</v>
      </c>
      <c r="W23" s="7">
        <f>VLOOKUP(V23,'[1]GRADING SYSTEM'!$B$15:$D$24,2)</f>
        <v>9</v>
      </c>
      <c r="X23" s="7">
        <f t="shared" si="6"/>
        <v>3</v>
      </c>
      <c r="Y23" s="7" t="str">
        <f>VLOOKUP(V23,SETTINGS!$G$2:$I$11,3)</f>
        <v>Emerging (E )</v>
      </c>
      <c r="Z23" s="7" t="str">
        <f t="shared" si="7"/>
        <v>3rd</v>
      </c>
    </row>
    <row r="24" spans="1:26" ht="18.75">
      <c r="A24" s="4">
        <f>'STUDENT DETAILS'!A23</f>
        <v>0</v>
      </c>
      <c r="B24" s="4">
        <f>'STUDENT DETAILS'!B23</f>
        <v>0</v>
      </c>
      <c r="C24" s="4">
        <f>'STUDENT DETAILS'!C23</f>
        <v>0</v>
      </c>
      <c r="D24" s="7"/>
      <c r="E24" s="7"/>
      <c r="F24" s="7"/>
      <c r="G24" s="23">
        <f t="shared" si="0"/>
        <v>0</v>
      </c>
      <c r="H24" s="7"/>
      <c r="I24" s="7"/>
      <c r="J24" s="7"/>
      <c r="K24" s="7"/>
      <c r="L24" s="23">
        <f t="shared" si="1"/>
        <v>0</v>
      </c>
      <c r="M24" s="7"/>
      <c r="N24" s="7"/>
      <c r="O24" s="7"/>
      <c r="P24" s="7"/>
      <c r="Q24" s="23">
        <f t="shared" si="2"/>
        <v>0</v>
      </c>
      <c r="R24" s="7">
        <f t="shared" si="3"/>
        <v>0</v>
      </c>
      <c r="S24" s="7"/>
      <c r="T24" s="22">
        <f t="shared" si="4"/>
        <v>0</v>
      </c>
      <c r="U24" s="7">
        <f t="shared" si="4"/>
        <v>0</v>
      </c>
      <c r="V24" s="24">
        <f t="shared" si="5"/>
        <v>0</v>
      </c>
      <c r="W24" s="7">
        <f>VLOOKUP(V24,'[1]GRADING SYSTEM'!$B$15:$D$24,2)</f>
        <v>9</v>
      </c>
      <c r="X24" s="7">
        <f t="shared" si="6"/>
        <v>3</v>
      </c>
      <c r="Y24" s="7" t="str">
        <f>VLOOKUP(V24,SETTINGS!$G$2:$I$11,3)</f>
        <v>Emerging (E )</v>
      </c>
      <c r="Z24" s="7" t="str">
        <f t="shared" si="7"/>
        <v>3rd</v>
      </c>
    </row>
    <row r="25" spans="1:26" ht="18.75">
      <c r="A25" s="4">
        <f>'STUDENT DETAILS'!A24</f>
        <v>0</v>
      </c>
      <c r="B25" s="4">
        <f>'STUDENT DETAILS'!B24</f>
        <v>0</v>
      </c>
      <c r="C25" s="4">
        <f>'STUDENT DETAILS'!C24</f>
        <v>0</v>
      </c>
      <c r="D25" s="7"/>
      <c r="E25" s="7"/>
      <c r="F25" s="7"/>
      <c r="G25" s="23">
        <f t="shared" si="0"/>
        <v>0</v>
      </c>
      <c r="H25" s="7"/>
      <c r="I25" s="7"/>
      <c r="J25" s="7"/>
      <c r="K25" s="7"/>
      <c r="L25" s="23">
        <f t="shared" si="1"/>
        <v>0</v>
      </c>
      <c r="M25" s="7"/>
      <c r="N25" s="7"/>
      <c r="O25" s="7"/>
      <c r="P25" s="7"/>
      <c r="Q25" s="23">
        <f t="shared" si="2"/>
        <v>0</v>
      </c>
      <c r="R25" s="7">
        <f t="shared" si="3"/>
        <v>0</v>
      </c>
      <c r="S25" s="7"/>
      <c r="T25" s="22">
        <f t="shared" si="4"/>
        <v>0</v>
      </c>
      <c r="U25" s="7">
        <f t="shared" si="4"/>
        <v>0</v>
      </c>
      <c r="V25" s="24">
        <f t="shared" si="5"/>
        <v>0</v>
      </c>
      <c r="W25" s="7">
        <f>VLOOKUP(V25,'[1]GRADING SYSTEM'!$B$15:$D$24,2)</f>
        <v>9</v>
      </c>
      <c r="X25" s="7">
        <f t="shared" si="6"/>
        <v>3</v>
      </c>
      <c r="Y25" s="7" t="str">
        <f>VLOOKUP(V25,SETTINGS!$G$2:$I$11,3)</f>
        <v>Emerging (E )</v>
      </c>
      <c r="Z25" s="7" t="str">
        <f t="shared" si="7"/>
        <v>3rd</v>
      </c>
    </row>
    <row r="26" spans="1:26" ht="18.75">
      <c r="A26" s="4">
        <f>'STUDENT DETAILS'!A25</f>
        <v>0</v>
      </c>
      <c r="B26" s="4">
        <f>'STUDENT DETAILS'!B25</f>
        <v>0</v>
      </c>
      <c r="C26" s="4">
        <f>'STUDENT DETAILS'!C25</f>
        <v>0</v>
      </c>
      <c r="D26" s="7"/>
      <c r="E26" s="7"/>
      <c r="F26" s="7"/>
      <c r="G26" s="23">
        <f t="shared" si="0"/>
        <v>0</v>
      </c>
      <c r="H26" s="7"/>
      <c r="I26" s="7"/>
      <c r="J26" s="7"/>
      <c r="K26" s="7"/>
      <c r="L26" s="23">
        <f t="shared" si="1"/>
        <v>0</v>
      </c>
      <c r="M26" s="7"/>
      <c r="N26" s="7"/>
      <c r="O26" s="7"/>
      <c r="P26" s="7"/>
      <c r="Q26" s="23">
        <f t="shared" si="2"/>
        <v>0</v>
      </c>
      <c r="R26" s="7">
        <f t="shared" si="3"/>
        <v>0</v>
      </c>
      <c r="S26" s="7"/>
      <c r="T26" s="22">
        <f t="shared" si="4"/>
        <v>0</v>
      </c>
      <c r="U26" s="7">
        <f t="shared" si="4"/>
        <v>0</v>
      </c>
      <c r="V26" s="24">
        <f t="shared" si="5"/>
        <v>0</v>
      </c>
      <c r="W26" s="7">
        <f>VLOOKUP(V26,'[1]GRADING SYSTEM'!$B$15:$D$24,2)</f>
        <v>9</v>
      </c>
      <c r="X26" s="7">
        <f t="shared" si="6"/>
        <v>3</v>
      </c>
      <c r="Y26" s="7" t="str">
        <f>VLOOKUP(V26,SETTINGS!$G$2:$I$11,3)</f>
        <v>Emerging (E )</v>
      </c>
      <c r="Z26" s="7" t="str">
        <f t="shared" si="7"/>
        <v>3rd</v>
      </c>
    </row>
    <row r="27" spans="1:26" ht="18.75">
      <c r="A27" s="4">
        <f>'STUDENT DETAILS'!A26</f>
        <v>0</v>
      </c>
      <c r="B27" s="4">
        <f>'STUDENT DETAILS'!B26</f>
        <v>0</v>
      </c>
      <c r="C27" s="4">
        <f>'STUDENT DETAILS'!C26</f>
        <v>0</v>
      </c>
      <c r="D27" s="7"/>
      <c r="E27" s="7"/>
      <c r="F27" s="7"/>
      <c r="G27" s="23">
        <f t="shared" si="0"/>
        <v>0</v>
      </c>
      <c r="H27" s="7"/>
      <c r="I27" s="7"/>
      <c r="J27" s="7"/>
      <c r="K27" s="7"/>
      <c r="L27" s="23">
        <f t="shared" si="1"/>
        <v>0</v>
      </c>
      <c r="M27" s="7"/>
      <c r="N27" s="7"/>
      <c r="O27" s="7"/>
      <c r="P27" s="7"/>
      <c r="Q27" s="23">
        <f t="shared" si="2"/>
        <v>0</v>
      </c>
      <c r="R27" s="7">
        <f t="shared" si="3"/>
        <v>0</v>
      </c>
      <c r="S27" s="7"/>
      <c r="T27" s="22">
        <f t="shared" si="4"/>
        <v>0</v>
      </c>
      <c r="U27" s="7">
        <f t="shared" si="4"/>
        <v>0</v>
      </c>
      <c r="V27" s="24">
        <f t="shared" si="5"/>
        <v>0</v>
      </c>
      <c r="W27" s="7">
        <f>VLOOKUP(V27,'[1]GRADING SYSTEM'!$B$15:$D$24,2)</f>
        <v>9</v>
      </c>
      <c r="X27" s="7">
        <f t="shared" si="6"/>
        <v>3</v>
      </c>
      <c r="Y27" s="7" t="str">
        <f>VLOOKUP(V27,SETTINGS!$G$2:$I$11,3)</f>
        <v>Emerging (E )</v>
      </c>
      <c r="Z27" s="7" t="str">
        <f t="shared" si="7"/>
        <v>3rd</v>
      </c>
    </row>
    <row r="28" spans="1:26" ht="18.75">
      <c r="A28" s="4">
        <f>'STUDENT DETAILS'!A27</f>
        <v>0</v>
      </c>
      <c r="B28" s="4">
        <f>'STUDENT DETAILS'!B27</f>
        <v>0</v>
      </c>
      <c r="C28" s="4">
        <f>'STUDENT DETAILS'!C27</f>
        <v>0</v>
      </c>
      <c r="D28" s="7"/>
      <c r="E28" s="7"/>
      <c r="F28" s="7"/>
      <c r="G28" s="23">
        <f t="shared" si="0"/>
        <v>0</v>
      </c>
      <c r="H28" s="7"/>
      <c r="I28" s="7"/>
      <c r="J28" s="7"/>
      <c r="K28" s="7"/>
      <c r="L28" s="23">
        <f t="shared" si="1"/>
        <v>0</v>
      </c>
      <c r="M28" s="7"/>
      <c r="N28" s="7"/>
      <c r="O28" s="7"/>
      <c r="P28" s="7"/>
      <c r="Q28" s="23">
        <f t="shared" si="2"/>
        <v>0</v>
      </c>
      <c r="R28" s="7">
        <f t="shared" si="3"/>
        <v>0</v>
      </c>
      <c r="S28" s="7"/>
      <c r="T28" s="22">
        <f t="shared" si="4"/>
        <v>0</v>
      </c>
      <c r="U28" s="7">
        <f t="shared" si="4"/>
        <v>0</v>
      </c>
      <c r="V28" s="24">
        <f t="shared" si="5"/>
        <v>0</v>
      </c>
      <c r="W28" s="7">
        <f>VLOOKUP(V28,'[1]GRADING SYSTEM'!$B$15:$D$24,2)</f>
        <v>9</v>
      </c>
      <c r="X28" s="7">
        <f t="shared" si="6"/>
        <v>3</v>
      </c>
      <c r="Y28" s="7" t="str">
        <f>VLOOKUP(V28,SETTINGS!$G$2:$I$11,3)</f>
        <v>Emerging (E )</v>
      </c>
      <c r="Z28" s="7" t="str">
        <f t="shared" si="7"/>
        <v>3rd</v>
      </c>
    </row>
    <row r="29" spans="1:26" ht="18.75">
      <c r="A29" s="4">
        <f>'STUDENT DETAILS'!A28</f>
        <v>0</v>
      </c>
      <c r="B29" s="4">
        <f>'STUDENT DETAILS'!B28</f>
        <v>0</v>
      </c>
      <c r="C29" s="4">
        <f>'STUDENT DETAILS'!C28</f>
        <v>0</v>
      </c>
      <c r="D29" s="7"/>
      <c r="E29" s="7"/>
      <c r="F29" s="7"/>
      <c r="G29" s="23">
        <f t="shared" si="0"/>
        <v>0</v>
      </c>
      <c r="H29" s="7"/>
      <c r="I29" s="7"/>
      <c r="J29" s="7"/>
      <c r="K29" s="7"/>
      <c r="L29" s="23">
        <f t="shared" si="1"/>
        <v>0</v>
      </c>
      <c r="M29" s="7"/>
      <c r="N29" s="7"/>
      <c r="O29" s="7"/>
      <c r="P29" s="7"/>
      <c r="Q29" s="23">
        <f t="shared" si="2"/>
        <v>0</v>
      </c>
      <c r="R29" s="7">
        <f t="shared" si="3"/>
        <v>0</v>
      </c>
      <c r="S29" s="7"/>
      <c r="T29" s="22">
        <f t="shared" si="4"/>
        <v>0</v>
      </c>
      <c r="U29" s="7">
        <f t="shared" si="4"/>
        <v>0</v>
      </c>
      <c r="V29" s="24">
        <f t="shared" si="5"/>
        <v>0</v>
      </c>
      <c r="W29" s="7">
        <f>VLOOKUP(V29,'[1]GRADING SYSTEM'!$B$15:$D$24,2)</f>
        <v>9</v>
      </c>
      <c r="X29" s="7">
        <f t="shared" si="6"/>
        <v>3</v>
      </c>
      <c r="Y29" s="7" t="str">
        <f>VLOOKUP(V29,SETTINGS!$G$2:$I$11,3)</f>
        <v>Emerging (E )</v>
      </c>
      <c r="Z29" s="7" t="str">
        <f t="shared" si="7"/>
        <v>3rd</v>
      </c>
    </row>
    <row r="30" spans="1:26" ht="18.75">
      <c r="A30" s="4">
        <f>'STUDENT DETAILS'!A29</f>
        <v>0</v>
      </c>
      <c r="B30" s="4">
        <f>'STUDENT DETAILS'!B29</f>
        <v>0</v>
      </c>
      <c r="C30" s="4">
        <f>'STUDENT DETAILS'!C29</f>
        <v>0</v>
      </c>
      <c r="D30" s="7"/>
      <c r="E30" s="7"/>
      <c r="F30" s="7"/>
      <c r="G30" s="23">
        <f t="shared" si="0"/>
        <v>0</v>
      </c>
      <c r="H30" s="7"/>
      <c r="I30" s="7"/>
      <c r="J30" s="7"/>
      <c r="K30" s="7"/>
      <c r="L30" s="23">
        <f t="shared" si="1"/>
        <v>0</v>
      </c>
      <c r="M30" s="7"/>
      <c r="N30" s="7"/>
      <c r="O30" s="7"/>
      <c r="P30" s="7"/>
      <c r="Q30" s="23">
        <f t="shared" si="2"/>
        <v>0</v>
      </c>
      <c r="R30" s="7">
        <f t="shared" si="3"/>
        <v>0</v>
      </c>
      <c r="S30" s="7"/>
      <c r="T30" s="22">
        <f t="shared" si="4"/>
        <v>0</v>
      </c>
      <c r="U30" s="7">
        <f t="shared" si="4"/>
        <v>0</v>
      </c>
      <c r="V30" s="24">
        <f t="shared" si="5"/>
        <v>0</v>
      </c>
      <c r="W30" s="7">
        <f>VLOOKUP(V30,'[1]GRADING SYSTEM'!$B$15:$D$24,2)</f>
        <v>9</v>
      </c>
      <c r="X30" s="7">
        <f t="shared" si="6"/>
        <v>3</v>
      </c>
      <c r="Y30" s="7" t="str">
        <f>VLOOKUP(V30,SETTINGS!$G$2:$I$11,3)</f>
        <v>Emerging (E )</v>
      </c>
      <c r="Z30" s="7" t="str">
        <f t="shared" si="7"/>
        <v>3rd</v>
      </c>
    </row>
    <row r="31" spans="1:26" ht="18.75">
      <c r="A31" s="4">
        <f>'STUDENT DETAILS'!A30</f>
        <v>0</v>
      </c>
      <c r="B31" s="4">
        <f>'STUDENT DETAILS'!B30</f>
        <v>0</v>
      </c>
      <c r="C31" s="4">
        <f>'STUDENT DETAILS'!C30</f>
        <v>0</v>
      </c>
      <c r="D31" s="7"/>
      <c r="E31" s="7"/>
      <c r="F31" s="7"/>
      <c r="G31" s="23">
        <f t="shared" si="0"/>
        <v>0</v>
      </c>
      <c r="H31" s="7"/>
      <c r="I31" s="7"/>
      <c r="J31" s="7"/>
      <c r="K31" s="7"/>
      <c r="L31" s="23">
        <f t="shared" si="1"/>
        <v>0</v>
      </c>
      <c r="M31" s="7"/>
      <c r="N31" s="7"/>
      <c r="O31" s="7"/>
      <c r="P31" s="7"/>
      <c r="Q31" s="23">
        <f t="shared" si="2"/>
        <v>0</v>
      </c>
      <c r="R31" s="7">
        <f t="shared" si="3"/>
        <v>0</v>
      </c>
      <c r="S31" s="7"/>
      <c r="T31" s="22">
        <f t="shared" si="4"/>
        <v>0</v>
      </c>
      <c r="U31" s="7">
        <f t="shared" si="4"/>
        <v>0</v>
      </c>
      <c r="V31" s="24">
        <f t="shared" si="5"/>
        <v>0</v>
      </c>
      <c r="W31" s="7">
        <f>VLOOKUP(V31,'[1]GRADING SYSTEM'!$B$15:$D$24,2)</f>
        <v>9</v>
      </c>
      <c r="X31" s="7">
        <f t="shared" si="6"/>
        <v>3</v>
      </c>
      <c r="Y31" s="7" t="str">
        <f>VLOOKUP(V31,SETTINGS!$G$2:$I$11,3)</f>
        <v>Emerging (E )</v>
      </c>
      <c r="Z31" s="7" t="str">
        <f t="shared" si="7"/>
        <v>3rd</v>
      </c>
    </row>
    <row r="32" spans="1:26" ht="18.75">
      <c r="A32" s="4">
        <f>'STUDENT DETAILS'!A31</f>
        <v>0</v>
      </c>
      <c r="B32" s="4">
        <f>'STUDENT DETAILS'!B31</f>
        <v>0</v>
      </c>
      <c r="C32" s="4">
        <f>'STUDENT DETAILS'!C31</f>
        <v>0</v>
      </c>
      <c r="D32" s="7"/>
      <c r="E32" s="7"/>
      <c r="F32" s="7"/>
      <c r="G32" s="23">
        <f t="shared" si="0"/>
        <v>0</v>
      </c>
      <c r="H32" s="7"/>
      <c r="I32" s="7"/>
      <c r="J32" s="7"/>
      <c r="K32" s="7"/>
      <c r="L32" s="23">
        <f t="shared" si="1"/>
        <v>0</v>
      </c>
      <c r="M32" s="7"/>
      <c r="N32" s="7"/>
      <c r="O32" s="7"/>
      <c r="P32" s="7"/>
      <c r="Q32" s="23">
        <f t="shared" si="2"/>
        <v>0</v>
      </c>
      <c r="R32" s="7">
        <f t="shared" si="3"/>
        <v>0</v>
      </c>
      <c r="S32" s="7"/>
      <c r="T32" s="22">
        <f t="shared" si="4"/>
        <v>0</v>
      </c>
      <c r="U32" s="7">
        <f t="shared" si="4"/>
        <v>0</v>
      </c>
      <c r="V32" s="24">
        <f t="shared" si="5"/>
        <v>0</v>
      </c>
      <c r="W32" s="7">
        <f>VLOOKUP(V32,'[1]GRADING SYSTEM'!$B$15:$D$24,2)</f>
        <v>9</v>
      </c>
      <c r="X32" s="7">
        <f t="shared" si="6"/>
        <v>3</v>
      </c>
      <c r="Y32" s="7" t="str">
        <f>VLOOKUP(V32,SETTINGS!$G$2:$I$11,3)</f>
        <v>Emerging (E )</v>
      </c>
      <c r="Z32" s="7" t="str">
        <f t="shared" si="7"/>
        <v>3rd</v>
      </c>
    </row>
    <row r="33" spans="1:26" ht="18.75">
      <c r="A33" s="4">
        <f>'STUDENT DETAILS'!A32</f>
        <v>0</v>
      </c>
      <c r="B33" s="4">
        <f>'STUDENT DETAILS'!B32</f>
        <v>0</v>
      </c>
      <c r="C33" s="4">
        <f>'STUDENT DETAILS'!C32</f>
        <v>0</v>
      </c>
      <c r="D33" s="7"/>
      <c r="E33" s="7"/>
      <c r="F33" s="7"/>
      <c r="G33" s="23">
        <f t="shared" si="0"/>
        <v>0</v>
      </c>
      <c r="H33" s="7"/>
      <c r="I33" s="7"/>
      <c r="J33" s="7"/>
      <c r="K33" s="7"/>
      <c r="L33" s="23">
        <f t="shared" si="1"/>
        <v>0</v>
      </c>
      <c r="M33" s="7"/>
      <c r="N33" s="7"/>
      <c r="O33" s="7"/>
      <c r="P33" s="7"/>
      <c r="Q33" s="23">
        <f t="shared" si="2"/>
        <v>0</v>
      </c>
      <c r="R33" s="7">
        <f t="shared" si="3"/>
        <v>0</v>
      </c>
      <c r="S33" s="7"/>
      <c r="T33" s="22">
        <f t="shared" si="4"/>
        <v>0</v>
      </c>
      <c r="U33" s="7">
        <f t="shared" si="4"/>
        <v>0</v>
      </c>
      <c r="V33" s="24">
        <f t="shared" si="5"/>
        <v>0</v>
      </c>
      <c r="W33" s="7">
        <f>VLOOKUP(V33,'[1]GRADING SYSTEM'!$B$15:$D$24,2)</f>
        <v>9</v>
      </c>
      <c r="X33" s="7">
        <f t="shared" si="6"/>
        <v>3</v>
      </c>
      <c r="Y33" s="7" t="str">
        <f>VLOOKUP(V33,SETTINGS!$G$2:$I$11,3)</f>
        <v>Emerging (E )</v>
      </c>
      <c r="Z33" s="7" t="str">
        <f t="shared" si="7"/>
        <v>3rd</v>
      </c>
    </row>
    <row r="34" spans="1:26" ht="18.75">
      <c r="A34" s="4">
        <f>'STUDENT DETAILS'!A33</f>
        <v>0</v>
      </c>
      <c r="B34" s="4">
        <f>'STUDENT DETAILS'!B33</f>
        <v>0</v>
      </c>
      <c r="C34" s="4">
        <f>'STUDENT DETAILS'!C33</f>
        <v>0</v>
      </c>
      <c r="D34" s="7"/>
      <c r="E34" s="7"/>
      <c r="F34" s="7"/>
      <c r="G34" s="23">
        <f t="shared" si="0"/>
        <v>0</v>
      </c>
      <c r="H34" s="7"/>
      <c r="I34" s="7"/>
      <c r="J34" s="7"/>
      <c r="K34" s="7"/>
      <c r="L34" s="23">
        <f t="shared" si="1"/>
        <v>0</v>
      </c>
      <c r="M34" s="7"/>
      <c r="N34" s="7"/>
      <c r="O34" s="7"/>
      <c r="P34" s="7"/>
      <c r="Q34" s="23">
        <f t="shared" si="2"/>
        <v>0</v>
      </c>
      <c r="R34" s="7">
        <f t="shared" si="3"/>
        <v>0</v>
      </c>
      <c r="S34" s="7"/>
      <c r="T34" s="22">
        <f t="shared" si="4"/>
        <v>0</v>
      </c>
      <c r="U34" s="7">
        <f t="shared" si="4"/>
        <v>0</v>
      </c>
      <c r="V34" s="24">
        <f t="shared" si="5"/>
        <v>0</v>
      </c>
      <c r="W34" s="7">
        <f>VLOOKUP(V34,'[1]GRADING SYSTEM'!$B$15:$D$24,2)</f>
        <v>9</v>
      </c>
      <c r="X34" s="7">
        <f t="shared" si="6"/>
        <v>3</v>
      </c>
      <c r="Y34" s="7" t="str">
        <f>VLOOKUP(V34,SETTINGS!$G$2:$I$11,3)</f>
        <v>Emerging (E )</v>
      </c>
      <c r="Z34" s="7" t="str">
        <f t="shared" si="7"/>
        <v>3rd</v>
      </c>
    </row>
    <row r="35" spans="1:26" ht="18.75">
      <c r="A35" s="4">
        <f>'STUDENT DETAILS'!A34</f>
        <v>0</v>
      </c>
      <c r="B35" s="4">
        <f>'STUDENT DETAILS'!B34</f>
        <v>0</v>
      </c>
      <c r="C35" s="4">
        <f>'STUDENT DETAILS'!C34</f>
        <v>0</v>
      </c>
      <c r="D35" s="7"/>
      <c r="E35" s="7"/>
      <c r="F35" s="7"/>
      <c r="G35" s="23">
        <f t="shared" si="0"/>
        <v>0</v>
      </c>
      <c r="H35" s="7"/>
      <c r="I35" s="7"/>
      <c r="J35" s="7"/>
      <c r="K35" s="7"/>
      <c r="L35" s="23">
        <f t="shared" si="1"/>
        <v>0</v>
      </c>
      <c r="M35" s="7"/>
      <c r="N35" s="7"/>
      <c r="O35" s="7"/>
      <c r="P35" s="7"/>
      <c r="Q35" s="23">
        <f t="shared" si="2"/>
        <v>0</v>
      </c>
      <c r="R35" s="7">
        <f t="shared" si="3"/>
        <v>0</v>
      </c>
      <c r="S35" s="7"/>
      <c r="T35" s="22">
        <f t="shared" si="4"/>
        <v>0</v>
      </c>
      <c r="U35" s="7">
        <f t="shared" si="4"/>
        <v>0</v>
      </c>
      <c r="V35" s="24">
        <f t="shared" si="5"/>
        <v>0</v>
      </c>
      <c r="W35" s="7">
        <f>VLOOKUP(V35,'[1]GRADING SYSTEM'!$B$15:$D$24,2)</f>
        <v>9</v>
      </c>
      <c r="X35" s="7">
        <f t="shared" si="6"/>
        <v>3</v>
      </c>
      <c r="Y35" s="7" t="str">
        <f>VLOOKUP(V35,SETTINGS!$G$2:$I$11,3)</f>
        <v>Emerging (E )</v>
      </c>
      <c r="Z35" s="7" t="str">
        <f t="shared" si="7"/>
        <v>3rd</v>
      </c>
    </row>
    <row r="36" spans="1:26" ht="18.75">
      <c r="A36" s="4">
        <f>'STUDENT DETAILS'!A35</f>
        <v>0</v>
      </c>
      <c r="B36" s="4">
        <f>'STUDENT DETAILS'!B35</f>
        <v>0</v>
      </c>
      <c r="C36" s="4">
        <f>'STUDENT DETAILS'!C35</f>
        <v>0</v>
      </c>
      <c r="D36" s="7"/>
      <c r="E36" s="7"/>
      <c r="F36" s="7"/>
      <c r="G36" s="23">
        <f t="shared" si="0"/>
        <v>0</v>
      </c>
      <c r="H36" s="7"/>
      <c r="I36" s="7"/>
      <c r="J36" s="7"/>
      <c r="K36" s="7"/>
      <c r="L36" s="23">
        <f t="shared" si="1"/>
        <v>0</v>
      </c>
      <c r="M36" s="7"/>
      <c r="N36" s="7"/>
      <c r="O36" s="7"/>
      <c r="P36" s="7"/>
      <c r="Q36" s="23">
        <f t="shared" si="2"/>
        <v>0</v>
      </c>
      <c r="R36" s="7">
        <f t="shared" si="3"/>
        <v>0</v>
      </c>
      <c r="S36" s="7"/>
      <c r="T36" s="22">
        <f t="shared" si="4"/>
        <v>0</v>
      </c>
      <c r="U36" s="7">
        <f t="shared" si="4"/>
        <v>0</v>
      </c>
      <c r="V36" s="24">
        <f t="shared" si="5"/>
        <v>0</v>
      </c>
      <c r="W36" s="7">
        <f>VLOOKUP(V36,'[1]GRADING SYSTEM'!$B$15:$D$24,2)</f>
        <v>9</v>
      </c>
      <c r="X36" s="7">
        <f t="shared" si="6"/>
        <v>3</v>
      </c>
      <c r="Y36" s="7" t="str">
        <f>VLOOKUP(V36,SETTINGS!$G$2:$I$11,3)</f>
        <v>Emerging (E )</v>
      </c>
      <c r="Z36" s="7" t="str">
        <f t="shared" si="7"/>
        <v>3rd</v>
      </c>
    </row>
    <row r="37" spans="1:26" ht="18.75">
      <c r="A37" s="4">
        <f>'STUDENT DETAILS'!A36</f>
        <v>0</v>
      </c>
      <c r="B37" s="4">
        <f>'STUDENT DETAILS'!B36</f>
        <v>0</v>
      </c>
      <c r="C37" s="4">
        <f>'STUDENT DETAILS'!C36</f>
        <v>0</v>
      </c>
      <c r="D37" s="7"/>
      <c r="E37" s="7"/>
      <c r="F37" s="7"/>
      <c r="G37" s="23">
        <f t="shared" si="0"/>
        <v>0</v>
      </c>
      <c r="H37" s="7"/>
      <c r="I37" s="7"/>
      <c r="J37" s="7"/>
      <c r="K37" s="7"/>
      <c r="L37" s="23">
        <f t="shared" si="1"/>
        <v>0</v>
      </c>
      <c r="M37" s="7"/>
      <c r="N37" s="7"/>
      <c r="O37" s="7"/>
      <c r="P37" s="7"/>
      <c r="Q37" s="23">
        <f t="shared" si="2"/>
        <v>0</v>
      </c>
      <c r="R37" s="7">
        <f t="shared" si="3"/>
        <v>0</v>
      </c>
      <c r="S37" s="7"/>
      <c r="T37" s="22">
        <f t="shared" si="4"/>
        <v>0</v>
      </c>
      <c r="U37" s="7">
        <f t="shared" si="4"/>
        <v>0</v>
      </c>
      <c r="V37" s="24">
        <f t="shared" si="5"/>
        <v>0</v>
      </c>
      <c r="W37" s="7">
        <f>VLOOKUP(V37,'[1]GRADING SYSTEM'!$B$15:$D$24,2)</f>
        <v>9</v>
      </c>
      <c r="X37" s="7">
        <f t="shared" si="6"/>
        <v>3</v>
      </c>
      <c r="Y37" s="7" t="str">
        <f>VLOOKUP(V37,SETTINGS!$G$2:$I$11,3)</f>
        <v>Emerging (E )</v>
      </c>
      <c r="Z37" s="7" t="str">
        <f t="shared" si="7"/>
        <v>3rd</v>
      </c>
    </row>
    <row r="38" spans="1:26" ht="18.75">
      <c r="A38" s="4">
        <f>'STUDENT DETAILS'!A37</f>
        <v>0</v>
      </c>
      <c r="B38" s="4">
        <f>'STUDENT DETAILS'!B37</f>
        <v>0</v>
      </c>
      <c r="C38" s="4">
        <f>'STUDENT DETAILS'!C37</f>
        <v>0</v>
      </c>
      <c r="D38" s="7"/>
      <c r="E38" s="7"/>
      <c r="F38" s="7"/>
      <c r="G38" s="23">
        <f t="shared" si="0"/>
        <v>0</v>
      </c>
      <c r="H38" s="7"/>
      <c r="I38" s="7"/>
      <c r="J38" s="7"/>
      <c r="K38" s="7"/>
      <c r="L38" s="23">
        <f t="shared" si="1"/>
        <v>0</v>
      </c>
      <c r="M38" s="7"/>
      <c r="N38" s="7"/>
      <c r="O38" s="7"/>
      <c r="P38" s="7"/>
      <c r="Q38" s="23">
        <f t="shared" si="2"/>
        <v>0</v>
      </c>
      <c r="R38" s="7">
        <f t="shared" si="3"/>
        <v>0</v>
      </c>
      <c r="S38" s="7"/>
      <c r="T38" s="22">
        <f t="shared" si="4"/>
        <v>0</v>
      </c>
      <c r="U38" s="7">
        <f t="shared" si="4"/>
        <v>0</v>
      </c>
      <c r="V38" s="24">
        <f t="shared" si="5"/>
        <v>0</v>
      </c>
      <c r="W38" s="7">
        <f>VLOOKUP(V38,'[1]GRADING SYSTEM'!$B$15:$D$24,2)</f>
        <v>9</v>
      </c>
      <c r="X38" s="7">
        <f t="shared" si="6"/>
        <v>3</v>
      </c>
      <c r="Y38" s="7" t="str">
        <f>VLOOKUP(V38,SETTINGS!$G$2:$I$11,3)</f>
        <v>Emerging (E )</v>
      </c>
      <c r="Z38" s="7" t="str">
        <f t="shared" si="7"/>
        <v>3rd</v>
      </c>
    </row>
    <row r="39" spans="1:26" ht="18.75">
      <c r="A39" s="4">
        <f>'STUDENT DETAILS'!A38</f>
        <v>0</v>
      </c>
      <c r="B39" s="4">
        <f>'STUDENT DETAILS'!B38</f>
        <v>0</v>
      </c>
      <c r="C39" s="4">
        <f>'STUDENT DETAILS'!C38</f>
        <v>0</v>
      </c>
      <c r="D39" s="7"/>
      <c r="E39" s="7"/>
      <c r="F39" s="7"/>
      <c r="G39" s="23">
        <f t="shared" si="0"/>
        <v>0</v>
      </c>
      <c r="H39" s="7"/>
      <c r="I39" s="7"/>
      <c r="J39" s="7"/>
      <c r="K39" s="7"/>
      <c r="L39" s="23">
        <f t="shared" si="1"/>
        <v>0</v>
      </c>
      <c r="M39" s="7"/>
      <c r="N39" s="7"/>
      <c r="O39" s="7"/>
      <c r="P39" s="7"/>
      <c r="Q39" s="23">
        <f t="shared" si="2"/>
        <v>0</v>
      </c>
      <c r="R39" s="7">
        <f t="shared" si="3"/>
        <v>0</v>
      </c>
      <c r="S39" s="7"/>
      <c r="T39" s="22">
        <f t="shared" si="4"/>
        <v>0</v>
      </c>
      <c r="U39" s="7">
        <f t="shared" si="4"/>
        <v>0</v>
      </c>
      <c r="V39" s="24">
        <f t="shared" si="5"/>
        <v>0</v>
      </c>
      <c r="W39" s="7">
        <f>VLOOKUP(V39,'[1]GRADING SYSTEM'!$B$15:$D$24,2)</f>
        <v>9</v>
      </c>
      <c r="X39" s="7">
        <f t="shared" si="6"/>
        <v>3</v>
      </c>
      <c r="Y39" s="7" t="str">
        <f>VLOOKUP(V39,SETTINGS!$G$2:$I$11,3)</f>
        <v>Emerging (E )</v>
      </c>
      <c r="Z39" s="7" t="str">
        <f t="shared" si="7"/>
        <v>3rd</v>
      </c>
    </row>
    <row r="40" spans="1:26" ht="18.75">
      <c r="A40" s="4">
        <f>'STUDENT DETAILS'!A39</f>
        <v>0</v>
      </c>
      <c r="B40" s="4">
        <f>'STUDENT DETAILS'!B39</f>
        <v>0</v>
      </c>
      <c r="C40" s="4">
        <f>'STUDENT DETAILS'!C39</f>
        <v>0</v>
      </c>
      <c r="D40" s="7"/>
      <c r="E40" s="7"/>
      <c r="F40" s="7"/>
      <c r="G40" s="23">
        <f t="shared" si="0"/>
        <v>0</v>
      </c>
      <c r="H40" s="7"/>
      <c r="I40" s="7"/>
      <c r="J40" s="7"/>
      <c r="K40" s="7"/>
      <c r="L40" s="23">
        <f t="shared" si="1"/>
        <v>0</v>
      </c>
      <c r="M40" s="7"/>
      <c r="N40" s="7"/>
      <c r="O40" s="7"/>
      <c r="P40" s="7"/>
      <c r="Q40" s="23">
        <f t="shared" si="2"/>
        <v>0</v>
      </c>
      <c r="R40" s="7">
        <f t="shared" si="3"/>
        <v>0</v>
      </c>
      <c r="S40" s="7"/>
      <c r="T40" s="22">
        <f t="shared" si="4"/>
        <v>0</v>
      </c>
      <c r="U40" s="7">
        <f t="shared" si="4"/>
        <v>0</v>
      </c>
      <c r="V40" s="24">
        <f t="shared" si="5"/>
        <v>0</v>
      </c>
      <c r="W40" s="7">
        <f>VLOOKUP(V40,'[1]GRADING SYSTEM'!$B$15:$D$24,2)</f>
        <v>9</v>
      </c>
      <c r="X40" s="7">
        <f t="shared" si="6"/>
        <v>3</v>
      </c>
      <c r="Y40" s="7" t="str">
        <f>VLOOKUP(V40,SETTINGS!$G$2:$I$11,3)</f>
        <v>Emerging (E )</v>
      </c>
      <c r="Z40" s="7" t="str">
        <f t="shared" si="7"/>
        <v>3rd</v>
      </c>
    </row>
    <row r="41" spans="1:26" ht="18.75">
      <c r="A41" s="4">
        <f>'STUDENT DETAILS'!A40</f>
        <v>0</v>
      </c>
      <c r="B41" s="4">
        <f>'STUDENT DETAILS'!B40</f>
        <v>0</v>
      </c>
      <c r="C41" s="4">
        <f>'STUDENT DETAILS'!C40</f>
        <v>0</v>
      </c>
      <c r="D41" s="7"/>
      <c r="E41" s="7"/>
      <c r="F41" s="7"/>
      <c r="G41" s="23">
        <f t="shared" si="0"/>
        <v>0</v>
      </c>
      <c r="H41" s="7"/>
      <c r="I41" s="7"/>
      <c r="J41" s="7"/>
      <c r="K41" s="7"/>
      <c r="L41" s="23">
        <f t="shared" si="1"/>
        <v>0</v>
      </c>
      <c r="M41" s="7"/>
      <c r="N41" s="7"/>
      <c r="O41" s="7"/>
      <c r="P41" s="7"/>
      <c r="Q41" s="23">
        <f t="shared" si="2"/>
        <v>0</v>
      </c>
      <c r="R41" s="7">
        <f t="shared" si="3"/>
        <v>0</v>
      </c>
      <c r="S41" s="7"/>
      <c r="T41" s="22">
        <f t="shared" si="4"/>
        <v>0</v>
      </c>
      <c r="U41" s="7">
        <f t="shared" si="4"/>
        <v>0</v>
      </c>
      <c r="V41" s="24">
        <f t="shared" si="5"/>
        <v>0</v>
      </c>
      <c r="W41" s="7">
        <f>VLOOKUP(V41,'[1]GRADING SYSTEM'!$B$15:$D$24,2)</f>
        <v>9</v>
      </c>
      <c r="X41" s="7">
        <f t="shared" si="6"/>
        <v>3</v>
      </c>
      <c r="Y41" s="7" t="str">
        <f>VLOOKUP(V41,SETTINGS!$G$2:$I$11,3)</f>
        <v>Emerging (E )</v>
      </c>
      <c r="Z41" s="7" t="str">
        <f t="shared" si="7"/>
        <v>3rd</v>
      </c>
    </row>
    <row r="42" spans="1:26" ht="18.75">
      <c r="A42" s="4">
        <f>'STUDENT DETAILS'!A41</f>
        <v>0</v>
      </c>
      <c r="B42" s="4">
        <f>'STUDENT DETAILS'!B41</f>
        <v>0</v>
      </c>
      <c r="C42" s="4">
        <f>'STUDENT DETAILS'!C41</f>
        <v>0</v>
      </c>
      <c r="D42" s="7"/>
      <c r="E42" s="7"/>
      <c r="F42" s="7"/>
      <c r="G42" s="23">
        <f t="shared" si="0"/>
        <v>0</v>
      </c>
      <c r="H42" s="7"/>
      <c r="I42" s="7"/>
      <c r="J42" s="7"/>
      <c r="K42" s="7"/>
      <c r="L42" s="23">
        <f t="shared" si="1"/>
        <v>0</v>
      </c>
      <c r="M42" s="7"/>
      <c r="N42" s="7"/>
      <c r="O42" s="7"/>
      <c r="P42" s="7"/>
      <c r="Q42" s="23">
        <f t="shared" si="2"/>
        <v>0</v>
      </c>
      <c r="R42" s="7">
        <f t="shared" si="3"/>
        <v>0</v>
      </c>
      <c r="S42" s="7"/>
      <c r="T42" s="22">
        <f t="shared" si="4"/>
        <v>0</v>
      </c>
      <c r="U42" s="7">
        <f t="shared" si="4"/>
        <v>0</v>
      </c>
      <c r="V42" s="24">
        <f t="shared" si="5"/>
        <v>0</v>
      </c>
      <c r="W42" s="7">
        <f>VLOOKUP(V42,'[1]GRADING SYSTEM'!$B$15:$D$24,2)</f>
        <v>9</v>
      </c>
      <c r="X42" s="7">
        <f t="shared" si="6"/>
        <v>3</v>
      </c>
      <c r="Y42" s="7" t="str">
        <f>VLOOKUP(V42,SETTINGS!$G$2:$I$11,3)</f>
        <v>Emerging (E )</v>
      </c>
      <c r="Z42" s="7" t="str">
        <f t="shared" si="7"/>
        <v>3rd</v>
      </c>
    </row>
    <row r="43" spans="1:26" ht="18.75">
      <c r="A43" s="4">
        <f>'STUDENT DETAILS'!A42</f>
        <v>0</v>
      </c>
      <c r="B43" s="4">
        <f>'STUDENT DETAILS'!B42</f>
        <v>0</v>
      </c>
      <c r="C43" s="4">
        <f>'STUDENT DETAILS'!C42</f>
        <v>0</v>
      </c>
      <c r="D43" s="7"/>
      <c r="E43" s="7"/>
      <c r="F43" s="7"/>
      <c r="G43" s="23">
        <f t="shared" si="0"/>
        <v>0</v>
      </c>
      <c r="H43" s="7"/>
      <c r="I43" s="7"/>
      <c r="J43" s="7"/>
      <c r="K43" s="7"/>
      <c r="L43" s="23">
        <f t="shared" si="1"/>
        <v>0</v>
      </c>
      <c r="M43" s="7"/>
      <c r="N43" s="7"/>
      <c r="O43" s="7"/>
      <c r="P43" s="7"/>
      <c r="Q43" s="23">
        <f t="shared" si="2"/>
        <v>0</v>
      </c>
      <c r="R43" s="7">
        <f t="shared" si="3"/>
        <v>0</v>
      </c>
      <c r="S43" s="7"/>
      <c r="T43" s="22">
        <f t="shared" si="4"/>
        <v>0</v>
      </c>
      <c r="U43" s="7">
        <f t="shared" si="4"/>
        <v>0</v>
      </c>
      <c r="V43" s="24">
        <f t="shared" si="5"/>
        <v>0</v>
      </c>
      <c r="W43" s="7">
        <f>VLOOKUP(V43,'[1]GRADING SYSTEM'!$B$15:$D$24,2)</f>
        <v>9</v>
      </c>
      <c r="X43" s="7">
        <f t="shared" si="6"/>
        <v>3</v>
      </c>
      <c r="Y43" s="7" t="str">
        <f>VLOOKUP(V43,SETTINGS!$G$2:$I$11,3)</f>
        <v>Emerging (E )</v>
      </c>
      <c r="Z43" s="7" t="str">
        <f t="shared" si="7"/>
        <v>3rd</v>
      </c>
    </row>
    <row r="44" spans="1:26" ht="18.75">
      <c r="A44" s="4">
        <f>'STUDENT DETAILS'!A43</f>
        <v>0</v>
      </c>
      <c r="B44" s="4">
        <f>'STUDENT DETAILS'!B43</f>
        <v>0</v>
      </c>
      <c r="C44" s="4">
        <f>'STUDENT DETAILS'!C43</f>
        <v>0</v>
      </c>
      <c r="D44" s="7"/>
      <c r="E44" s="7"/>
      <c r="F44" s="7"/>
      <c r="G44" s="23">
        <f t="shared" si="0"/>
        <v>0</v>
      </c>
      <c r="H44" s="7"/>
      <c r="I44" s="7"/>
      <c r="J44" s="7"/>
      <c r="K44" s="7"/>
      <c r="L44" s="23">
        <f t="shared" si="1"/>
        <v>0</v>
      </c>
      <c r="M44" s="7"/>
      <c r="N44" s="7"/>
      <c r="O44" s="7"/>
      <c r="P44" s="7"/>
      <c r="Q44" s="23">
        <f t="shared" si="2"/>
        <v>0</v>
      </c>
      <c r="R44" s="7">
        <f t="shared" si="3"/>
        <v>0</v>
      </c>
      <c r="S44" s="7"/>
      <c r="T44" s="22">
        <f t="shared" si="4"/>
        <v>0</v>
      </c>
      <c r="U44" s="7">
        <f t="shared" si="4"/>
        <v>0</v>
      </c>
      <c r="V44" s="24">
        <f t="shared" si="5"/>
        <v>0</v>
      </c>
      <c r="W44" s="7">
        <f>VLOOKUP(V44,'[1]GRADING SYSTEM'!$B$15:$D$24,2)</f>
        <v>9</v>
      </c>
      <c r="X44" s="7">
        <f t="shared" si="6"/>
        <v>3</v>
      </c>
      <c r="Y44" s="7" t="str">
        <f>VLOOKUP(V44,SETTINGS!$G$2:$I$11,3)</f>
        <v>Emerging (E )</v>
      </c>
      <c r="Z44" s="7" t="str">
        <f t="shared" si="7"/>
        <v>3rd</v>
      </c>
    </row>
    <row r="45" spans="1:26" ht="18.75">
      <c r="A45" s="4">
        <f>'STUDENT DETAILS'!A44</f>
        <v>0</v>
      </c>
      <c r="B45" s="4">
        <f>'STUDENT DETAILS'!B44</f>
        <v>0</v>
      </c>
      <c r="C45" s="4">
        <f>'STUDENT DETAILS'!C44</f>
        <v>0</v>
      </c>
      <c r="D45" s="7"/>
      <c r="E45" s="7"/>
      <c r="F45" s="7"/>
      <c r="G45" s="23">
        <f t="shared" si="0"/>
        <v>0</v>
      </c>
      <c r="H45" s="7"/>
      <c r="I45" s="7"/>
      <c r="J45" s="7"/>
      <c r="K45" s="7"/>
      <c r="L45" s="23">
        <f t="shared" si="1"/>
        <v>0</v>
      </c>
      <c r="M45" s="7"/>
      <c r="N45" s="7"/>
      <c r="O45" s="7"/>
      <c r="P45" s="7"/>
      <c r="Q45" s="23">
        <f t="shared" si="2"/>
        <v>0</v>
      </c>
      <c r="R45" s="7">
        <f t="shared" si="3"/>
        <v>0</v>
      </c>
      <c r="S45" s="7"/>
      <c r="T45" s="22">
        <f t="shared" si="4"/>
        <v>0</v>
      </c>
      <c r="U45" s="7">
        <f t="shared" si="4"/>
        <v>0</v>
      </c>
      <c r="V45" s="24">
        <f t="shared" si="5"/>
        <v>0</v>
      </c>
      <c r="W45" s="7">
        <f>VLOOKUP(V45,'[1]GRADING SYSTEM'!$B$15:$D$24,2)</f>
        <v>9</v>
      </c>
      <c r="X45" s="7">
        <f t="shared" si="6"/>
        <v>3</v>
      </c>
      <c r="Y45" s="7" t="str">
        <f>VLOOKUP(V45,SETTINGS!$G$2:$I$11,3)</f>
        <v>Emerging (E )</v>
      </c>
      <c r="Z45" s="7" t="str">
        <f t="shared" si="7"/>
        <v>3rd</v>
      </c>
    </row>
    <row r="46" spans="1:26" ht="18.75">
      <c r="A46" s="4">
        <f>'STUDENT DETAILS'!A45</f>
        <v>0</v>
      </c>
      <c r="B46" s="4">
        <f>'STUDENT DETAILS'!B45</f>
        <v>0</v>
      </c>
      <c r="C46" s="4">
        <f>'STUDENT DETAILS'!C45</f>
        <v>0</v>
      </c>
      <c r="D46" s="7"/>
      <c r="E46" s="7"/>
      <c r="F46" s="7"/>
      <c r="G46" s="23">
        <f t="shared" si="0"/>
        <v>0</v>
      </c>
      <c r="H46" s="7"/>
      <c r="I46" s="7"/>
      <c r="J46" s="7"/>
      <c r="K46" s="7"/>
      <c r="L46" s="23">
        <f t="shared" si="1"/>
        <v>0</v>
      </c>
      <c r="M46" s="7"/>
      <c r="N46" s="7"/>
      <c r="O46" s="7"/>
      <c r="P46" s="7"/>
      <c r="Q46" s="23">
        <f t="shared" si="2"/>
        <v>0</v>
      </c>
      <c r="R46" s="7">
        <f t="shared" si="3"/>
        <v>0</v>
      </c>
      <c r="S46" s="7"/>
      <c r="T46" s="22">
        <f t="shared" si="4"/>
        <v>0</v>
      </c>
      <c r="U46" s="7">
        <f t="shared" si="4"/>
        <v>0</v>
      </c>
      <c r="V46" s="24">
        <f t="shared" si="5"/>
        <v>0</v>
      </c>
      <c r="W46" s="7">
        <f>VLOOKUP(V46,'[1]GRADING SYSTEM'!$B$15:$D$24,2)</f>
        <v>9</v>
      </c>
      <c r="X46" s="7">
        <f t="shared" si="6"/>
        <v>3</v>
      </c>
      <c r="Y46" s="7" t="str">
        <f>VLOOKUP(V46,SETTINGS!$G$2:$I$11,3)</f>
        <v>Emerging (E )</v>
      </c>
      <c r="Z46" s="7" t="str">
        <f t="shared" si="7"/>
        <v>3rd</v>
      </c>
    </row>
    <row r="47" spans="1:26" ht="18.75">
      <c r="A47" s="4">
        <f>'STUDENT DETAILS'!A46</f>
        <v>0</v>
      </c>
      <c r="B47" s="4">
        <f>'STUDENT DETAILS'!B46</f>
        <v>0</v>
      </c>
      <c r="C47" s="4">
        <f>'STUDENT DETAILS'!C46</f>
        <v>0</v>
      </c>
      <c r="D47" s="7"/>
      <c r="E47" s="7"/>
      <c r="F47" s="7"/>
      <c r="G47" s="23">
        <f t="shared" si="0"/>
        <v>0</v>
      </c>
      <c r="H47" s="7"/>
      <c r="I47" s="7"/>
      <c r="J47" s="7"/>
      <c r="K47" s="7"/>
      <c r="L47" s="23">
        <f t="shared" si="1"/>
        <v>0</v>
      </c>
      <c r="M47" s="7"/>
      <c r="N47" s="7"/>
      <c r="O47" s="7"/>
      <c r="P47" s="7"/>
      <c r="Q47" s="23">
        <f t="shared" si="2"/>
        <v>0</v>
      </c>
      <c r="R47" s="7">
        <f t="shared" si="3"/>
        <v>0</v>
      </c>
      <c r="S47" s="7"/>
      <c r="T47" s="22">
        <f t="shared" si="4"/>
        <v>0</v>
      </c>
      <c r="U47" s="7">
        <f t="shared" si="4"/>
        <v>0</v>
      </c>
      <c r="V47" s="24">
        <f t="shared" si="5"/>
        <v>0</v>
      </c>
      <c r="W47" s="7">
        <f>VLOOKUP(V47,'[1]GRADING SYSTEM'!$B$15:$D$24,2)</f>
        <v>9</v>
      </c>
      <c r="X47" s="7">
        <f t="shared" si="6"/>
        <v>3</v>
      </c>
      <c r="Y47" s="7" t="str">
        <f>VLOOKUP(V47,SETTINGS!$G$2:$I$11,3)</f>
        <v>Emerging (E )</v>
      </c>
      <c r="Z47" s="7" t="str">
        <f t="shared" si="7"/>
        <v>3rd</v>
      </c>
    </row>
    <row r="48" spans="1:26" ht="18.75">
      <c r="A48" s="4">
        <f>'STUDENT DETAILS'!A47</f>
        <v>0</v>
      </c>
      <c r="B48" s="4">
        <f>'STUDENT DETAILS'!B47</f>
        <v>0</v>
      </c>
      <c r="C48" s="4">
        <f>'STUDENT DETAILS'!C47</f>
        <v>0</v>
      </c>
      <c r="D48" s="7"/>
      <c r="E48" s="7"/>
      <c r="F48" s="7"/>
      <c r="G48" s="23">
        <f t="shared" si="0"/>
        <v>0</v>
      </c>
      <c r="H48" s="7"/>
      <c r="I48" s="7"/>
      <c r="J48" s="7"/>
      <c r="K48" s="7"/>
      <c r="L48" s="23">
        <f t="shared" si="1"/>
        <v>0</v>
      </c>
      <c r="M48" s="7"/>
      <c r="N48" s="7"/>
      <c r="O48" s="7"/>
      <c r="P48" s="7"/>
      <c r="Q48" s="23">
        <f t="shared" si="2"/>
        <v>0</v>
      </c>
      <c r="R48" s="7">
        <f t="shared" si="3"/>
        <v>0</v>
      </c>
      <c r="S48" s="7"/>
      <c r="T48" s="22">
        <f t="shared" si="4"/>
        <v>0</v>
      </c>
      <c r="U48" s="7">
        <f t="shared" si="4"/>
        <v>0</v>
      </c>
      <c r="V48" s="24">
        <f t="shared" si="5"/>
        <v>0</v>
      </c>
      <c r="W48" s="7">
        <f>VLOOKUP(V48,'[1]GRADING SYSTEM'!$B$15:$D$24,2)</f>
        <v>9</v>
      </c>
      <c r="X48" s="7">
        <f t="shared" si="6"/>
        <v>3</v>
      </c>
      <c r="Y48" s="7" t="str">
        <f>VLOOKUP(V48,SETTINGS!$G$2:$I$11,3)</f>
        <v>Emerging (E )</v>
      </c>
      <c r="Z48" s="7" t="str">
        <f t="shared" si="7"/>
        <v>3rd</v>
      </c>
    </row>
    <row r="49" spans="1:26" ht="18.75">
      <c r="A49" s="4">
        <f>'STUDENT DETAILS'!A48</f>
        <v>0</v>
      </c>
      <c r="B49" s="4">
        <f>'STUDENT DETAILS'!B48</f>
        <v>0</v>
      </c>
      <c r="C49" s="4">
        <f>'STUDENT DETAILS'!C48</f>
        <v>0</v>
      </c>
      <c r="D49" s="7"/>
      <c r="E49" s="7"/>
      <c r="F49" s="7"/>
      <c r="G49" s="23">
        <f t="shared" si="0"/>
        <v>0</v>
      </c>
      <c r="H49" s="7"/>
      <c r="I49" s="7"/>
      <c r="J49" s="7"/>
      <c r="K49" s="7"/>
      <c r="L49" s="23">
        <f t="shared" si="1"/>
        <v>0</v>
      </c>
      <c r="M49" s="7"/>
      <c r="N49" s="7"/>
      <c r="O49" s="7"/>
      <c r="P49" s="7"/>
      <c r="Q49" s="23">
        <f t="shared" si="2"/>
        <v>0</v>
      </c>
      <c r="R49" s="7">
        <f t="shared" si="3"/>
        <v>0</v>
      </c>
      <c r="S49" s="7"/>
      <c r="T49" s="22">
        <f t="shared" si="4"/>
        <v>0</v>
      </c>
      <c r="U49" s="7">
        <f t="shared" si="4"/>
        <v>0</v>
      </c>
      <c r="V49" s="24">
        <f t="shared" si="5"/>
        <v>0</v>
      </c>
      <c r="W49" s="7">
        <f>VLOOKUP(V49,'[1]GRADING SYSTEM'!$B$15:$D$24,2)</f>
        <v>9</v>
      </c>
      <c r="X49" s="7">
        <f t="shared" si="6"/>
        <v>3</v>
      </c>
      <c r="Y49" s="7" t="str">
        <f>VLOOKUP(V49,SETTINGS!$G$2:$I$11,3)</f>
        <v>Emerging (E )</v>
      </c>
      <c r="Z49" s="7" t="str">
        <f t="shared" si="7"/>
        <v>3rd</v>
      </c>
    </row>
    <row r="50" spans="1:26" ht="18.75">
      <c r="A50" s="4">
        <f>'STUDENT DETAILS'!A49</f>
        <v>0</v>
      </c>
      <c r="B50" s="4">
        <f>'STUDENT DETAILS'!B49</f>
        <v>0</v>
      </c>
      <c r="C50" s="4">
        <f>'STUDENT DETAILS'!C49</f>
        <v>0</v>
      </c>
      <c r="D50" s="7"/>
      <c r="E50" s="7"/>
      <c r="F50" s="7"/>
      <c r="G50" s="23">
        <f t="shared" si="0"/>
        <v>0</v>
      </c>
      <c r="H50" s="7"/>
      <c r="I50" s="7"/>
      <c r="J50" s="7"/>
      <c r="K50" s="7"/>
      <c r="L50" s="23">
        <f t="shared" si="1"/>
        <v>0</v>
      </c>
      <c r="M50" s="7"/>
      <c r="N50" s="7"/>
      <c r="O50" s="7"/>
      <c r="P50" s="7"/>
      <c r="Q50" s="23">
        <f t="shared" si="2"/>
        <v>0</v>
      </c>
      <c r="R50" s="7">
        <f t="shared" si="3"/>
        <v>0</v>
      </c>
      <c r="S50" s="7"/>
      <c r="T50" s="22">
        <f t="shared" si="4"/>
        <v>0</v>
      </c>
      <c r="U50" s="7">
        <f t="shared" si="4"/>
        <v>0</v>
      </c>
      <c r="V50" s="24">
        <f t="shared" si="5"/>
        <v>0</v>
      </c>
      <c r="W50" s="7">
        <f>VLOOKUP(V50,'[1]GRADING SYSTEM'!$B$15:$D$24,2)</f>
        <v>9</v>
      </c>
      <c r="X50" s="7">
        <f t="shared" si="6"/>
        <v>3</v>
      </c>
      <c r="Y50" s="7" t="str">
        <f>VLOOKUP(V50,SETTINGS!$G$2:$I$11,3)</f>
        <v>Emerging (E )</v>
      </c>
      <c r="Z50" s="7" t="str">
        <f t="shared" si="7"/>
        <v>3rd</v>
      </c>
    </row>
    <row r="51" spans="1:26" ht="18.75">
      <c r="A51" s="4">
        <f>'STUDENT DETAILS'!A50</f>
        <v>0</v>
      </c>
      <c r="B51" s="4">
        <f>'STUDENT DETAILS'!B50</f>
        <v>0</v>
      </c>
      <c r="C51" s="4">
        <f>'STUDENT DETAILS'!C50</f>
        <v>0</v>
      </c>
      <c r="D51" s="7"/>
      <c r="E51" s="7"/>
      <c r="F51" s="7"/>
      <c r="G51" s="23">
        <f t="shared" si="0"/>
        <v>0</v>
      </c>
      <c r="H51" s="7"/>
      <c r="I51" s="7"/>
      <c r="J51" s="7"/>
      <c r="K51" s="7"/>
      <c r="L51" s="23">
        <f t="shared" si="1"/>
        <v>0</v>
      </c>
      <c r="M51" s="7"/>
      <c r="N51" s="7"/>
      <c r="O51" s="7"/>
      <c r="P51" s="7"/>
      <c r="Q51" s="23">
        <f t="shared" si="2"/>
        <v>0</v>
      </c>
      <c r="R51" s="7">
        <f t="shared" si="3"/>
        <v>0</v>
      </c>
      <c r="S51" s="7"/>
      <c r="T51" s="22">
        <f t="shared" si="4"/>
        <v>0</v>
      </c>
      <c r="U51" s="7">
        <f t="shared" si="4"/>
        <v>0</v>
      </c>
      <c r="V51" s="24">
        <f t="shared" si="5"/>
        <v>0</v>
      </c>
      <c r="W51" s="7">
        <f>VLOOKUP(V51,'[1]GRADING SYSTEM'!$B$15:$D$24,2)</f>
        <v>9</v>
      </c>
      <c r="X51" s="7">
        <f t="shared" si="6"/>
        <v>3</v>
      </c>
      <c r="Y51" s="7" t="str">
        <f>VLOOKUP(V51,SETTINGS!$G$2:$I$11,3)</f>
        <v>Emerging (E )</v>
      </c>
      <c r="Z51" s="7" t="str">
        <f t="shared" si="7"/>
        <v>3rd</v>
      </c>
    </row>
    <row r="52" spans="1:26" ht="18.75">
      <c r="A52" s="4">
        <f>'STUDENT DETAILS'!A51</f>
        <v>0</v>
      </c>
      <c r="B52" s="4">
        <f>'STUDENT DETAILS'!B51</f>
        <v>0</v>
      </c>
      <c r="C52" s="4">
        <f>'STUDENT DETAILS'!C51</f>
        <v>0</v>
      </c>
      <c r="D52" s="7"/>
      <c r="E52" s="7"/>
      <c r="F52" s="7"/>
      <c r="G52" s="23">
        <f t="shared" si="0"/>
        <v>0</v>
      </c>
      <c r="H52" s="7"/>
      <c r="I52" s="7"/>
      <c r="J52" s="7"/>
      <c r="K52" s="7"/>
      <c r="L52" s="23">
        <f t="shared" si="1"/>
        <v>0</v>
      </c>
      <c r="M52" s="7"/>
      <c r="N52" s="7"/>
      <c r="O52" s="7"/>
      <c r="P52" s="7"/>
      <c r="Q52" s="23">
        <f t="shared" si="2"/>
        <v>0</v>
      </c>
      <c r="R52" s="7">
        <f t="shared" si="3"/>
        <v>0</v>
      </c>
      <c r="S52" s="7"/>
      <c r="T52" s="22">
        <f t="shared" si="4"/>
        <v>0</v>
      </c>
      <c r="U52" s="7">
        <f t="shared" si="4"/>
        <v>0</v>
      </c>
      <c r="V52" s="24">
        <f t="shared" si="5"/>
        <v>0</v>
      </c>
      <c r="W52" s="7">
        <f>VLOOKUP(V52,'[1]GRADING SYSTEM'!$B$15:$D$24,2)</f>
        <v>9</v>
      </c>
      <c r="X52" s="7">
        <f t="shared" si="6"/>
        <v>3</v>
      </c>
      <c r="Y52" s="7" t="str">
        <f>VLOOKUP(V52,SETTINGS!$G$2:$I$11,3)</f>
        <v>Emerging (E )</v>
      </c>
      <c r="Z52" s="7" t="str">
        <f t="shared" si="7"/>
        <v>3rd</v>
      </c>
    </row>
    <row r="53" spans="1:26" ht="18.75">
      <c r="A53" s="4">
        <f>'STUDENT DETAILS'!A52</f>
        <v>0</v>
      </c>
      <c r="B53" s="4">
        <f>'STUDENT DETAILS'!B52</f>
        <v>0</v>
      </c>
      <c r="C53" s="4">
        <f>'STUDENT DETAILS'!C52</f>
        <v>0</v>
      </c>
      <c r="D53" s="7"/>
      <c r="E53" s="7"/>
      <c r="F53" s="7"/>
      <c r="G53" s="23">
        <f t="shared" si="0"/>
        <v>0</v>
      </c>
      <c r="H53" s="7"/>
      <c r="I53" s="7"/>
      <c r="J53" s="7"/>
      <c r="K53" s="7"/>
      <c r="L53" s="23">
        <f t="shared" si="1"/>
        <v>0</v>
      </c>
      <c r="M53" s="7"/>
      <c r="N53" s="7"/>
      <c r="O53" s="7"/>
      <c r="P53" s="7"/>
      <c r="Q53" s="23">
        <f t="shared" si="2"/>
        <v>0</v>
      </c>
      <c r="R53" s="7">
        <f t="shared" si="3"/>
        <v>0</v>
      </c>
      <c r="S53" s="7"/>
      <c r="T53" s="22">
        <f t="shared" si="4"/>
        <v>0</v>
      </c>
      <c r="U53" s="7">
        <f t="shared" si="4"/>
        <v>0</v>
      </c>
      <c r="V53" s="24">
        <f t="shared" si="5"/>
        <v>0</v>
      </c>
      <c r="W53" s="7">
        <f>VLOOKUP(V53,'[1]GRADING SYSTEM'!$B$15:$D$24,2)</f>
        <v>9</v>
      </c>
      <c r="X53" s="7">
        <f t="shared" si="6"/>
        <v>3</v>
      </c>
      <c r="Y53" s="7" t="str">
        <f>VLOOKUP(V53,SETTINGS!$G$2:$I$11,3)</f>
        <v>Emerging (E )</v>
      </c>
      <c r="Z53" s="7" t="str">
        <f t="shared" si="7"/>
        <v>3rd</v>
      </c>
    </row>
    <row r="54" spans="1:26" ht="18.75">
      <c r="A54" s="4">
        <f>'STUDENT DETAILS'!A53</f>
        <v>0</v>
      </c>
      <c r="B54" s="4">
        <f>'STUDENT DETAILS'!B53</f>
        <v>0</v>
      </c>
      <c r="C54" s="4">
        <f>'STUDENT DETAILS'!C53</f>
        <v>0</v>
      </c>
      <c r="D54" s="7"/>
      <c r="E54" s="7"/>
      <c r="F54" s="7"/>
      <c r="G54" s="23">
        <f t="shared" si="0"/>
        <v>0</v>
      </c>
      <c r="H54" s="7"/>
      <c r="I54" s="7"/>
      <c r="J54" s="7"/>
      <c r="K54" s="7"/>
      <c r="L54" s="23">
        <f t="shared" si="1"/>
        <v>0</v>
      </c>
      <c r="M54" s="7"/>
      <c r="N54" s="7"/>
      <c r="O54" s="7"/>
      <c r="P54" s="7"/>
      <c r="Q54" s="23">
        <f t="shared" si="2"/>
        <v>0</v>
      </c>
      <c r="R54" s="7">
        <f t="shared" si="3"/>
        <v>0</v>
      </c>
      <c r="S54" s="7"/>
      <c r="T54" s="22">
        <f t="shared" si="4"/>
        <v>0</v>
      </c>
      <c r="U54" s="7">
        <f t="shared" si="4"/>
        <v>0</v>
      </c>
      <c r="V54" s="24">
        <f t="shared" si="5"/>
        <v>0</v>
      </c>
      <c r="W54" s="7">
        <f>VLOOKUP(V54,'[1]GRADING SYSTEM'!$B$15:$D$24,2)</f>
        <v>9</v>
      </c>
      <c r="X54" s="7">
        <f t="shared" si="6"/>
        <v>3</v>
      </c>
      <c r="Y54" s="7" t="str">
        <f>VLOOKUP(V54,SETTINGS!$G$2:$I$11,3)</f>
        <v>Emerging (E )</v>
      </c>
      <c r="Z54" s="7" t="str">
        <f t="shared" si="7"/>
        <v>3rd</v>
      </c>
    </row>
    <row r="55" spans="1:26" ht="18.75">
      <c r="A55" s="4">
        <f>'STUDENT DETAILS'!A54</f>
        <v>0</v>
      </c>
      <c r="B55" s="4">
        <f>'STUDENT DETAILS'!B54</f>
        <v>0</v>
      </c>
      <c r="C55" s="4">
        <f>'STUDENT DETAILS'!C54</f>
        <v>0</v>
      </c>
      <c r="D55" s="7"/>
      <c r="E55" s="7"/>
      <c r="F55" s="7"/>
      <c r="G55" s="23">
        <f t="shared" si="0"/>
        <v>0</v>
      </c>
      <c r="H55" s="7"/>
      <c r="I55" s="7"/>
      <c r="J55" s="7"/>
      <c r="K55" s="7"/>
      <c r="L55" s="23">
        <f t="shared" si="1"/>
        <v>0</v>
      </c>
      <c r="M55" s="7"/>
      <c r="N55" s="7"/>
      <c r="O55" s="7"/>
      <c r="P55" s="7"/>
      <c r="Q55" s="23">
        <f t="shared" si="2"/>
        <v>0</v>
      </c>
      <c r="R55" s="7">
        <f t="shared" si="3"/>
        <v>0</v>
      </c>
      <c r="S55" s="7"/>
      <c r="T55" s="22">
        <f t="shared" si="4"/>
        <v>0</v>
      </c>
      <c r="U55" s="7">
        <f t="shared" si="4"/>
        <v>0</v>
      </c>
      <c r="V55" s="24">
        <f t="shared" si="5"/>
        <v>0</v>
      </c>
      <c r="W55" s="7">
        <f>VLOOKUP(V55,'[1]GRADING SYSTEM'!$B$15:$D$24,2)</f>
        <v>9</v>
      </c>
      <c r="X55" s="7">
        <f t="shared" si="6"/>
        <v>3</v>
      </c>
      <c r="Y55" s="7" t="str">
        <f>VLOOKUP(V55,SETTINGS!$G$2:$I$11,3)</f>
        <v>Emerging (E )</v>
      </c>
      <c r="Z55" s="7" t="str">
        <f t="shared" si="7"/>
        <v>3rd</v>
      </c>
    </row>
    <row r="56" spans="1:26" ht="18.75">
      <c r="A56" s="4">
        <f>'STUDENT DETAILS'!A55</f>
        <v>0</v>
      </c>
      <c r="B56" s="4">
        <f>'STUDENT DETAILS'!B55</f>
        <v>0</v>
      </c>
      <c r="C56" s="4">
        <f>'STUDENT DETAILS'!C55</f>
        <v>0</v>
      </c>
      <c r="D56" s="7"/>
      <c r="E56" s="7"/>
      <c r="F56" s="7"/>
      <c r="G56" s="23">
        <f t="shared" si="0"/>
        <v>0</v>
      </c>
      <c r="H56" s="7"/>
      <c r="I56" s="7"/>
      <c r="J56" s="7"/>
      <c r="K56" s="7"/>
      <c r="L56" s="23">
        <f t="shared" si="1"/>
        <v>0</v>
      </c>
      <c r="M56" s="7"/>
      <c r="N56" s="7"/>
      <c r="O56" s="7"/>
      <c r="P56" s="7"/>
      <c r="Q56" s="23">
        <f t="shared" si="2"/>
        <v>0</v>
      </c>
      <c r="R56" s="7">
        <f t="shared" si="3"/>
        <v>0</v>
      </c>
      <c r="S56" s="7"/>
      <c r="T56" s="22">
        <f t="shared" si="4"/>
        <v>0</v>
      </c>
      <c r="U56" s="7">
        <f t="shared" si="4"/>
        <v>0</v>
      </c>
      <c r="V56" s="24">
        <f t="shared" si="5"/>
        <v>0</v>
      </c>
      <c r="W56" s="7">
        <f>VLOOKUP(V56,'[1]GRADING SYSTEM'!$B$15:$D$24,2)</f>
        <v>9</v>
      </c>
      <c r="X56" s="7">
        <f t="shared" si="6"/>
        <v>3</v>
      </c>
      <c r="Y56" s="7" t="str">
        <f>VLOOKUP(V56,SETTINGS!$G$2:$I$11,3)</f>
        <v>Emerging (E )</v>
      </c>
      <c r="Z56" s="7" t="str">
        <f t="shared" si="7"/>
        <v>3rd</v>
      </c>
    </row>
    <row r="57" spans="1:26" ht="18.75">
      <c r="A57" s="4">
        <f>'STUDENT DETAILS'!A56</f>
        <v>0</v>
      </c>
      <c r="B57" s="4">
        <f>'STUDENT DETAILS'!B56</f>
        <v>0</v>
      </c>
      <c r="C57" s="4">
        <f>'STUDENT DETAILS'!C56</f>
        <v>0</v>
      </c>
      <c r="D57" s="7"/>
      <c r="E57" s="7"/>
      <c r="F57" s="7"/>
      <c r="G57" s="23">
        <f t="shared" si="0"/>
        <v>0</v>
      </c>
      <c r="H57" s="7"/>
      <c r="I57" s="7"/>
      <c r="J57" s="7"/>
      <c r="K57" s="7"/>
      <c r="L57" s="23">
        <f t="shared" si="1"/>
        <v>0</v>
      </c>
      <c r="M57" s="7"/>
      <c r="N57" s="7"/>
      <c r="O57" s="7"/>
      <c r="P57" s="7"/>
      <c r="Q57" s="23">
        <f t="shared" si="2"/>
        <v>0</v>
      </c>
      <c r="R57" s="7">
        <f t="shared" si="3"/>
        <v>0</v>
      </c>
      <c r="S57" s="7"/>
      <c r="T57" s="22">
        <f t="shared" si="4"/>
        <v>0</v>
      </c>
      <c r="U57" s="7">
        <f t="shared" si="4"/>
        <v>0</v>
      </c>
      <c r="V57" s="24">
        <f t="shared" si="5"/>
        <v>0</v>
      </c>
      <c r="W57" s="7">
        <f>VLOOKUP(V57,'[1]GRADING SYSTEM'!$B$15:$D$24,2)</f>
        <v>9</v>
      </c>
      <c r="X57" s="7">
        <f t="shared" si="6"/>
        <v>3</v>
      </c>
      <c r="Y57" s="7" t="str">
        <f>VLOOKUP(V57,SETTINGS!$G$2:$I$11,3)</f>
        <v>Emerging (E )</v>
      </c>
      <c r="Z57" s="7" t="str">
        <f t="shared" si="7"/>
        <v>3rd</v>
      </c>
    </row>
    <row r="58" spans="1:26" ht="18.75">
      <c r="A58" s="4">
        <f>'STUDENT DETAILS'!A57</f>
        <v>0</v>
      </c>
      <c r="B58" s="4">
        <f>'STUDENT DETAILS'!B57</f>
        <v>0</v>
      </c>
      <c r="C58" s="4">
        <f>'STUDENT DETAILS'!C57</f>
        <v>0</v>
      </c>
      <c r="D58" s="7"/>
      <c r="E58" s="7"/>
      <c r="F58" s="7"/>
      <c r="G58" s="23">
        <f t="shared" si="0"/>
        <v>0</v>
      </c>
      <c r="H58" s="7"/>
      <c r="I58" s="7"/>
      <c r="J58" s="7"/>
      <c r="K58" s="7"/>
      <c r="L58" s="23">
        <f t="shared" si="1"/>
        <v>0</v>
      </c>
      <c r="M58" s="7"/>
      <c r="N58" s="7"/>
      <c r="O58" s="7"/>
      <c r="P58" s="7"/>
      <c r="Q58" s="23">
        <f t="shared" si="2"/>
        <v>0</v>
      </c>
      <c r="R58" s="7">
        <f t="shared" si="3"/>
        <v>0</v>
      </c>
      <c r="S58" s="7"/>
      <c r="T58" s="22">
        <f t="shared" si="4"/>
        <v>0</v>
      </c>
      <c r="U58" s="7">
        <f t="shared" si="4"/>
        <v>0</v>
      </c>
      <c r="V58" s="24">
        <f t="shared" si="5"/>
        <v>0</v>
      </c>
      <c r="W58" s="7">
        <f>VLOOKUP(V58,'[1]GRADING SYSTEM'!$B$15:$D$24,2)</f>
        <v>9</v>
      </c>
      <c r="X58" s="7">
        <f t="shared" si="6"/>
        <v>3</v>
      </c>
      <c r="Y58" s="7" t="str">
        <f>VLOOKUP(V58,SETTINGS!$G$2:$I$11,3)</f>
        <v>Emerging (E )</v>
      </c>
      <c r="Z58" s="7" t="str">
        <f t="shared" si="7"/>
        <v>3rd</v>
      </c>
    </row>
    <row r="59" spans="1:26" ht="18.75">
      <c r="A59" s="4">
        <f>'STUDENT DETAILS'!A58</f>
        <v>0</v>
      </c>
      <c r="B59" s="4">
        <f>'STUDENT DETAILS'!B58</f>
        <v>0</v>
      </c>
      <c r="C59" s="4">
        <f>'STUDENT DETAILS'!C58</f>
        <v>0</v>
      </c>
      <c r="D59" s="7"/>
      <c r="E59" s="7"/>
      <c r="F59" s="7"/>
      <c r="G59" s="23">
        <f t="shared" si="0"/>
        <v>0</v>
      </c>
      <c r="H59" s="7"/>
      <c r="I59" s="7"/>
      <c r="J59" s="7"/>
      <c r="K59" s="7"/>
      <c r="L59" s="23">
        <f t="shared" si="1"/>
        <v>0</v>
      </c>
      <c r="M59" s="7"/>
      <c r="N59" s="7"/>
      <c r="O59" s="7"/>
      <c r="P59" s="7"/>
      <c r="Q59" s="23">
        <f t="shared" si="2"/>
        <v>0</v>
      </c>
      <c r="R59" s="7">
        <f t="shared" si="3"/>
        <v>0</v>
      </c>
      <c r="S59" s="7"/>
      <c r="T59" s="22">
        <f t="shared" si="4"/>
        <v>0</v>
      </c>
      <c r="U59" s="7">
        <f t="shared" si="4"/>
        <v>0</v>
      </c>
      <c r="V59" s="24">
        <f t="shared" si="5"/>
        <v>0</v>
      </c>
      <c r="W59" s="7">
        <f>VLOOKUP(V59,'[1]GRADING SYSTEM'!$B$15:$D$24,2)</f>
        <v>9</v>
      </c>
      <c r="X59" s="7">
        <f t="shared" si="6"/>
        <v>3</v>
      </c>
      <c r="Y59" s="7" t="str">
        <f>VLOOKUP(V59,SETTINGS!$G$2:$I$11,3)</f>
        <v>Emerging (E )</v>
      </c>
      <c r="Z59" s="7" t="str">
        <f t="shared" si="7"/>
        <v>3rd</v>
      </c>
    </row>
    <row r="60" spans="1:26" ht="18.75">
      <c r="A60" s="4">
        <f>'STUDENT DETAILS'!A59</f>
        <v>0</v>
      </c>
      <c r="B60" s="4">
        <f>'STUDENT DETAILS'!B59</f>
        <v>0</v>
      </c>
      <c r="C60" s="4">
        <f>'STUDENT DETAILS'!C59</f>
        <v>0</v>
      </c>
      <c r="D60" s="7"/>
      <c r="E60" s="7"/>
      <c r="F60" s="7"/>
      <c r="G60" s="23">
        <f t="shared" si="0"/>
        <v>0</v>
      </c>
      <c r="H60" s="7"/>
      <c r="I60" s="7"/>
      <c r="J60" s="7"/>
      <c r="K60" s="7"/>
      <c r="L60" s="23">
        <f t="shared" si="1"/>
        <v>0</v>
      </c>
      <c r="M60" s="7"/>
      <c r="N60" s="7"/>
      <c r="O60" s="7"/>
      <c r="P60" s="7"/>
      <c r="Q60" s="23">
        <f t="shared" si="2"/>
        <v>0</v>
      </c>
      <c r="R60" s="7">
        <f t="shared" si="3"/>
        <v>0</v>
      </c>
      <c r="S60" s="7"/>
      <c r="T60" s="22">
        <f t="shared" si="4"/>
        <v>0</v>
      </c>
      <c r="U60" s="7">
        <f t="shared" si="4"/>
        <v>0</v>
      </c>
      <c r="V60" s="24">
        <f t="shared" si="5"/>
        <v>0</v>
      </c>
      <c r="W60" s="7">
        <f>VLOOKUP(V60,'[1]GRADING SYSTEM'!$B$15:$D$24,2)</f>
        <v>9</v>
      </c>
      <c r="X60" s="7">
        <f t="shared" si="6"/>
        <v>3</v>
      </c>
      <c r="Y60" s="7" t="str">
        <f>VLOOKUP(V60,SETTINGS!$G$2:$I$11,3)</f>
        <v>Emerging (E )</v>
      </c>
      <c r="Z60" s="7" t="str">
        <f t="shared" si="7"/>
        <v>3rd</v>
      </c>
    </row>
    <row r="61" spans="1:26" ht="18.75">
      <c r="A61" s="4">
        <f>'STUDENT DETAILS'!A60</f>
        <v>0</v>
      </c>
      <c r="B61" s="4">
        <f>'STUDENT DETAILS'!B60</f>
        <v>0</v>
      </c>
      <c r="C61" s="4">
        <f>'STUDENT DETAILS'!C60</f>
        <v>0</v>
      </c>
      <c r="D61" s="7"/>
      <c r="E61" s="7"/>
      <c r="F61" s="7"/>
      <c r="G61" s="23">
        <f t="shared" si="0"/>
        <v>0</v>
      </c>
      <c r="H61" s="7"/>
      <c r="I61" s="7"/>
      <c r="J61" s="7"/>
      <c r="K61" s="7"/>
      <c r="L61" s="23">
        <f t="shared" si="1"/>
        <v>0</v>
      </c>
      <c r="M61" s="7"/>
      <c r="N61" s="7"/>
      <c r="O61" s="7"/>
      <c r="P61" s="7"/>
      <c r="Q61" s="23">
        <f t="shared" si="2"/>
        <v>0</v>
      </c>
      <c r="R61" s="7">
        <f t="shared" si="3"/>
        <v>0</v>
      </c>
      <c r="S61" s="7"/>
      <c r="T61" s="22">
        <f t="shared" si="4"/>
        <v>0</v>
      </c>
      <c r="U61" s="7">
        <f t="shared" si="4"/>
        <v>0</v>
      </c>
      <c r="V61" s="24">
        <f t="shared" si="5"/>
        <v>0</v>
      </c>
      <c r="W61" s="7">
        <f>VLOOKUP(V61,'[1]GRADING SYSTEM'!$B$15:$D$24,2)</f>
        <v>9</v>
      </c>
      <c r="X61" s="7">
        <f t="shared" si="6"/>
        <v>3</v>
      </c>
      <c r="Y61" s="7" t="str">
        <f>VLOOKUP(V61,SETTINGS!$G$2:$I$11,3)</f>
        <v>Emerging (E )</v>
      </c>
      <c r="Z61" s="7" t="str">
        <f t="shared" si="7"/>
        <v>3rd</v>
      </c>
    </row>
    <row r="62" spans="1:26" ht="18.75">
      <c r="A62" s="4">
        <f>'STUDENT DETAILS'!A61</f>
        <v>0</v>
      </c>
      <c r="B62" s="4">
        <f>'STUDENT DETAILS'!B61</f>
        <v>0</v>
      </c>
      <c r="C62" s="4">
        <f>'STUDENT DETAILS'!C61</f>
        <v>0</v>
      </c>
      <c r="D62" s="7"/>
      <c r="E62" s="7"/>
      <c r="F62" s="7"/>
      <c r="G62" s="23">
        <f t="shared" si="0"/>
        <v>0</v>
      </c>
      <c r="H62" s="7"/>
      <c r="I62" s="7"/>
      <c r="J62" s="7"/>
      <c r="K62" s="7"/>
      <c r="L62" s="23">
        <f t="shared" si="1"/>
        <v>0</v>
      </c>
      <c r="M62" s="7"/>
      <c r="N62" s="7"/>
      <c r="O62" s="7"/>
      <c r="P62" s="7"/>
      <c r="Q62" s="23">
        <f t="shared" si="2"/>
        <v>0</v>
      </c>
      <c r="R62" s="7">
        <f t="shared" si="3"/>
        <v>0</v>
      </c>
      <c r="S62" s="7"/>
      <c r="T62" s="22">
        <f t="shared" si="4"/>
        <v>0</v>
      </c>
      <c r="U62" s="7">
        <f t="shared" si="4"/>
        <v>0</v>
      </c>
      <c r="V62" s="24">
        <f t="shared" si="5"/>
        <v>0</v>
      </c>
      <c r="W62" s="7">
        <f>VLOOKUP(V62,'[1]GRADING SYSTEM'!$B$15:$D$24,2)</f>
        <v>9</v>
      </c>
      <c r="X62" s="7">
        <f t="shared" si="6"/>
        <v>3</v>
      </c>
      <c r="Y62" s="7" t="str">
        <f>VLOOKUP(V62,SETTINGS!$G$2:$I$11,3)</f>
        <v>Emerging (E )</v>
      </c>
      <c r="Z62" s="7" t="str">
        <f t="shared" si="7"/>
        <v>3rd</v>
      </c>
    </row>
    <row r="63" spans="1:26" ht="18.75">
      <c r="A63" s="4">
        <f>'STUDENT DETAILS'!A62</f>
        <v>0</v>
      </c>
      <c r="B63" s="4">
        <f>'STUDENT DETAILS'!B62</f>
        <v>0</v>
      </c>
      <c r="C63" s="4">
        <f>'STUDENT DETAILS'!C62</f>
        <v>0</v>
      </c>
      <c r="D63" s="7"/>
      <c r="E63" s="7"/>
      <c r="F63" s="7"/>
      <c r="G63" s="23">
        <f t="shared" si="0"/>
        <v>0</v>
      </c>
      <c r="H63" s="7"/>
      <c r="I63" s="7"/>
      <c r="J63" s="7"/>
      <c r="K63" s="7"/>
      <c r="L63" s="23">
        <f t="shared" si="1"/>
        <v>0</v>
      </c>
      <c r="M63" s="7"/>
      <c r="N63" s="7"/>
      <c r="O63" s="7"/>
      <c r="P63" s="7"/>
      <c r="Q63" s="23">
        <f t="shared" si="2"/>
        <v>0</v>
      </c>
      <c r="R63" s="7">
        <f t="shared" si="3"/>
        <v>0</v>
      </c>
      <c r="S63" s="7"/>
      <c r="T63" s="22">
        <f t="shared" si="4"/>
        <v>0</v>
      </c>
      <c r="U63" s="7">
        <f t="shared" si="4"/>
        <v>0</v>
      </c>
      <c r="V63" s="24">
        <f t="shared" si="5"/>
        <v>0</v>
      </c>
      <c r="W63" s="7">
        <f>VLOOKUP(V63,'[1]GRADING SYSTEM'!$B$15:$D$24,2)</f>
        <v>9</v>
      </c>
      <c r="X63" s="7">
        <f t="shared" si="6"/>
        <v>3</v>
      </c>
      <c r="Y63" s="7" t="str">
        <f>VLOOKUP(V63,SETTINGS!$G$2:$I$11,3)</f>
        <v>Emerging (E )</v>
      </c>
      <c r="Z63" s="7" t="str">
        <f t="shared" si="7"/>
        <v>3rd</v>
      </c>
    </row>
    <row r="64" spans="1:26" ht="18.75">
      <c r="A64" s="4">
        <f>'STUDENT DETAILS'!A63</f>
        <v>0</v>
      </c>
      <c r="B64" s="4">
        <f>'STUDENT DETAILS'!B63</f>
        <v>0</v>
      </c>
      <c r="C64" s="4">
        <f>'STUDENT DETAILS'!C63</f>
        <v>0</v>
      </c>
      <c r="D64" s="7"/>
      <c r="E64" s="7"/>
      <c r="F64" s="7"/>
      <c r="G64" s="23">
        <f t="shared" si="0"/>
        <v>0</v>
      </c>
      <c r="H64" s="7"/>
      <c r="I64" s="7"/>
      <c r="J64" s="7"/>
      <c r="K64" s="7"/>
      <c r="L64" s="23">
        <f t="shared" si="1"/>
        <v>0</v>
      </c>
      <c r="M64" s="7"/>
      <c r="N64" s="7"/>
      <c r="O64" s="7"/>
      <c r="P64" s="7"/>
      <c r="Q64" s="23">
        <f t="shared" si="2"/>
        <v>0</v>
      </c>
      <c r="R64" s="7">
        <f t="shared" si="3"/>
        <v>0</v>
      </c>
      <c r="S64" s="7"/>
      <c r="T64" s="22">
        <f t="shared" si="4"/>
        <v>0</v>
      </c>
      <c r="U64" s="7">
        <f t="shared" si="4"/>
        <v>0</v>
      </c>
      <c r="V64" s="24">
        <f t="shared" si="5"/>
        <v>0</v>
      </c>
      <c r="W64" s="7">
        <f>VLOOKUP(V64,'[1]GRADING SYSTEM'!$B$15:$D$24,2)</f>
        <v>9</v>
      </c>
      <c r="X64" s="7">
        <f t="shared" si="6"/>
        <v>3</v>
      </c>
      <c r="Y64" s="7" t="str">
        <f>VLOOKUP(V64,SETTINGS!$G$2:$I$11,3)</f>
        <v>Emerging (E )</v>
      </c>
      <c r="Z64" s="7" t="str">
        <f t="shared" si="7"/>
        <v>3rd</v>
      </c>
    </row>
    <row r="65" spans="1:26" ht="18.75">
      <c r="A65" s="4">
        <f>'STUDENT DETAILS'!A64</f>
        <v>0</v>
      </c>
      <c r="B65" s="4">
        <f>'STUDENT DETAILS'!B64</f>
        <v>0</v>
      </c>
      <c r="C65" s="4">
        <f>'STUDENT DETAILS'!C64</f>
        <v>0</v>
      </c>
      <c r="D65" s="7"/>
      <c r="E65" s="7"/>
      <c r="F65" s="7"/>
      <c r="G65" s="23">
        <f t="shared" si="0"/>
        <v>0</v>
      </c>
      <c r="H65" s="7"/>
      <c r="I65" s="7"/>
      <c r="J65" s="7"/>
      <c r="K65" s="7"/>
      <c r="L65" s="23">
        <f t="shared" si="1"/>
        <v>0</v>
      </c>
      <c r="M65" s="7"/>
      <c r="N65" s="7"/>
      <c r="O65" s="7"/>
      <c r="P65" s="7"/>
      <c r="Q65" s="23">
        <f t="shared" si="2"/>
        <v>0</v>
      </c>
      <c r="R65" s="7">
        <f t="shared" si="3"/>
        <v>0</v>
      </c>
      <c r="S65" s="7"/>
      <c r="T65" s="22">
        <f t="shared" si="4"/>
        <v>0</v>
      </c>
      <c r="U65" s="7">
        <f t="shared" si="4"/>
        <v>0</v>
      </c>
      <c r="V65" s="24">
        <f t="shared" si="5"/>
        <v>0</v>
      </c>
      <c r="W65" s="7">
        <f>VLOOKUP(V65,'[1]GRADING SYSTEM'!$B$15:$D$24,2)</f>
        <v>9</v>
      </c>
      <c r="X65" s="7">
        <f t="shared" si="6"/>
        <v>3</v>
      </c>
      <c r="Y65" s="7" t="str">
        <f>VLOOKUP(V65,SETTINGS!$G$2:$I$11,3)</f>
        <v>Emerging (E )</v>
      </c>
      <c r="Z65" s="7" t="str">
        <f t="shared" si="7"/>
        <v>3rd</v>
      </c>
    </row>
    <row r="66" spans="1:26" ht="18.75">
      <c r="A66" s="4">
        <f>'STUDENT DETAILS'!A65</f>
        <v>0</v>
      </c>
      <c r="B66" s="4">
        <f>'STUDENT DETAILS'!B65</f>
        <v>0</v>
      </c>
      <c r="C66" s="4">
        <f>'STUDENT DETAILS'!C65</f>
        <v>0</v>
      </c>
      <c r="D66" s="7"/>
      <c r="E66" s="7"/>
      <c r="F66" s="7"/>
      <c r="G66" s="23">
        <f t="shared" si="0"/>
        <v>0</v>
      </c>
      <c r="H66" s="7"/>
      <c r="I66" s="7"/>
      <c r="J66" s="7"/>
      <c r="K66" s="7"/>
      <c r="L66" s="23">
        <f t="shared" si="1"/>
        <v>0</v>
      </c>
      <c r="M66" s="7"/>
      <c r="N66" s="7"/>
      <c r="O66" s="7"/>
      <c r="P66" s="7"/>
      <c r="Q66" s="23">
        <f t="shared" si="2"/>
        <v>0</v>
      </c>
      <c r="R66" s="7">
        <f t="shared" si="3"/>
        <v>0</v>
      </c>
      <c r="S66" s="7"/>
      <c r="T66" s="22">
        <f t="shared" si="4"/>
        <v>0</v>
      </c>
      <c r="U66" s="7">
        <f t="shared" si="4"/>
        <v>0</v>
      </c>
      <c r="V66" s="24">
        <f t="shared" si="5"/>
        <v>0</v>
      </c>
      <c r="W66" s="7">
        <f>VLOOKUP(V66,'[1]GRADING SYSTEM'!$B$15:$D$24,2)</f>
        <v>9</v>
      </c>
      <c r="X66" s="7">
        <f t="shared" si="6"/>
        <v>3</v>
      </c>
      <c r="Y66" s="7" t="str">
        <f>VLOOKUP(V66,SETTINGS!$G$2:$I$11,3)</f>
        <v>Emerging (E )</v>
      </c>
      <c r="Z66" s="7" t="str">
        <f t="shared" si="7"/>
        <v>3rd</v>
      </c>
    </row>
    <row r="67" spans="1:26" ht="18.75">
      <c r="A67" s="4">
        <f>'STUDENT DETAILS'!A66</f>
        <v>0</v>
      </c>
      <c r="B67" s="4">
        <f>'STUDENT DETAILS'!B66</f>
        <v>0</v>
      </c>
      <c r="C67" s="4">
        <f>'STUDENT DETAILS'!C66</f>
        <v>0</v>
      </c>
      <c r="D67" s="7"/>
      <c r="E67" s="7"/>
      <c r="F67" s="7"/>
      <c r="G67" s="23">
        <f t="shared" si="0"/>
        <v>0</v>
      </c>
      <c r="H67" s="7"/>
      <c r="I67" s="7"/>
      <c r="J67" s="7"/>
      <c r="K67" s="7"/>
      <c r="L67" s="23">
        <f t="shared" si="1"/>
        <v>0</v>
      </c>
      <c r="M67" s="7"/>
      <c r="N67" s="7"/>
      <c r="O67" s="7"/>
      <c r="P67" s="7"/>
      <c r="Q67" s="23">
        <f t="shared" si="2"/>
        <v>0</v>
      </c>
      <c r="R67" s="7">
        <f t="shared" si="3"/>
        <v>0</v>
      </c>
      <c r="S67" s="7"/>
      <c r="T67" s="22">
        <f t="shared" si="4"/>
        <v>0</v>
      </c>
      <c r="U67" s="7">
        <f t="shared" si="4"/>
        <v>0</v>
      </c>
      <c r="V67" s="24">
        <f t="shared" si="5"/>
        <v>0</v>
      </c>
      <c r="W67" s="7">
        <f>VLOOKUP(V67,'[1]GRADING SYSTEM'!$B$15:$D$24,2)</f>
        <v>9</v>
      </c>
      <c r="X67" s="7">
        <f t="shared" si="6"/>
        <v>3</v>
      </c>
      <c r="Y67" s="7" t="str">
        <f>VLOOKUP(V67,SETTINGS!$G$2:$I$11,3)</f>
        <v>Emerging (E )</v>
      </c>
      <c r="Z67" s="7" t="str">
        <f t="shared" si="7"/>
        <v>3rd</v>
      </c>
    </row>
    <row r="68" spans="1:26" ht="18.75">
      <c r="A68" s="4">
        <f>'STUDENT DETAILS'!A67</f>
        <v>0</v>
      </c>
      <c r="B68" s="4">
        <f>'STUDENT DETAILS'!B67</f>
        <v>0</v>
      </c>
      <c r="C68" s="4">
        <f>'STUDENT DETAILS'!C67</f>
        <v>0</v>
      </c>
      <c r="D68" s="7"/>
      <c r="E68" s="7"/>
      <c r="F68" s="7"/>
      <c r="G68" s="23">
        <f t="shared" ref="G68:G102" si="8">D68+E68+F68</f>
        <v>0</v>
      </c>
      <c r="H68" s="7"/>
      <c r="I68" s="7"/>
      <c r="J68" s="7"/>
      <c r="K68" s="7"/>
      <c r="L68" s="23">
        <f t="shared" ref="L68:L102" si="9">H68+I68+J68+K68</f>
        <v>0</v>
      </c>
      <c r="M68" s="7"/>
      <c r="N68" s="7"/>
      <c r="O68" s="7"/>
      <c r="P68" s="7"/>
      <c r="Q68" s="23">
        <f t="shared" ref="Q68:Q102" si="10">M68+N68+O68+P68</f>
        <v>0</v>
      </c>
      <c r="R68" s="7">
        <f t="shared" ref="R68:R102" si="11">G68+L68+Q68</f>
        <v>0</v>
      </c>
      <c r="S68" s="7"/>
      <c r="T68" s="22">
        <f t="shared" ref="T68:U102" si="12">0.5*R68</f>
        <v>0</v>
      </c>
      <c r="U68" s="7">
        <f t="shared" si="12"/>
        <v>0</v>
      </c>
      <c r="V68" s="24">
        <f t="shared" ref="V68:V102" si="13">T68+U68</f>
        <v>0</v>
      </c>
      <c r="W68" s="7">
        <f>VLOOKUP(V68,'[1]GRADING SYSTEM'!$B$15:$D$24,2)</f>
        <v>9</v>
      </c>
      <c r="X68" s="7">
        <f t="shared" ref="X68:X102" si="14">RANK(V68,$V$3:$V$102)</f>
        <v>3</v>
      </c>
      <c r="Y68" s="7" t="str">
        <f>VLOOKUP(V68,SETTINGS!$G$2:$I$11,3)</f>
        <v>Emerging (E )</v>
      </c>
      <c r="Z68" s="7" t="str">
        <f t="shared" ref="Z68:Z102" si="15">X68&amp;IF(AND(MOD(ABS(X68),100)&gt;=10,MOD(ABS(X68),100)&lt;=14),"th",CHOOSE(MOD(ABS(X68),10)+1,"th","st","nd","rd","th","th","th","th","th","th"))</f>
        <v>3rd</v>
      </c>
    </row>
    <row r="69" spans="1:26" ht="18.75">
      <c r="A69" s="4">
        <f>'STUDENT DETAILS'!A68</f>
        <v>0</v>
      </c>
      <c r="B69" s="4">
        <f>'STUDENT DETAILS'!B68</f>
        <v>0</v>
      </c>
      <c r="C69" s="4">
        <f>'STUDENT DETAILS'!C68</f>
        <v>0</v>
      </c>
      <c r="D69" s="7"/>
      <c r="E69" s="7"/>
      <c r="F69" s="7"/>
      <c r="G69" s="23">
        <f t="shared" si="8"/>
        <v>0</v>
      </c>
      <c r="H69" s="7"/>
      <c r="I69" s="7"/>
      <c r="J69" s="7"/>
      <c r="K69" s="7"/>
      <c r="L69" s="23">
        <f t="shared" si="9"/>
        <v>0</v>
      </c>
      <c r="M69" s="7"/>
      <c r="N69" s="7"/>
      <c r="O69" s="7"/>
      <c r="P69" s="7"/>
      <c r="Q69" s="23">
        <f t="shared" si="10"/>
        <v>0</v>
      </c>
      <c r="R69" s="7">
        <f t="shared" si="11"/>
        <v>0</v>
      </c>
      <c r="S69" s="7"/>
      <c r="T69" s="22">
        <f t="shared" si="12"/>
        <v>0</v>
      </c>
      <c r="U69" s="7">
        <f t="shared" si="12"/>
        <v>0</v>
      </c>
      <c r="V69" s="24">
        <f t="shared" si="13"/>
        <v>0</v>
      </c>
      <c r="W69" s="7">
        <f>VLOOKUP(V69,'[1]GRADING SYSTEM'!$B$15:$D$24,2)</f>
        <v>9</v>
      </c>
      <c r="X69" s="7">
        <f t="shared" si="14"/>
        <v>3</v>
      </c>
      <c r="Y69" s="7" t="str">
        <f>VLOOKUP(V69,SETTINGS!$G$2:$I$11,3)</f>
        <v>Emerging (E )</v>
      </c>
      <c r="Z69" s="7" t="str">
        <f t="shared" si="15"/>
        <v>3rd</v>
      </c>
    </row>
    <row r="70" spans="1:26" ht="18.75">
      <c r="A70" s="4">
        <f>'STUDENT DETAILS'!A69</f>
        <v>0</v>
      </c>
      <c r="B70" s="4">
        <f>'STUDENT DETAILS'!B69</f>
        <v>0</v>
      </c>
      <c r="C70" s="4">
        <f>'STUDENT DETAILS'!C69</f>
        <v>0</v>
      </c>
      <c r="D70" s="7"/>
      <c r="E70" s="7"/>
      <c r="F70" s="7"/>
      <c r="G70" s="23">
        <f t="shared" si="8"/>
        <v>0</v>
      </c>
      <c r="H70" s="7"/>
      <c r="I70" s="7"/>
      <c r="J70" s="7"/>
      <c r="K70" s="7"/>
      <c r="L70" s="23">
        <f t="shared" si="9"/>
        <v>0</v>
      </c>
      <c r="M70" s="7"/>
      <c r="N70" s="7"/>
      <c r="O70" s="7"/>
      <c r="P70" s="7"/>
      <c r="Q70" s="23">
        <f t="shared" si="10"/>
        <v>0</v>
      </c>
      <c r="R70" s="7">
        <f t="shared" si="11"/>
        <v>0</v>
      </c>
      <c r="S70" s="7"/>
      <c r="T70" s="22">
        <f t="shared" si="12"/>
        <v>0</v>
      </c>
      <c r="U70" s="7">
        <f t="shared" si="12"/>
        <v>0</v>
      </c>
      <c r="V70" s="24">
        <f t="shared" si="13"/>
        <v>0</v>
      </c>
      <c r="W70" s="7">
        <f>VLOOKUP(V70,'[1]GRADING SYSTEM'!$B$15:$D$24,2)</f>
        <v>9</v>
      </c>
      <c r="X70" s="7">
        <f t="shared" si="14"/>
        <v>3</v>
      </c>
      <c r="Y70" s="7" t="str">
        <f>VLOOKUP(V70,SETTINGS!$G$2:$I$11,3)</f>
        <v>Emerging (E )</v>
      </c>
      <c r="Z70" s="7" t="str">
        <f t="shared" si="15"/>
        <v>3rd</v>
      </c>
    </row>
    <row r="71" spans="1:26" ht="18.75">
      <c r="A71" s="4">
        <f>'STUDENT DETAILS'!A70</f>
        <v>0</v>
      </c>
      <c r="B71" s="4">
        <f>'STUDENT DETAILS'!B70</f>
        <v>0</v>
      </c>
      <c r="C71" s="4">
        <f>'STUDENT DETAILS'!C70</f>
        <v>0</v>
      </c>
      <c r="D71" s="7"/>
      <c r="E71" s="7"/>
      <c r="F71" s="7"/>
      <c r="G71" s="23">
        <f t="shared" si="8"/>
        <v>0</v>
      </c>
      <c r="H71" s="7"/>
      <c r="I71" s="7"/>
      <c r="J71" s="7"/>
      <c r="K71" s="7"/>
      <c r="L71" s="23">
        <f t="shared" si="9"/>
        <v>0</v>
      </c>
      <c r="M71" s="7"/>
      <c r="N71" s="7"/>
      <c r="O71" s="7"/>
      <c r="P71" s="7"/>
      <c r="Q71" s="23">
        <f t="shared" si="10"/>
        <v>0</v>
      </c>
      <c r="R71" s="7">
        <f t="shared" si="11"/>
        <v>0</v>
      </c>
      <c r="S71" s="7"/>
      <c r="T71" s="22">
        <f t="shared" si="12"/>
        <v>0</v>
      </c>
      <c r="U71" s="7">
        <f t="shared" si="12"/>
        <v>0</v>
      </c>
      <c r="V71" s="24">
        <f t="shared" si="13"/>
        <v>0</v>
      </c>
      <c r="W71" s="7">
        <f>VLOOKUP(V71,'[1]GRADING SYSTEM'!$B$15:$D$24,2)</f>
        <v>9</v>
      </c>
      <c r="X71" s="7">
        <f t="shared" si="14"/>
        <v>3</v>
      </c>
      <c r="Y71" s="7" t="str">
        <f>VLOOKUP(V71,SETTINGS!$G$2:$I$11,3)</f>
        <v>Emerging (E )</v>
      </c>
      <c r="Z71" s="7" t="str">
        <f t="shared" si="15"/>
        <v>3rd</v>
      </c>
    </row>
    <row r="72" spans="1:26" ht="18.75">
      <c r="A72" s="4">
        <f>'STUDENT DETAILS'!A71</f>
        <v>0</v>
      </c>
      <c r="B72" s="4">
        <f>'STUDENT DETAILS'!B71</f>
        <v>0</v>
      </c>
      <c r="C72" s="4">
        <f>'STUDENT DETAILS'!C71</f>
        <v>0</v>
      </c>
      <c r="D72" s="7"/>
      <c r="E72" s="7"/>
      <c r="F72" s="7"/>
      <c r="G72" s="23">
        <f t="shared" si="8"/>
        <v>0</v>
      </c>
      <c r="H72" s="7"/>
      <c r="I72" s="7"/>
      <c r="J72" s="7"/>
      <c r="K72" s="7"/>
      <c r="L72" s="23">
        <f t="shared" si="9"/>
        <v>0</v>
      </c>
      <c r="M72" s="7"/>
      <c r="N72" s="7"/>
      <c r="O72" s="7"/>
      <c r="P72" s="7"/>
      <c r="Q72" s="23">
        <f t="shared" si="10"/>
        <v>0</v>
      </c>
      <c r="R72" s="7">
        <f t="shared" si="11"/>
        <v>0</v>
      </c>
      <c r="S72" s="7"/>
      <c r="T72" s="22">
        <f t="shared" si="12"/>
        <v>0</v>
      </c>
      <c r="U72" s="7">
        <f t="shared" si="12"/>
        <v>0</v>
      </c>
      <c r="V72" s="24">
        <f t="shared" si="13"/>
        <v>0</v>
      </c>
      <c r="W72" s="7">
        <f>VLOOKUP(V72,'[1]GRADING SYSTEM'!$B$15:$D$24,2)</f>
        <v>9</v>
      </c>
      <c r="X72" s="7">
        <f t="shared" si="14"/>
        <v>3</v>
      </c>
      <c r="Y72" s="7" t="str">
        <f>VLOOKUP(V72,SETTINGS!$G$2:$I$11,3)</f>
        <v>Emerging (E )</v>
      </c>
      <c r="Z72" s="7" t="str">
        <f t="shared" si="15"/>
        <v>3rd</v>
      </c>
    </row>
    <row r="73" spans="1:26" ht="18.75">
      <c r="A73" s="4">
        <f>'STUDENT DETAILS'!A72</f>
        <v>0</v>
      </c>
      <c r="B73" s="4">
        <f>'STUDENT DETAILS'!B72</f>
        <v>0</v>
      </c>
      <c r="C73" s="4">
        <f>'STUDENT DETAILS'!C72</f>
        <v>0</v>
      </c>
      <c r="D73" s="7"/>
      <c r="E73" s="7"/>
      <c r="F73" s="7"/>
      <c r="G73" s="23">
        <f t="shared" si="8"/>
        <v>0</v>
      </c>
      <c r="H73" s="7"/>
      <c r="I73" s="7"/>
      <c r="J73" s="7"/>
      <c r="K73" s="7"/>
      <c r="L73" s="23">
        <f t="shared" si="9"/>
        <v>0</v>
      </c>
      <c r="M73" s="7"/>
      <c r="N73" s="7"/>
      <c r="O73" s="7"/>
      <c r="P73" s="7"/>
      <c r="Q73" s="23">
        <f t="shared" si="10"/>
        <v>0</v>
      </c>
      <c r="R73" s="7">
        <f t="shared" si="11"/>
        <v>0</v>
      </c>
      <c r="S73" s="7"/>
      <c r="T73" s="22">
        <f t="shared" si="12"/>
        <v>0</v>
      </c>
      <c r="U73" s="7">
        <f t="shared" si="12"/>
        <v>0</v>
      </c>
      <c r="V73" s="24">
        <f t="shared" si="13"/>
        <v>0</v>
      </c>
      <c r="W73" s="7">
        <f>VLOOKUP(V73,'[1]GRADING SYSTEM'!$B$15:$D$24,2)</f>
        <v>9</v>
      </c>
      <c r="X73" s="7">
        <f t="shared" si="14"/>
        <v>3</v>
      </c>
      <c r="Y73" s="7" t="str">
        <f>VLOOKUP(V73,SETTINGS!$G$2:$I$11,3)</f>
        <v>Emerging (E )</v>
      </c>
      <c r="Z73" s="7" t="str">
        <f t="shared" si="15"/>
        <v>3rd</v>
      </c>
    </row>
    <row r="74" spans="1:26" ht="18.75">
      <c r="A74" s="4">
        <f>'STUDENT DETAILS'!A73</f>
        <v>0</v>
      </c>
      <c r="B74" s="4">
        <f>'STUDENT DETAILS'!B73</f>
        <v>0</v>
      </c>
      <c r="C74" s="4">
        <f>'STUDENT DETAILS'!C73</f>
        <v>0</v>
      </c>
      <c r="D74" s="7"/>
      <c r="E74" s="7"/>
      <c r="F74" s="7"/>
      <c r="G74" s="23">
        <f t="shared" si="8"/>
        <v>0</v>
      </c>
      <c r="H74" s="7"/>
      <c r="I74" s="7"/>
      <c r="J74" s="7"/>
      <c r="K74" s="7"/>
      <c r="L74" s="23">
        <f t="shared" si="9"/>
        <v>0</v>
      </c>
      <c r="M74" s="7"/>
      <c r="N74" s="7"/>
      <c r="O74" s="7"/>
      <c r="P74" s="7"/>
      <c r="Q74" s="23">
        <f t="shared" si="10"/>
        <v>0</v>
      </c>
      <c r="R74" s="7">
        <f t="shared" si="11"/>
        <v>0</v>
      </c>
      <c r="S74" s="7"/>
      <c r="T74" s="22">
        <f t="shared" si="12"/>
        <v>0</v>
      </c>
      <c r="U74" s="7">
        <f t="shared" si="12"/>
        <v>0</v>
      </c>
      <c r="V74" s="24">
        <f t="shared" si="13"/>
        <v>0</v>
      </c>
      <c r="W74" s="7">
        <f>VLOOKUP(V74,'[1]GRADING SYSTEM'!$B$15:$D$24,2)</f>
        <v>9</v>
      </c>
      <c r="X74" s="7">
        <f t="shared" si="14"/>
        <v>3</v>
      </c>
      <c r="Y74" s="7" t="str">
        <f>VLOOKUP(V74,SETTINGS!$G$2:$I$11,3)</f>
        <v>Emerging (E )</v>
      </c>
      <c r="Z74" s="7" t="str">
        <f t="shared" si="15"/>
        <v>3rd</v>
      </c>
    </row>
    <row r="75" spans="1:26" ht="18.75">
      <c r="A75" s="4">
        <f>'STUDENT DETAILS'!A74</f>
        <v>0</v>
      </c>
      <c r="B75" s="4">
        <f>'STUDENT DETAILS'!B74</f>
        <v>0</v>
      </c>
      <c r="C75" s="4">
        <f>'STUDENT DETAILS'!C74</f>
        <v>0</v>
      </c>
      <c r="D75" s="7"/>
      <c r="E75" s="7"/>
      <c r="F75" s="7"/>
      <c r="G75" s="23">
        <f t="shared" si="8"/>
        <v>0</v>
      </c>
      <c r="H75" s="7"/>
      <c r="I75" s="7"/>
      <c r="J75" s="7"/>
      <c r="K75" s="7"/>
      <c r="L75" s="23">
        <f t="shared" si="9"/>
        <v>0</v>
      </c>
      <c r="M75" s="7"/>
      <c r="N75" s="7"/>
      <c r="O75" s="7"/>
      <c r="P75" s="7"/>
      <c r="Q75" s="23">
        <f t="shared" si="10"/>
        <v>0</v>
      </c>
      <c r="R75" s="7">
        <f t="shared" si="11"/>
        <v>0</v>
      </c>
      <c r="S75" s="7"/>
      <c r="T75" s="22">
        <f t="shared" si="12"/>
        <v>0</v>
      </c>
      <c r="U75" s="7">
        <f t="shared" si="12"/>
        <v>0</v>
      </c>
      <c r="V75" s="24">
        <f t="shared" si="13"/>
        <v>0</v>
      </c>
      <c r="W75" s="7">
        <f>VLOOKUP(V75,'[1]GRADING SYSTEM'!$B$15:$D$24,2)</f>
        <v>9</v>
      </c>
      <c r="X75" s="7">
        <f t="shared" si="14"/>
        <v>3</v>
      </c>
      <c r="Y75" s="7" t="str">
        <f>VLOOKUP(V75,SETTINGS!$G$2:$I$11,3)</f>
        <v>Emerging (E )</v>
      </c>
      <c r="Z75" s="7" t="str">
        <f t="shared" si="15"/>
        <v>3rd</v>
      </c>
    </row>
    <row r="76" spans="1:26" ht="18.75">
      <c r="A76" s="4">
        <f>'STUDENT DETAILS'!A75</f>
        <v>0</v>
      </c>
      <c r="B76" s="4">
        <f>'STUDENT DETAILS'!B75</f>
        <v>0</v>
      </c>
      <c r="C76" s="4">
        <f>'STUDENT DETAILS'!C75</f>
        <v>0</v>
      </c>
      <c r="D76" s="7"/>
      <c r="E76" s="7"/>
      <c r="F76" s="7"/>
      <c r="G76" s="23">
        <f t="shared" si="8"/>
        <v>0</v>
      </c>
      <c r="H76" s="7"/>
      <c r="I76" s="7"/>
      <c r="J76" s="7"/>
      <c r="K76" s="7"/>
      <c r="L76" s="23">
        <f t="shared" si="9"/>
        <v>0</v>
      </c>
      <c r="M76" s="7"/>
      <c r="N76" s="7"/>
      <c r="O76" s="7"/>
      <c r="P76" s="7"/>
      <c r="Q76" s="23">
        <f t="shared" si="10"/>
        <v>0</v>
      </c>
      <c r="R76" s="7">
        <f t="shared" si="11"/>
        <v>0</v>
      </c>
      <c r="S76" s="7"/>
      <c r="T76" s="22">
        <f t="shared" si="12"/>
        <v>0</v>
      </c>
      <c r="U76" s="7">
        <f t="shared" si="12"/>
        <v>0</v>
      </c>
      <c r="V76" s="24">
        <f t="shared" si="13"/>
        <v>0</v>
      </c>
      <c r="W76" s="7">
        <f>VLOOKUP(V76,'[1]GRADING SYSTEM'!$B$15:$D$24,2)</f>
        <v>9</v>
      </c>
      <c r="X76" s="7">
        <f t="shared" si="14"/>
        <v>3</v>
      </c>
      <c r="Y76" s="7" t="str">
        <f>VLOOKUP(V76,SETTINGS!$G$2:$I$11,3)</f>
        <v>Emerging (E )</v>
      </c>
      <c r="Z76" s="7" t="str">
        <f t="shared" si="15"/>
        <v>3rd</v>
      </c>
    </row>
    <row r="77" spans="1:26" ht="18.75">
      <c r="A77" s="4">
        <f>'STUDENT DETAILS'!A76</f>
        <v>0</v>
      </c>
      <c r="B77" s="4">
        <f>'STUDENT DETAILS'!B76</f>
        <v>0</v>
      </c>
      <c r="C77" s="4">
        <f>'STUDENT DETAILS'!C76</f>
        <v>0</v>
      </c>
      <c r="D77" s="7"/>
      <c r="E77" s="7"/>
      <c r="F77" s="7"/>
      <c r="G77" s="23">
        <f t="shared" si="8"/>
        <v>0</v>
      </c>
      <c r="H77" s="7"/>
      <c r="I77" s="7"/>
      <c r="J77" s="7"/>
      <c r="K77" s="7"/>
      <c r="L77" s="23">
        <f t="shared" si="9"/>
        <v>0</v>
      </c>
      <c r="M77" s="7"/>
      <c r="N77" s="7"/>
      <c r="O77" s="7"/>
      <c r="P77" s="7"/>
      <c r="Q77" s="23">
        <f t="shared" si="10"/>
        <v>0</v>
      </c>
      <c r="R77" s="7">
        <f t="shared" si="11"/>
        <v>0</v>
      </c>
      <c r="S77" s="7"/>
      <c r="T77" s="22">
        <f t="shared" si="12"/>
        <v>0</v>
      </c>
      <c r="U77" s="7">
        <f t="shared" si="12"/>
        <v>0</v>
      </c>
      <c r="V77" s="24">
        <f t="shared" si="13"/>
        <v>0</v>
      </c>
      <c r="W77" s="7">
        <f>VLOOKUP(V77,'[1]GRADING SYSTEM'!$B$15:$D$24,2)</f>
        <v>9</v>
      </c>
      <c r="X77" s="7">
        <f t="shared" si="14"/>
        <v>3</v>
      </c>
      <c r="Y77" s="7" t="str">
        <f>VLOOKUP(V77,SETTINGS!$G$2:$I$11,3)</f>
        <v>Emerging (E )</v>
      </c>
      <c r="Z77" s="7" t="str">
        <f t="shared" si="15"/>
        <v>3rd</v>
      </c>
    </row>
    <row r="78" spans="1:26" ht="18.75">
      <c r="A78" s="4">
        <f>'STUDENT DETAILS'!A77</f>
        <v>0</v>
      </c>
      <c r="B78" s="4">
        <f>'STUDENT DETAILS'!B77</f>
        <v>0</v>
      </c>
      <c r="C78" s="4">
        <f>'STUDENT DETAILS'!C77</f>
        <v>0</v>
      </c>
      <c r="D78" s="7"/>
      <c r="E78" s="7"/>
      <c r="F78" s="7"/>
      <c r="G78" s="23">
        <f t="shared" si="8"/>
        <v>0</v>
      </c>
      <c r="H78" s="7"/>
      <c r="I78" s="7"/>
      <c r="J78" s="7"/>
      <c r="K78" s="7"/>
      <c r="L78" s="23">
        <f t="shared" si="9"/>
        <v>0</v>
      </c>
      <c r="M78" s="7"/>
      <c r="N78" s="7"/>
      <c r="O78" s="7"/>
      <c r="P78" s="7"/>
      <c r="Q78" s="23">
        <f t="shared" si="10"/>
        <v>0</v>
      </c>
      <c r="R78" s="7">
        <f t="shared" si="11"/>
        <v>0</v>
      </c>
      <c r="S78" s="7"/>
      <c r="T78" s="22">
        <f t="shared" si="12"/>
        <v>0</v>
      </c>
      <c r="U78" s="7">
        <f t="shared" si="12"/>
        <v>0</v>
      </c>
      <c r="V78" s="24">
        <f t="shared" si="13"/>
        <v>0</v>
      </c>
      <c r="W78" s="7">
        <f>VLOOKUP(V78,'[1]GRADING SYSTEM'!$B$15:$D$24,2)</f>
        <v>9</v>
      </c>
      <c r="X78" s="7">
        <f t="shared" si="14"/>
        <v>3</v>
      </c>
      <c r="Y78" s="7" t="str">
        <f>VLOOKUP(V78,SETTINGS!$G$2:$I$11,3)</f>
        <v>Emerging (E )</v>
      </c>
      <c r="Z78" s="7" t="str">
        <f t="shared" si="15"/>
        <v>3rd</v>
      </c>
    </row>
    <row r="79" spans="1:26" ht="18.75">
      <c r="A79" s="4">
        <f>'STUDENT DETAILS'!A78</f>
        <v>0</v>
      </c>
      <c r="B79" s="4">
        <f>'STUDENT DETAILS'!B78</f>
        <v>0</v>
      </c>
      <c r="C79" s="4">
        <f>'STUDENT DETAILS'!C78</f>
        <v>0</v>
      </c>
      <c r="D79" s="7"/>
      <c r="E79" s="7"/>
      <c r="F79" s="7"/>
      <c r="G79" s="23">
        <f t="shared" si="8"/>
        <v>0</v>
      </c>
      <c r="H79" s="7"/>
      <c r="I79" s="7"/>
      <c r="J79" s="7"/>
      <c r="K79" s="7"/>
      <c r="L79" s="23">
        <f t="shared" si="9"/>
        <v>0</v>
      </c>
      <c r="M79" s="7"/>
      <c r="N79" s="7"/>
      <c r="O79" s="7"/>
      <c r="P79" s="7"/>
      <c r="Q79" s="23">
        <f t="shared" si="10"/>
        <v>0</v>
      </c>
      <c r="R79" s="7">
        <f t="shared" si="11"/>
        <v>0</v>
      </c>
      <c r="S79" s="7"/>
      <c r="T79" s="22">
        <f t="shared" si="12"/>
        <v>0</v>
      </c>
      <c r="U79" s="7">
        <f t="shared" si="12"/>
        <v>0</v>
      </c>
      <c r="V79" s="24">
        <f t="shared" si="13"/>
        <v>0</v>
      </c>
      <c r="W79" s="7">
        <f>VLOOKUP(V79,'[1]GRADING SYSTEM'!$B$15:$D$24,2)</f>
        <v>9</v>
      </c>
      <c r="X79" s="7">
        <f t="shared" si="14"/>
        <v>3</v>
      </c>
      <c r="Y79" s="7" t="str">
        <f>VLOOKUP(V79,SETTINGS!$G$2:$I$11,3)</f>
        <v>Emerging (E )</v>
      </c>
      <c r="Z79" s="7" t="str">
        <f t="shared" si="15"/>
        <v>3rd</v>
      </c>
    </row>
    <row r="80" spans="1:26" ht="18.75">
      <c r="A80" s="4">
        <f>'STUDENT DETAILS'!A79</f>
        <v>0</v>
      </c>
      <c r="B80" s="4">
        <f>'STUDENT DETAILS'!B79</f>
        <v>0</v>
      </c>
      <c r="C80" s="4">
        <f>'STUDENT DETAILS'!C79</f>
        <v>0</v>
      </c>
      <c r="D80" s="7"/>
      <c r="E80" s="7"/>
      <c r="F80" s="7"/>
      <c r="G80" s="23">
        <f t="shared" si="8"/>
        <v>0</v>
      </c>
      <c r="H80" s="7"/>
      <c r="I80" s="7"/>
      <c r="J80" s="7"/>
      <c r="K80" s="7"/>
      <c r="L80" s="23">
        <f t="shared" si="9"/>
        <v>0</v>
      </c>
      <c r="M80" s="7"/>
      <c r="N80" s="7"/>
      <c r="O80" s="7"/>
      <c r="P80" s="7"/>
      <c r="Q80" s="23">
        <f t="shared" si="10"/>
        <v>0</v>
      </c>
      <c r="R80" s="7">
        <f t="shared" si="11"/>
        <v>0</v>
      </c>
      <c r="S80" s="7"/>
      <c r="T80" s="22">
        <f t="shared" si="12"/>
        <v>0</v>
      </c>
      <c r="U80" s="7">
        <f t="shared" si="12"/>
        <v>0</v>
      </c>
      <c r="V80" s="24">
        <f t="shared" si="13"/>
        <v>0</v>
      </c>
      <c r="W80" s="7">
        <f>VLOOKUP(V80,'[1]GRADING SYSTEM'!$B$15:$D$24,2)</f>
        <v>9</v>
      </c>
      <c r="X80" s="7">
        <f t="shared" si="14"/>
        <v>3</v>
      </c>
      <c r="Y80" s="7" t="str">
        <f>VLOOKUP(V80,SETTINGS!$G$2:$I$11,3)</f>
        <v>Emerging (E )</v>
      </c>
      <c r="Z80" s="7" t="str">
        <f t="shared" si="15"/>
        <v>3rd</v>
      </c>
    </row>
    <row r="81" spans="1:26" ht="18.75">
      <c r="A81" s="4">
        <f>'STUDENT DETAILS'!A80</f>
        <v>0</v>
      </c>
      <c r="B81" s="4">
        <f>'STUDENT DETAILS'!B80</f>
        <v>0</v>
      </c>
      <c r="C81" s="4">
        <f>'STUDENT DETAILS'!C80</f>
        <v>0</v>
      </c>
      <c r="D81" s="7"/>
      <c r="E81" s="7"/>
      <c r="F81" s="7"/>
      <c r="G81" s="23">
        <f t="shared" si="8"/>
        <v>0</v>
      </c>
      <c r="H81" s="7"/>
      <c r="I81" s="7"/>
      <c r="J81" s="7"/>
      <c r="K81" s="7"/>
      <c r="L81" s="23">
        <f t="shared" si="9"/>
        <v>0</v>
      </c>
      <c r="M81" s="7"/>
      <c r="N81" s="7"/>
      <c r="O81" s="7"/>
      <c r="P81" s="7"/>
      <c r="Q81" s="23">
        <f t="shared" si="10"/>
        <v>0</v>
      </c>
      <c r="R81" s="7">
        <f t="shared" si="11"/>
        <v>0</v>
      </c>
      <c r="S81" s="7"/>
      <c r="T81" s="22">
        <f t="shared" si="12"/>
        <v>0</v>
      </c>
      <c r="U81" s="7">
        <f t="shared" si="12"/>
        <v>0</v>
      </c>
      <c r="V81" s="24">
        <f t="shared" si="13"/>
        <v>0</v>
      </c>
      <c r="W81" s="7">
        <f>VLOOKUP(V81,'[1]GRADING SYSTEM'!$B$15:$D$24,2)</f>
        <v>9</v>
      </c>
      <c r="X81" s="7">
        <f t="shared" si="14"/>
        <v>3</v>
      </c>
      <c r="Y81" s="7" t="str">
        <f>VLOOKUP(V81,SETTINGS!$G$2:$I$11,3)</f>
        <v>Emerging (E )</v>
      </c>
      <c r="Z81" s="7" t="str">
        <f t="shared" si="15"/>
        <v>3rd</v>
      </c>
    </row>
    <row r="82" spans="1:26" ht="18.75">
      <c r="A82" s="4">
        <f>'STUDENT DETAILS'!A81</f>
        <v>0</v>
      </c>
      <c r="B82" s="4">
        <f>'STUDENT DETAILS'!B81</f>
        <v>0</v>
      </c>
      <c r="C82" s="4">
        <f>'STUDENT DETAILS'!C81</f>
        <v>0</v>
      </c>
      <c r="D82" s="7"/>
      <c r="E82" s="7"/>
      <c r="F82" s="7"/>
      <c r="G82" s="23">
        <f t="shared" si="8"/>
        <v>0</v>
      </c>
      <c r="H82" s="7"/>
      <c r="I82" s="7"/>
      <c r="J82" s="7"/>
      <c r="K82" s="7"/>
      <c r="L82" s="23">
        <f t="shared" si="9"/>
        <v>0</v>
      </c>
      <c r="M82" s="7"/>
      <c r="N82" s="7"/>
      <c r="O82" s="7"/>
      <c r="P82" s="7"/>
      <c r="Q82" s="23">
        <f t="shared" si="10"/>
        <v>0</v>
      </c>
      <c r="R82" s="7">
        <f t="shared" si="11"/>
        <v>0</v>
      </c>
      <c r="S82" s="7"/>
      <c r="T82" s="22">
        <f t="shared" si="12"/>
        <v>0</v>
      </c>
      <c r="U82" s="7">
        <f t="shared" si="12"/>
        <v>0</v>
      </c>
      <c r="V82" s="24">
        <f t="shared" si="13"/>
        <v>0</v>
      </c>
      <c r="W82" s="7">
        <f>VLOOKUP(V82,'[1]GRADING SYSTEM'!$B$15:$D$24,2)</f>
        <v>9</v>
      </c>
      <c r="X82" s="7">
        <f t="shared" si="14"/>
        <v>3</v>
      </c>
      <c r="Y82" s="7" t="str">
        <f>VLOOKUP(V82,SETTINGS!$G$2:$I$11,3)</f>
        <v>Emerging (E )</v>
      </c>
      <c r="Z82" s="7" t="str">
        <f t="shared" si="15"/>
        <v>3rd</v>
      </c>
    </row>
    <row r="83" spans="1:26" ht="18.75">
      <c r="A83" s="4">
        <f>'STUDENT DETAILS'!A82</f>
        <v>0</v>
      </c>
      <c r="B83" s="4">
        <f>'STUDENT DETAILS'!B82</f>
        <v>0</v>
      </c>
      <c r="C83" s="4">
        <f>'STUDENT DETAILS'!C82</f>
        <v>0</v>
      </c>
      <c r="D83" s="7"/>
      <c r="E83" s="7"/>
      <c r="F83" s="7"/>
      <c r="G83" s="23">
        <f t="shared" si="8"/>
        <v>0</v>
      </c>
      <c r="H83" s="7"/>
      <c r="I83" s="7"/>
      <c r="J83" s="7"/>
      <c r="K83" s="7"/>
      <c r="L83" s="23">
        <f t="shared" si="9"/>
        <v>0</v>
      </c>
      <c r="M83" s="7"/>
      <c r="N83" s="7"/>
      <c r="O83" s="7"/>
      <c r="P83" s="7"/>
      <c r="Q83" s="23">
        <f t="shared" si="10"/>
        <v>0</v>
      </c>
      <c r="R83" s="7">
        <f t="shared" si="11"/>
        <v>0</v>
      </c>
      <c r="S83" s="7"/>
      <c r="T83" s="22">
        <f t="shared" si="12"/>
        <v>0</v>
      </c>
      <c r="U83" s="7">
        <f t="shared" si="12"/>
        <v>0</v>
      </c>
      <c r="V83" s="24">
        <f t="shared" si="13"/>
        <v>0</v>
      </c>
      <c r="W83" s="7">
        <f>VLOOKUP(V83,'[1]GRADING SYSTEM'!$B$15:$D$24,2)</f>
        <v>9</v>
      </c>
      <c r="X83" s="7">
        <f t="shared" si="14"/>
        <v>3</v>
      </c>
      <c r="Y83" s="7" t="str">
        <f>VLOOKUP(V83,SETTINGS!$G$2:$I$11,3)</f>
        <v>Emerging (E )</v>
      </c>
      <c r="Z83" s="7" t="str">
        <f t="shared" si="15"/>
        <v>3rd</v>
      </c>
    </row>
    <row r="84" spans="1:26" ht="18.75">
      <c r="A84" s="4">
        <f>'STUDENT DETAILS'!A83</f>
        <v>0</v>
      </c>
      <c r="B84" s="4">
        <f>'STUDENT DETAILS'!B83</f>
        <v>0</v>
      </c>
      <c r="C84" s="4">
        <f>'STUDENT DETAILS'!C83</f>
        <v>0</v>
      </c>
      <c r="D84" s="7"/>
      <c r="E84" s="7"/>
      <c r="F84" s="7"/>
      <c r="G84" s="23">
        <f t="shared" si="8"/>
        <v>0</v>
      </c>
      <c r="H84" s="7"/>
      <c r="I84" s="7"/>
      <c r="J84" s="7"/>
      <c r="K84" s="7"/>
      <c r="L84" s="23">
        <f t="shared" si="9"/>
        <v>0</v>
      </c>
      <c r="M84" s="7"/>
      <c r="N84" s="7"/>
      <c r="O84" s="7"/>
      <c r="P84" s="7"/>
      <c r="Q84" s="23">
        <f t="shared" si="10"/>
        <v>0</v>
      </c>
      <c r="R84" s="7">
        <f t="shared" si="11"/>
        <v>0</v>
      </c>
      <c r="S84" s="7"/>
      <c r="T84" s="22">
        <f t="shared" si="12"/>
        <v>0</v>
      </c>
      <c r="U84" s="7">
        <f t="shared" si="12"/>
        <v>0</v>
      </c>
      <c r="V84" s="24">
        <f t="shared" si="13"/>
        <v>0</v>
      </c>
      <c r="W84" s="7">
        <f>VLOOKUP(V84,'[1]GRADING SYSTEM'!$B$15:$D$24,2)</f>
        <v>9</v>
      </c>
      <c r="X84" s="7">
        <f t="shared" si="14"/>
        <v>3</v>
      </c>
      <c r="Y84" s="7" t="str">
        <f>VLOOKUP(V84,SETTINGS!$G$2:$I$11,3)</f>
        <v>Emerging (E )</v>
      </c>
      <c r="Z84" s="7" t="str">
        <f t="shared" si="15"/>
        <v>3rd</v>
      </c>
    </row>
    <row r="85" spans="1:26" ht="18.75">
      <c r="A85" s="4">
        <f>'STUDENT DETAILS'!A84</f>
        <v>0</v>
      </c>
      <c r="B85" s="4">
        <f>'STUDENT DETAILS'!B84</f>
        <v>0</v>
      </c>
      <c r="C85" s="4">
        <f>'STUDENT DETAILS'!C84</f>
        <v>0</v>
      </c>
      <c r="D85" s="7"/>
      <c r="E85" s="7"/>
      <c r="F85" s="7"/>
      <c r="G85" s="23">
        <f t="shared" si="8"/>
        <v>0</v>
      </c>
      <c r="H85" s="7"/>
      <c r="I85" s="7"/>
      <c r="J85" s="7"/>
      <c r="K85" s="7"/>
      <c r="L85" s="23">
        <f t="shared" si="9"/>
        <v>0</v>
      </c>
      <c r="M85" s="7"/>
      <c r="N85" s="7"/>
      <c r="O85" s="7"/>
      <c r="P85" s="7"/>
      <c r="Q85" s="23">
        <f t="shared" si="10"/>
        <v>0</v>
      </c>
      <c r="R85" s="7">
        <f t="shared" si="11"/>
        <v>0</v>
      </c>
      <c r="S85" s="7"/>
      <c r="T85" s="22">
        <f t="shared" si="12"/>
        <v>0</v>
      </c>
      <c r="U85" s="7">
        <f t="shared" si="12"/>
        <v>0</v>
      </c>
      <c r="V85" s="24">
        <f t="shared" si="13"/>
        <v>0</v>
      </c>
      <c r="W85" s="7">
        <f>VLOOKUP(V85,'[1]GRADING SYSTEM'!$B$15:$D$24,2)</f>
        <v>9</v>
      </c>
      <c r="X85" s="7">
        <f t="shared" si="14"/>
        <v>3</v>
      </c>
      <c r="Y85" s="7" t="str">
        <f>VLOOKUP(V85,SETTINGS!$G$2:$I$11,3)</f>
        <v>Emerging (E )</v>
      </c>
      <c r="Z85" s="7" t="str">
        <f t="shared" si="15"/>
        <v>3rd</v>
      </c>
    </row>
    <row r="86" spans="1:26" ht="18.75">
      <c r="A86" s="4">
        <f>'STUDENT DETAILS'!A85</f>
        <v>0</v>
      </c>
      <c r="B86" s="4">
        <f>'STUDENT DETAILS'!B85</f>
        <v>0</v>
      </c>
      <c r="C86" s="4">
        <f>'STUDENT DETAILS'!C85</f>
        <v>0</v>
      </c>
      <c r="D86" s="7"/>
      <c r="E86" s="7"/>
      <c r="F86" s="7"/>
      <c r="G86" s="23">
        <f t="shared" si="8"/>
        <v>0</v>
      </c>
      <c r="H86" s="7"/>
      <c r="I86" s="7"/>
      <c r="J86" s="7"/>
      <c r="K86" s="7"/>
      <c r="L86" s="23">
        <f t="shared" si="9"/>
        <v>0</v>
      </c>
      <c r="M86" s="7"/>
      <c r="N86" s="7"/>
      <c r="O86" s="7"/>
      <c r="P86" s="7"/>
      <c r="Q86" s="23">
        <f t="shared" si="10"/>
        <v>0</v>
      </c>
      <c r="R86" s="7">
        <f t="shared" si="11"/>
        <v>0</v>
      </c>
      <c r="S86" s="7"/>
      <c r="T86" s="22">
        <f t="shared" si="12"/>
        <v>0</v>
      </c>
      <c r="U86" s="7">
        <f t="shared" si="12"/>
        <v>0</v>
      </c>
      <c r="V86" s="24">
        <f t="shared" si="13"/>
        <v>0</v>
      </c>
      <c r="W86" s="7">
        <f>VLOOKUP(V86,'[1]GRADING SYSTEM'!$B$15:$D$24,2)</f>
        <v>9</v>
      </c>
      <c r="X86" s="7">
        <f t="shared" si="14"/>
        <v>3</v>
      </c>
      <c r="Y86" s="7" t="str">
        <f>VLOOKUP(V86,SETTINGS!$G$2:$I$11,3)</f>
        <v>Emerging (E )</v>
      </c>
      <c r="Z86" s="7" t="str">
        <f t="shared" si="15"/>
        <v>3rd</v>
      </c>
    </row>
    <row r="87" spans="1:26" ht="18.75">
      <c r="A87" s="4">
        <f>'STUDENT DETAILS'!A86</f>
        <v>0</v>
      </c>
      <c r="B87" s="4">
        <f>'STUDENT DETAILS'!B86</f>
        <v>0</v>
      </c>
      <c r="C87" s="4">
        <f>'STUDENT DETAILS'!C86</f>
        <v>0</v>
      </c>
      <c r="D87" s="7"/>
      <c r="E87" s="7"/>
      <c r="F87" s="7"/>
      <c r="G87" s="23">
        <f t="shared" si="8"/>
        <v>0</v>
      </c>
      <c r="H87" s="7"/>
      <c r="I87" s="7"/>
      <c r="J87" s="7"/>
      <c r="K87" s="7"/>
      <c r="L87" s="23">
        <f t="shared" si="9"/>
        <v>0</v>
      </c>
      <c r="M87" s="7"/>
      <c r="N87" s="7"/>
      <c r="O87" s="7"/>
      <c r="P87" s="7"/>
      <c r="Q87" s="23">
        <f t="shared" si="10"/>
        <v>0</v>
      </c>
      <c r="R87" s="7">
        <f t="shared" si="11"/>
        <v>0</v>
      </c>
      <c r="S87" s="7"/>
      <c r="T87" s="22">
        <f t="shared" si="12"/>
        <v>0</v>
      </c>
      <c r="U87" s="7">
        <f t="shared" si="12"/>
        <v>0</v>
      </c>
      <c r="V87" s="24">
        <f t="shared" si="13"/>
        <v>0</v>
      </c>
      <c r="W87" s="7">
        <f>VLOOKUP(V87,'[1]GRADING SYSTEM'!$B$15:$D$24,2)</f>
        <v>9</v>
      </c>
      <c r="X87" s="7">
        <f t="shared" si="14"/>
        <v>3</v>
      </c>
      <c r="Y87" s="7" t="str">
        <f>VLOOKUP(V87,SETTINGS!$G$2:$I$11,3)</f>
        <v>Emerging (E )</v>
      </c>
      <c r="Z87" s="7" t="str">
        <f t="shared" si="15"/>
        <v>3rd</v>
      </c>
    </row>
    <row r="88" spans="1:26" ht="18.75">
      <c r="A88" s="4">
        <f>'STUDENT DETAILS'!A87</f>
        <v>0</v>
      </c>
      <c r="B88" s="4">
        <f>'STUDENT DETAILS'!B87</f>
        <v>0</v>
      </c>
      <c r="C88" s="4">
        <f>'STUDENT DETAILS'!C87</f>
        <v>0</v>
      </c>
      <c r="D88" s="7"/>
      <c r="E88" s="7"/>
      <c r="F88" s="7"/>
      <c r="G88" s="23">
        <f t="shared" si="8"/>
        <v>0</v>
      </c>
      <c r="H88" s="7"/>
      <c r="I88" s="7"/>
      <c r="J88" s="7"/>
      <c r="K88" s="7"/>
      <c r="L88" s="23">
        <f t="shared" si="9"/>
        <v>0</v>
      </c>
      <c r="M88" s="7"/>
      <c r="N88" s="7"/>
      <c r="O88" s="7"/>
      <c r="P88" s="7"/>
      <c r="Q88" s="23">
        <f t="shared" si="10"/>
        <v>0</v>
      </c>
      <c r="R88" s="7">
        <f t="shared" si="11"/>
        <v>0</v>
      </c>
      <c r="S88" s="7"/>
      <c r="T88" s="22">
        <f t="shared" si="12"/>
        <v>0</v>
      </c>
      <c r="U88" s="7">
        <f t="shared" si="12"/>
        <v>0</v>
      </c>
      <c r="V88" s="24">
        <f t="shared" si="13"/>
        <v>0</v>
      </c>
      <c r="W88" s="7">
        <f>VLOOKUP(V88,'[1]GRADING SYSTEM'!$B$15:$D$24,2)</f>
        <v>9</v>
      </c>
      <c r="X88" s="7">
        <f t="shared" si="14"/>
        <v>3</v>
      </c>
      <c r="Y88" s="7" t="str">
        <f>VLOOKUP(V88,SETTINGS!$G$2:$I$11,3)</f>
        <v>Emerging (E )</v>
      </c>
      <c r="Z88" s="7" t="str">
        <f t="shared" si="15"/>
        <v>3rd</v>
      </c>
    </row>
    <row r="89" spans="1:26" ht="18.75">
      <c r="A89" s="4">
        <f>'STUDENT DETAILS'!A88</f>
        <v>0</v>
      </c>
      <c r="B89" s="4">
        <f>'STUDENT DETAILS'!B88</f>
        <v>0</v>
      </c>
      <c r="C89" s="4">
        <f>'STUDENT DETAILS'!C88</f>
        <v>0</v>
      </c>
      <c r="D89" s="7"/>
      <c r="E89" s="7"/>
      <c r="F89" s="7"/>
      <c r="G89" s="23">
        <f t="shared" si="8"/>
        <v>0</v>
      </c>
      <c r="H89" s="7"/>
      <c r="I89" s="7"/>
      <c r="J89" s="7"/>
      <c r="K89" s="7"/>
      <c r="L89" s="23">
        <f t="shared" si="9"/>
        <v>0</v>
      </c>
      <c r="M89" s="7"/>
      <c r="N89" s="7"/>
      <c r="O89" s="7"/>
      <c r="P89" s="7"/>
      <c r="Q89" s="23">
        <f t="shared" si="10"/>
        <v>0</v>
      </c>
      <c r="R89" s="7">
        <f t="shared" si="11"/>
        <v>0</v>
      </c>
      <c r="S89" s="7"/>
      <c r="T89" s="22">
        <f t="shared" si="12"/>
        <v>0</v>
      </c>
      <c r="U89" s="7">
        <f t="shared" si="12"/>
        <v>0</v>
      </c>
      <c r="V89" s="24">
        <f t="shared" si="13"/>
        <v>0</v>
      </c>
      <c r="W89" s="7">
        <f>VLOOKUP(V89,'[1]GRADING SYSTEM'!$B$15:$D$24,2)</f>
        <v>9</v>
      </c>
      <c r="X89" s="7">
        <f t="shared" si="14"/>
        <v>3</v>
      </c>
      <c r="Y89" s="7" t="str">
        <f>VLOOKUP(V89,SETTINGS!$G$2:$I$11,3)</f>
        <v>Emerging (E )</v>
      </c>
      <c r="Z89" s="7" t="str">
        <f t="shared" si="15"/>
        <v>3rd</v>
      </c>
    </row>
    <row r="90" spans="1:26" ht="18.75">
      <c r="A90" s="4">
        <f>'STUDENT DETAILS'!A89</f>
        <v>0</v>
      </c>
      <c r="B90" s="4">
        <f>'STUDENT DETAILS'!B89</f>
        <v>0</v>
      </c>
      <c r="C90" s="4">
        <f>'STUDENT DETAILS'!C89</f>
        <v>0</v>
      </c>
      <c r="D90" s="7"/>
      <c r="E90" s="7"/>
      <c r="F90" s="7"/>
      <c r="G90" s="23">
        <f t="shared" si="8"/>
        <v>0</v>
      </c>
      <c r="H90" s="7"/>
      <c r="I90" s="7"/>
      <c r="J90" s="7"/>
      <c r="K90" s="7"/>
      <c r="L90" s="23">
        <f t="shared" si="9"/>
        <v>0</v>
      </c>
      <c r="M90" s="7"/>
      <c r="N90" s="7"/>
      <c r="O90" s="7"/>
      <c r="P90" s="7"/>
      <c r="Q90" s="23">
        <f t="shared" si="10"/>
        <v>0</v>
      </c>
      <c r="R90" s="7">
        <f t="shared" si="11"/>
        <v>0</v>
      </c>
      <c r="S90" s="7"/>
      <c r="T90" s="22">
        <f t="shared" si="12"/>
        <v>0</v>
      </c>
      <c r="U90" s="7">
        <f t="shared" si="12"/>
        <v>0</v>
      </c>
      <c r="V90" s="24">
        <f t="shared" si="13"/>
        <v>0</v>
      </c>
      <c r="W90" s="7">
        <f>VLOOKUP(V90,'[1]GRADING SYSTEM'!$B$15:$D$24,2)</f>
        <v>9</v>
      </c>
      <c r="X90" s="7">
        <f t="shared" si="14"/>
        <v>3</v>
      </c>
      <c r="Y90" s="7" t="str">
        <f>VLOOKUP(V90,SETTINGS!$G$2:$I$11,3)</f>
        <v>Emerging (E )</v>
      </c>
      <c r="Z90" s="7" t="str">
        <f t="shared" si="15"/>
        <v>3rd</v>
      </c>
    </row>
    <row r="91" spans="1:26" ht="18.75">
      <c r="A91" s="4">
        <f>'STUDENT DETAILS'!A90</f>
        <v>0</v>
      </c>
      <c r="B91" s="4">
        <f>'STUDENT DETAILS'!B90</f>
        <v>0</v>
      </c>
      <c r="C91" s="4">
        <f>'STUDENT DETAILS'!C90</f>
        <v>0</v>
      </c>
      <c r="D91" s="7"/>
      <c r="E91" s="7"/>
      <c r="F91" s="7"/>
      <c r="G91" s="23">
        <f t="shared" si="8"/>
        <v>0</v>
      </c>
      <c r="H91" s="7"/>
      <c r="I91" s="7"/>
      <c r="J91" s="7"/>
      <c r="K91" s="7"/>
      <c r="L91" s="23">
        <f t="shared" si="9"/>
        <v>0</v>
      </c>
      <c r="M91" s="7"/>
      <c r="N91" s="7"/>
      <c r="O91" s="7"/>
      <c r="P91" s="7"/>
      <c r="Q91" s="23">
        <f t="shared" si="10"/>
        <v>0</v>
      </c>
      <c r="R91" s="7">
        <f t="shared" si="11"/>
        <v>0</v>
      </c>
      <c r="S91" s="7"/>
      <c r="T91" s="22">
        <f t="shared" si="12"/>
        <v>0</v>
      </c>
      <c r="U91" s="7">
        <f t="shared" si="12"/>
        <v>0</v>
      </c>
      <c r="V91" s="24">
        <f t="shared" si="13"/>
        <v>0</v>
      </c>
      <c r="W91" s="7">
        <f>VLOOKUP(V91,'[1]GRADING SYSTEM'!$B$15:$D$24,2)</f>
        <v>9</v>
      </c>
      <c r="X91" s="7">
        <f t="shared" si="14"/>
        <v>3</v>
      </c>
      <c r="Y91" s="7" t="str">
        <f>VLOOKUP(V91,SETTINGS!$G$2:$I$11,3)</f>
        <v>Emerging (E )</v>
      </c>
      <c r="Z91" s="7" t="str">
        <f t="shared" si="15"/>
        <v>3rd</v>
      </c>
    </row>
    <row r="92" spans="1:26" ht="18.75">
      <c r="A92" s="4">
        <f>'STUDENT DETAILS'!A91</f>
        <v>0</v>
      </c>
      <c r="B92" s="4">
        <f>'STUDENT DETAILS'!B91</f>
        <v>0</v>
      </c>
      <c r="C92" s="4">
        <f>'STUDENT DETAILS'!C91</f>
        <v>0</v>
      </c>
      <c r="D92" s="7"/>
      <c r="E92" s="7"/>
      <c r="F92" s="7"/>
      <c r="G92" s="23">
        <f t="shared" si="8"/>
        <v>0</v>
      </c>
      <c r="H92" s="7"/>
      <c r="I92" s="7"/>
      <c r="J92" s="7"/>
      <c r="K92" s="7"/>
      <c r="L92" s="23">
        <f t="shared" si="9"/>
        <v>0</v>
      </c>
      <c r="M92" s="7"/>
      <c r="N92" s="7"/>
      <c r="O92" s="7"/>
      <c r="P92" s="7"/>
      <c r="Q92" s="23">
        <f t="shared" si="10"/>
        <v>0</v>
      </c>
      <c r="R92" s="7">
        <f t="shared" si="11"/>
        <v>0</v>
      </c>
      <c r="S92" s="7"/>
      <c r="T92" s="22">
        <f t="shared" si="12"/>
        <v>0</v>
      </c>
      <c r="U92" s="7">
        <f t="shared" si="12"/>
        <v>0</v>
      </c>
      <c r="V92" s="24">
        <f t="shared" si="13"/>
        <v>0</v>
      </c>
      <c r="W92" s="7">
        <f>VLOOKUP(V92,'[1]GRADING SYSTEM'!$B$15:$D$24,2)</f>
        <v>9</v>
      </c>
      <c r="X92" s="7">
        <f t="shared" si="14"/>
        <v>3</v>
      </c>
      <c r="Y92" s="7" t="str">
        <f>VLOOKUP(V92,SETTINGS!$G$2:$I$11,3)</f>
        <v>Emerging (E )</v>
      </c>
      <c r="Z92" s="7" t="str">
        <f t="shared" si="15"/>
        <v>3rd</v>
      </c>
    </row>
    <row r="93" spans="1:26" ht="18.75">
      <c r="A93" s="4">
        <f>'STUDENT DETAILS'!A92</f>
        <v>0</v>
      </c>
      <c r="B93" s="4">
        <f>'STUDENT DETAILS'!B92</f>
        <v>0</v>
      </c>
      <c r="C93" s="4">
        <f>'STUDENT DETAILS'!C92</f>
        <v>0</v>
      </c>
      <c r="D93" s="7"/>
      <c r="E93" s="7"/>
      <c r="F93" s="7"/>
      <c r="G93" s="23">
        <f t="shared" si="8"/>
        <v>0</v>
      </c>
      <c r="H93" s="7"/>
      <c r="I93" s="7"/>
      <c r="J93" s="7"/>
      <c r="K93" s="7"/>
      <c r="L93" s="23">
        <f t="shared" si="9"/>
        <v>0</v>
      </c>
      <c r="M93" s="7"/>
      <c r="N93" s="7"/>
      <c r="O93" s="7"/>
      <c r="P93" s="7"/>
      <c r="Q93" s="23">
        <f t="shared" si="10"/>
        <v>0</v>
      </c>
      <c r="R93" s="7">
        <f t="shared" si="11"/>
        <v>0</v>
      </c>
      <c r="S93" s="7"/>
      <c r="T93" s="22">
        <f t="shared" si="12"/>
        <v>0</v>
      </c>
      <c r="U93" s="7">
        <f t="shared" si="12"/>
        <v>0</v>
      </c>
      <c r="V93" s="24">
        <f t="shared" si="13"/>
        <v>0</v>
      </c>
      <c r="W93" s="7">
        <f>VLOOKUP(V93,'[1]GRADING SYSTEM'!$B$15:$D$24,2)</f>
        <v>9</v>
      </c>
      <c r="X93" s="7">
        <f t="shared" si="14"/>
        <v>3</v>
      </c>
      <c r="Y93" s="7" t="str">
        <f>VLOOKUP(V93,SETTINGS!$G$2:$I$11,3)</f>
        <v>Emerging (E )</v>
      </c>
      <c r="Z93" s="7" t="str">
        <f t="shared" si="15"/>
        <v>3rd</v>
      </c>
    </row>
    <row r="94" spans="1:26" ht="18.75">
      <c r="A94" s="4">
        <f>'STUDENT DETAILS'!A93</f>
        <v>0</v>
      </c>
      <c r="B94" s="4">
        <f>'STUDENT DETAILS'!B93</f>
        <v>0</v>
      </c>
      <c r="C94" s="4">
        <f>'STUDENT DETAILS'!C93</f>
        <v>0</v>
      </c>
      <c r="D94" s="7"/>
      <c r="E94" s="7"/>
      <c r="F94" s="7"/>
      <c r="G94" s="23">
        <f t="shared" si="8"/>
        <v>0</v>
      </c>
      <c r="H94" s="7"/>
      <c r="I94" s="7"/>
      <c r="J94" s="7"/>
      <c r="K94" s="7"/>
      <c r="L94" s="23">
        <f t="shared" si="9"/>
        <v>0</v>
      </c>
      <c r="M94" s="7"/>
      <c r="N94" s="7"/>
      <c r="O94" s="7"/>
      <c r="P94" s="7"/>
      <c r="Q94" s="23">
        <f t="shared" si="10"/>
        <v>0</v>
      </c>
      <c r="R94" s="7">
        <f t="shared" si="11"/>
        <v>0</v>
      </c>
      <c r="S94" s="7"/>
      <c r="T94" s="22">
        <f t="shared" si="12"/>
        <v>0</v>
      </c>
      <c r="U94" s="7">
        <f t="shared" si="12"/>
        <v>0</v>
      </c>
      <c r="V94" s="24">
        <f t="shared" si="13"/>
        <v>0</v>
      </c>
      <c r="W94" s="7">
        <f>VLOOKUP(V94,'[1]GRADING SYSTEM'!$B$15:$D$24,2)</f>
        <v>9</v>
      </c>
      <c r="X94" s="7">
        <f t="shared" si="14"/>
        <v>3</v>
      </c>
      <c r="Y94" s="7" t="str">
        <f>VLOOKUP(V94,SETTINGS!$G$2:$I$11,3)</f>
        <v>Emerging (E )</v>
      </c>
      <c r="Z94" s="7" t="str">
        <f t="shared" si="15"/>
        <v>3rd</v>
      </c>
    </row>
    <row r="95" spans="1:26" ht="18.75">
      <c r="A95" s="4">
        <f>'STUDENT DETAILS'!A94</f>
        <v>0</v>
      </c>
      <c r="B95" s="4">
        <f>'STUDENT DETAILS'!B94</f>
        <v>0</v>
      </c>
      <c r="C95" s="4">
        <f>'STUDENT DETAILS'!C94</f>
        <v>0</v>
      </c>
      <c r="D95" s="7"/>
      <c r="E95" s="7"/>
      <c r="F95" s="7"/>
      <c r="G95" s="23">
        <f t="shared" si="8"/>
        <v>0</v>
      </c>
      <c r="H95" s="7"/>
      <c r="I95" s="7"/>
      <c r="J95" s="7"/>
      <c r="K95" s="7"/>
      <c r="L95" s="23">
        <f t="shared" si="9"/>
        <v>0</v>
      </c>
      <c r="M95" s="7"/>
      <c r="N95" s="7"/>
      <c r="O95" s="7"/>
      <c r="P95" s="7"/>
      <c r="Q95" s="23">
        <f t="shared" si="10"/>
        <v>0</v>
      </c>
      <c r="R95" s="7">
        <f t="shared" si="11"/>
        <v>0</v>
      </c>
      <c r="S95" s="7"/>
      <c r="T95" s="22">
        <f t="shared" si="12"/>
        <v>0</v>
      </c>
      <c r="U95" s="7">
        <f t="shared" si="12"/>
        <v>0</v>
      </c>
      <c r="V95" s="24">
        <f t="shared" si="13"/>
        <v>0</v>
      </c>
      <c r="W95" s="7">
        <f>VLOOKUP(V95,'[1]GRADING SYSTEM'!$B$15:$D$24,2)</f>
        <v>9</v>
      </c>
      <c r="X95" s="7">
        <f t="shared" si="14"/>
        <v>3</v>
      </c>
      <c r="Y95" s="7" t="str">
        <f>VLOOKUP(V95,SETTINGS!$G$2:$I$11,3)</f>
        <v>Emerging (E )</v>
      </c>
      <c r="Z95" s="7" t="str">
        <f t="shared" si="15"/>
        <v>3rd</v>
      </c>
    </row>
    <row r="96" spans="1:26" ht="18.75">
      <c r="A96" s="4">
        <f>'STUDENT DETAILS'!A95</f>
        <v>0</v>
      </c>
      <c r="B96" s="4">
        <f>'STUDENT DETAILS'!B95</f>
        <v>0</v>
      </c>
      <c r="C96" s="4">
        <f>'STUDENT DETAILS'!C95</f>
        <v>0</v>
      </c>
      <c r="D96" s="7"/>
      <c r="E96" s="7"/>
      <c r="F96" s="7"/>
      <c r="G96" s="23">
        <f t="shared" si="8"/>
        <v>0</v>
      </c>
      <c r="H96" s="7"/>
      <c r="I96" s="7"/>
      <c r="J96" s="7"/>
      <c r="K96" s="7"/>
      <c r="L96" s="23">
        <f t="shared" si="9"/>
        <v>0</v>
      </c>
      <c r="M96" s="7"/>
      <c r="N96" s="7"/>
      <c r="O96" s="7"/>
      <c r="P96" s="7"/>
      <c r="Q96" s="23">
        <f t="shared" si="10"/>
        <v>0</v>
      </c>
      <c r="R96" s="7">
        <f t="shared" si="11"/>
        <v>0</v>
      </c>
      <c r="S96" s="7"/>
      <c r="T96" s="22">
        <f t="shared" si="12"/>
        <v>0</v>
      </c>
      <c r="U96" s="7">
        <f t="shared" si="12"/>
        <v>0</v>
      </c>
      <c r="V96" s="24">
        <f t="shared" si="13"/>
        <v>0</v>
      </c>
      <c r="W96" s="7">
        <f>VLOOKUP(V96,'[1]GRADING SYSTEM'!$B$15:$D$24,2)</f>
        <v>9</v>
      </c>
      <c r="X96" s="7">
        <f t="shared" si="14"/>
        <v>3</v>
      </c>
      <c r="Y96" s="7" t="str">
        <f>VLOOKUP(V96,SETTINGS!$G$2:$I$11,3)</f>
        <v>Emerging (E )</v>
      </c>
      <c r="Z96" s="7" t="str">
        <f t="shared" si="15"/>
        <v>3rd</v>
      </c>
    </row>
    <row r="97" spans="1:26" ht="18.75">
      <c r="A97" s="4">
        <f>'STUDENT DETAILS'!A96</f>
        <v>0</v>
      </c>
      <c r="B97" s="4">
        <f>'STUDENT DETAILS'!B96</f>
        <v>0</v>
      </c>
      <c r="C97" s="4">
        <f>'STUDENT DETAILS'!C96</f>
        <v>0</v>
      </c>
      <c r="D97" s="7"/>
      <c r="E97" s="7"/>
      <c r="F97" s="7"/>
      <c r="G97" s="23">
        <f t="shared" si="8"/>
        <v>0</v>
      </c>
      <c r="H97" s="7"/>
      <c r="I97" s="7"/>
      <c r="J97" s="7"/>
      <c r="K97" s="7"/>
      <c r="L97" s="23">
        <f t="shared" si="9"/>
        <v>0</v>
      </c>
      <c r="M97" s="7"/>
      <c r="N97" s="7"/>
      <c r="O97" s="7"/>
      <c r="P97" s="7"/>
      <c r="Q97" s="23">
        <f t="shared" si="10"/>
        <v>0</v>
      </c>
      <c r="R97" s="7">
        <f t="shared" si="11"/>
        <v>0</v>
      </c>
      <c r="S97" s="7"/>
      <c r="T97" s="22">
        <f t="shared" si="12"/>
        <v>0</v>
      </c>
      <c r="U97" s="7">
        <f t="shared" si="12"/>
        <v>0</v>
      </c>
      <c r="V97" s="24">
        <f t="shared" si="13"/>
        <v>0</v>
      </c>
      <c r="W97" s="7">
        <f>VLOOKUP(V97,'[1]GRADING SYSTEM'!$B$15:$D$24,2)</f>
        <v>9</v>
      </c>
      <c r="X97" s="7">
        <f t="shared" si="14"/>
        <v>3</v>
      </c>
      <c r="Y97" s="7" t="str">
        <f>VLOOKUP(V97,SETTINGS!$G$2:$I$11,3)</f>
        <v>Emerging (E )</v>
      </c>
      <c r="Z97" s="7" t="str">
        <f t="shared" si="15"/>
        <v>3rd</v>
      </c>
    </row>
    <row r="98" spans="1:26" ht="18.75">
      <c r="A98" s="4">
        <f>'STUDENT DETAILS'!A97</f>
        <v>0</v>
      </c>
      <c r="B98" s="4">
        <f>'STUDENT DETAILS'!B97</f>
        <v>0</v>
      </c>
      <c r="C98" s="4">
        <f>'STUDENT DETAILS'!C97</f>
        <v>0</v>
      </c>
      <c r="D98" s="7"/>
      <c r="E98" s="7"/>
      <c r="F98" s="7"/>
      <c r="G98" s="23">
        <f t="shared" si="8"/>
        <v>0</v>
      </c>
      <c r="H98" s="7"/>
      <c r="I98" s="7"/>
      <c r="J98" s="7"/>
      <c r="K98" s="7"/>
      <c r="L98" s="23">
        <f t="shared" si="9"/>
        <v>0</v>
      </c>
      <c r="M98" s="7"/>
      <c r="N98" s="7"/>
      <c r="O98" s="7"/>
      <c r="P98" s="7"/>
      <c r="Q98" s="23">
        <f t="shared" si="10"/>
        <v>0</v>
      </c>
      <c r="R98" s="7">
        <f t="shared" si="11"/>
        <v>0</v>
      </c>
      <c r="S98" s="7"/>
      <c r="T98" s="22">
        <f t="shared" si="12"/>
        <v>0</v>
      </c>
      <c r="U98" s="7">
        <f t="shared" si="12"/>
        <v>0</v>
      </c>
      <c r="V98" s="24">
        <f t="shared" si="13"/>
        <v>0</v>
      </c>
      <c r="W98" s="7">
        <f>VLOOKUP(V98,'[1]GRADING SYSTEM'!$B$15:$D$24,2)</f>
        <v>9</v>
      </c>
      <c r="X98" s="7">
        <f t="shared" si="14"/>
        <v>3</v>
      </c>
      <c r="Y98" s="7" t="str">
        <f>VLOOKUP(V98,SETTINGS!$G$2:$I$11,3)</f>
        <v>Emerging (E )</v>
      </c>
      <c r="Z98" s="7" t="str">
        <f t="shared" si="15"/>
        <v>3rd</v>
      </c>
    </row>
    <row r="99" spans="1:26" ht="18.75">
      <c r="A99" s="4">
        <f>'STUDENT DETAILS'!A98</f>
        <v>0</v>
      </c>
      <c r="B99" s="4">
        <f>'STUDENT DETAILS'!B98</f>
        <v>0</v>
      </c>
      <c r="C99" s="4">
        <f>'STUDENT DETAILS'!C98</f>
        <v>0</v>
      </c>
      <c r="D99" s="7"/>
      <c r="E99" s="7"/>
      <c r="F99" s="7"/>
      <c r="G99" s="23">
        <f t="shared" si="8"/>
        <v>0</v>
      </c>
      <c r="H99" s="7"/>
      <c r="I99" s="7"/>
      <c r="J99" s="7"/>
      <c r="K99" s="7"/>
      <c r="L99" s="23">
        <f t="shared" si="9"/>
        <v>0</v>
      </c>
      <c r="M99" s="7"/>
      <c r="N99" s="7"/>
      <c r="O99" s="7"/>
      <c r="P99" s="7"/>
      <c r="Q99" s="23">
        <f t="shared" si="10"/>
        <v>0</v>
      </c>
      <c r="R99" s="7">
        <f t="shared" si="11"/>
        <v>0</v>
      </c>
      <c r="S99" s="7"/>
      <c r="T99" s="22">
        <f t="shared" si="12"/>
        <v>0</v>
      </c>
      <c r="U99" s="7">
        <f t="shared" si="12"/>
        <v>0</v>
      </c>
      <c r="V99" s="24">
        <f t="shared" si="13"/>
        <v>0</v>
      </c>
      <c r="W99" s="7">
        <f>VLOOKUP(V99,'[1]GRADING SYSTEM'!$B$15:$D$24,2)</f>
        <v>9</v>
      </c>
      <c r="X99" s="7">
        <f t="shared" si="14"/>
        <v>3</v>
      </c>
      <c r="Y99" s="7" t="str">
        <f>VLOOKUP(V99,SETTINGS!$G$2:$I$11,3)</f>
        <v>Emerging (E )</v>
      </c>
      <c r="Z99" s="7" t="str">
        <f t="shared" si="15"/>
        <v>3rd</v>
      </c>
    </row>
    <row r="100" spans="1:26" ht="18.75">
      <c r="A100" s="4">
        <f>'STUDENT DETAILS'!A99</f>
        <v>0</v>
      </c>
      <c r="B100" s="4">
        <f>'STUDENT DETAILS'!B99</f>
        <v>0</v>
      </c>
      <c r="C100" s="4">
        <f>'STUDENT DETAILS'!C99</f>
        <v>0</v>
      </c>
      <c r="D100" s="7"/>
      <c r="E100" s="7"/>
      <c r="F100" s="7"/>
      <c r="G100" s="23">
        <f t="shared" si="8"/>
        <v>0</v>
      </c>
      <c r="H100" s="7"/>
      <c r="I100" s="7"/>
      <c r="J100" s="7"/>
      <c r="K100" s="7"/>
      <c r="L100" s="23">
        <f t="shared" si="9"/>
        <v>0</v>
      </c>
      <c r="M100" s="7"/>
      <c r="N100" s="7"/>
      <c r="O100" s="7"/>
      <c r="P100" s="7"/>
      <c r="Q100" s="23">
        <f t="shared" si="10"/>
        <v>0</v>
      </c>
      <c r="R100" s="7">
        <f t="shared" si="11"/>
        <v>0</v>
      </c>
      <c r="S100" s="7"/>
      <c r="T100" s="22">
        <f t="shared" si="12"/>
        <v>0</v>
      </c>
      <c r="U100" s="7">
        <f t="shared" si="12"/>
        <v>0</v>
      </c>
      <c r="V100" s="24">
        <f t="shared" si="13"/>
        <v>0</v>
      </c>
      <c r="W100" s="7">
        <f>VLOOKUP(V100,'[1]GRADING SYSTEM'!$B$15:$D$24,2)</f>
        <v>9</v>
      </c>
      <c r="X100" s="7">
        <f t="shared" si="14"/>
        <v>3</v>
      </c>
      <c r="Y100" s="7" t="str">
        <f>VLOOKUP(V100,SETTINGS!$G$2:$I$11,3)</f>
        <v>Emerging (E )</v>
      </c>
      <c r="Z100" s="7" t="str">
        <f t="shared" si="15"/>
        <v>3rd</v>
      </c>
    </row>
    <row r="101" spans="1:26" ht="18.75">
      <c r="A101" s="4">
        <f>'STUDENT DETAILS'!A100</f>
        <v>0</v>
      </c>
      <c r="B101" s="4">
        <f>'STUDENT DETAILS'!B100</f>
        <v>0</v>
      </c>
      <c r="C101" s="4">
        <f>'STUDENT DETAILS'!C100</f>
        <v>0</v>
      </c>
      <c r="D101" s="7"/>
      <c r="E101" s="7"/>
      <c r="F101" s="7"/>
      <c r="G101" s="23">
        <f t="shared" si="8"/>
        <v>0</v>
      </c>
      <c r="H101" s="7"/>
      <c r="I101" s="7"/>
      <c r="J101" s="7"/>
      <c r="K101" s="7"/>
      <c r="L101" s="23">
        <f t="shared" si="9"/>
        <v>0</v>
      </c>
      <c r="M101" s="7"/>
      <c r="N101" s="7"/>
      <c r="O101" s="7"/>
      <c r="P101" s="7"/>
      <c r="Q101" s="23">
        <f t="shared" si="10"/>
        <v>0</v>
      </c>
      <c r="R101" s="7">
        <f t="shared" si="11"/>
        <v>0</v>
      </c>
      <c r="S101" s="7"/>
      <c r="T101" s="22">
        <f t="shared" si="12"/>
        <v>0</v>
      </c>
      <c r="U101" s="7">
        <f t="shared" si="12"/>
        <v>0</v>
      </c>
      <c r="V101" s="24">
        <f t="shared" si="13"/>
        <v>0</v>
      </c>
      <c r="W101" s="7">
        <f>VLOOKUP(V101,'[1]GRADING SYSTEM'!$B$15:$D$24,2)</f>
        <v>9</v>
      </c>
      <c r="X101" s="7">
        <f t="shared" si="14"/>
        <v>3</v>
      </c>
      <c r="Y101" s="7" t="str">
        <f>VLOOKUP(V101,SETTINGS!$G$2:$I$11,3)</f>
        <v>Emerging (E )</v>
      </c>
      <c r="Z101" s="7" t="str">
        <f t="shared" si="15"/>
        <v>3rd</v>
      </c>
    </row>
    <row r="102" spans="1:26" ht="18.75">
      <c r="A102" s="4">
        <f>'STUDENT DETAILS'!A101</f>
        <v>0</v>
      </c>
      <c r="B102" s="4">
        <f>'STUDENT DETAILS'!B101</f>
        <v>0</v>
      </c>
      <c r="C102" s="4">
        <f>'STUDENT DETAILS'!C101</f>
        <v>0</v>
      </c>
      <c r="D102" s="7"/>
      <c r="E102" s="7"/>
      <c r="F102" s="7"/>
      <c r="G102" s="23">
        <f t="shared" si="8"/>
        <v>0</v>
      </c>
      <c r="H102" s="7"/>
      <c r="I102" s="7"/>
      <c r="J102" s="7"/>
      <c r="K102" s="7"/>
      <c r="L102" s="23">
        <f t="shared" si="9"/>
        <v>0</v>
      </c>
      <c r="M102" s="7"/>
      <c r="N102" s="7"/>
      <c r="O102" s="7"/>
      <c r="P102" s="7"/>
      <c r="Q102" s="23">
        <f t="shared" si="10"/>
        <v>0</v>
      </c>
      <c r="R102" s="7">
        <f t="shared" si="11"/>
        <v>0</v>
      </c>
      <c r="S102" s="7"/>
      <c r="T102" s="22">
        <f t="shared" si="12"/>
        <v>0</v>
      </c>
      <c r="U102" s="7">
        <f t="shared" si="12"/>
        <v>0</v>
      </c>
      <c r="V102" s="24">
        <f t="shared" si="13"/>
        <v>0</v>
      </c>
      <c r="W102" s="7">
        <f>VLOOKUP(V102,'[1]GRADING SYSTEM'!$B$15:$D$24,2)</f>
        <v>9</v>
      </c>
      <c r="X102" s="7">
        <f t="shared" si="14"/>
        <v>3</v>
      </c>
      <c r="Y102" s="7" t="str">
        <f>VLOOKUP(V102,SETTINGS!$G$2:$I$11,3)</f>
        <v>Emerging (E )</v>
      </c>
      <c r="Z102" s="7" t="str">
        <f t="shared" si="15"/>
        <v>3rd</v>
      </c>
    </row>
    <row r="103" spans="1:26" ht="18.75">
      <c r="A103" s="4"/>
      <c r="B103" s="4"/>
      <c r="C103" s="4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7"/>
    </row>
    <row r="104" spans="1:26" ht="18.75">
      <c r="A104" s="4"/>
      <c r="B104" s="4"/>
      <c r="C104" s="4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7"/>
    </row>
    <row r="105" spans="1:26" ht="18.75">
      <c r="A105" s="4"/>
      <c r="B105" s="4"/>
      <c r="C105" s="4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7"/>
    </row>
    <row r="106" spans="1:26" ht="18.75">
      <c r="A106" s="4"/>
      <c r="B106" s="4"/>
      <c r="C106" s="4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7"/>
    </row>
    <row r="107" spans="1:26" ht="18.75">
      <c r="A107" s="4"/>
      <c r="B107" s="4"/>
      <c r="C107" s="4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7"/>
    </row>
    <row r="108" spans="1:26" ht="18.75">
      <c r="A108" s="4"/>
      <c r="B108" s="4"/>
      <c r="C108" s="4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7"/>
    </row>
    <row r="109" spans="1:26" ht="18.75">
      <c r="A109" s="4"/>
      <c r="B109" s="4"/>
      <c r="C109" s="4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7"/>
    </row>
    <row r="110" spans="1:26" ht="18.75">
      <c r="A110" s="4"/>
      <c r="B110" s="4"/>
      <c r="C110" s="4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7"/>
    </row>
    <row r="111" spans="1:26" ht="18.75">
      <c r="A111" s="4"/>
      <c r="B111" s="4"/>
      <c r="C111" s="4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7"/>
    </row>
    <row r="112" spans="1:26" ht="18.75">
      <c r="A112" s="4"/>
      <c r="B112" s="4"/>
      <c r="C112" s="4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7"/>
    </row>
    <row r="113" spans="1:26" ht="18.75">
      <c r="A113" s="4"/>
      <c r="B113" s="4"/>
      <c r="C113" s="4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7"/>
    </row>
    <row r="114" spans="1:26" ht="18.75">
      <c r="A114" s="4"/>
      <c r="B114" s="4"/>
      <c r="C114" s="4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7"/>
    </row>
    <row r="115" spans="1:26" ht="18.75">
      <c r="A115" s="4"/>
      <c r="B115" s="4"/>
      <c r="C115" s="4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7"/>
    </row>
    <row r="116" spans="1:26" ht="18.75">
      <c r="A116" s="4"/>
      <c r="B116" s="4"/>
      <c r="C116" s="4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7"/>
    </row>
    <row r="117" spans="1:26" ht="18.75">
      <c r="A117" s="4"/>
      <c r="B117" s="4"/>
      <c r="C117" s="4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7"/>
    </row>
    <row r="118" spans="1:26" ht="18.75">
      <c r="A118" s="4"/>
      <c r="B118" s="4"/>
      <c r="C118" s="4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7"/>
    </row>
    <row r="119" spans="1:26" ht="18.75">
      <c r="A119" s="4"/>
      <c r="B119" s="4"/>
      <c r="C119" s="4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7"/>
    </row>
    <row r="120" spans="1:26" ht="18.75">
      <c r="A120" s="4"/>
      <c r="B120" s="4"/>
      <c r="C120" s="4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7"/>
    </row>
    <row r="121" spans="1:26" ht="18.75">
      <c r="A121" s="4"/>
      <c r="B121" s="4"/>
      <c r="C121" s="4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7"/>
    </row>
    <row r="122" spans="1:26" ht="18.75">
      <c r="A122" s="4"/>
      <c r="B122" s="4"/>
      <c r="C122" s="4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7"/>
    </row>
    <row r="123" spans="1:26" ht="18.75">
      <c r="A123" s="4"/>
      <c r="B123" s="4"/>
      <c r="C123" s="4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7"/>
    </row>
    <row r="124" spans="1:26" ht="18.75">
      <c r="A124" s="4"/>
      <c r="B124" s="4"/>
      <c r="C124" s="4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7"/>
    </row>
    <row r="125" spans="1:26" ht="18.75">
      <c r="A125" s="4"/>
      <c r="B125" s="4"/>
      <c r="C125" s="4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7"/>
    </row>
    <row r="126" spans="1:26" ht="18.75">
      <c r="A126" s="4"/>
      <c r="B126" s="4"/>
      <c r="C126" s="4"/>
      <c r="D126" s="10"/>
      <c r="E126" s="10"/>
      <c r="F126" s="10"/>
      <c r="G126" s="10"/>
      <c r="H126" s="10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7"/>
    </row>
    <row r="127" spans="1:26" ht="18.75">
      <c r="A127" s="4"/>
      <c r="B127" s="4"/>
      <c r="C127" s="4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7"/>
    </row>
    <row r="128" spans="1:26" ht="18.75">
      <c r="A128" s="4"/>
      <c r="B128" s="4"/>
      <c r="C128" s="4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7"/>
    </row>
    <row r="129" spans="1:26" ht="18.75">
      <c r="A129" s="4"/>
      <c r="B129" s="4"/>
      <c r="C129" s="4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7"/>
    </row>
    <row r="130" spans="1:26" ht="18.75">
      <c r="A130" s="4"/>
      <c r="B130" s="4"/>
      <c r="C130" s="4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7"/>
    </row>
    <row r="131" spans="1:26" ht="18.75">
      <c r="A131" s="4"/>
      <c r="B131" s="4"/>
      <c r="C131" s="4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7"/>
    </row>
    <row r="132" spans="1:26" ht="18.75">
      <c r="A132" s="4"/>
      <c r="B132" s="4"/>
      <c r="C132" s="4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7"/>
    </row>
    <row r="133" spans="1:26" ht="18.75">
      <c r="A133" s="4"/>
      <c r="B133" s="4"/>
      <c r="C133" s="4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7"/>
    </row>
    <row r="134" spans="1:26" ht="18.75">
      <c r="A134" s="4"/>
      <c r="B134" s="4"/>
      <c r="C134" s="4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7"/>
    </row>
    <row r="135" spans="1:26" ht="18.75">
      <c r="A135" s="4"/>
      <c r="B135" s="4"/>
      <c r="C135" s="4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7"/>
    </row>
    <row r="136" spans="1:26" ht="18.75">
      <c r="A136" s="4"/>
      <c r="B136" s="4"/>
      <c r="C136" s="4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7"/>
    </row>
    <row r="137" spans="1:26" ht="18.75">
      <c r="A137" s="4"/>
      <c r="B137" s="4"/>
      <c r="C137" s="4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7"/>
    </row>
    <row r="138" spans="1:26" ht="18.75">
      <c r="A138" s="4"/>
      <c r="B138" s="4"/>
      <c r="C138" s="4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7"/>
    </row>
    <row r="139" spans="1:26" ht="18.75">
      <c r="A139" s="4"/>
      <c r="B139" s="4"/>
      <c r="C139" s="4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7"/>
    </row>
    <row r="140" spans="1:26" ht="18.75">
      <c r="A140" s="4"/>
      <c r="B140" s="4"/>
      <c r="C140" s="4"/>
      <c r="D140" s="10"/>
      <c r="E140" s="10"/>
      <c r="F140" s="10"/>
      <c r="G140" s="10"/>
      <c r="H140" s="10"/>
      <c r="I140" s="10"/>
      <c r="J140" s="10"/>
      <c r="K140" s="10"/>
      <c r="L140" s="10"/>
      <c r="M140" s="10"/>
      <c r="N140" s="10"/>
      <c r="O140" s="10"/>
      <c r="P140" s="10"/>
      <c r="Q140" s="10"/>
      <c r="R140" s="10"/>
      <c r="S140" s="10"/>
      <c r="T140" s="10"/>
      <c r="U140" s="10"/>
      <c r="V140" s="10"/>
      <c r="W140" s="10"/>
      <c r="X140" s="10"/>
      <c r="Y140" s="10"/>
      <c r="Z140" s="7"/>
    </row>
    <row r="141" spans="1:26" ht="18.75">
      <c r="A141" s="4"/>
      <c r="B141" s="4"/>
      <c r="C141" s="4"/>
      <c r="D141" s="10"/>
      <c r="E141" s="10"/>
      <c r="F141" s="10"/>
      <c r="G141" s="10"/>
      <c r="H141" s="10"/>
      <c r="I141" s="10"/>
      <c r="J141" s="10"/>
      <c r="K141" s="10"/>
      <c r="L141" s="10"/>
      <c r="M141" s="10"/>
      <c r="N141" s="10"/>
      <c r="O141" s="10"/>
      <c r="P141" s="10"/>
      <c r="Q141" s="10"/>
      <c r="R141" s="10"/>
      <c r="S141" s="10"/>
      <c r="T141" s="10"/>
      <c r="U141" s="10"/>
      <c r="V141" s="10"/>
      <c r="W141" s="10"/>
      <c r="X141" s="10"/>
      <c r="Y141" s="10"/>
      <c r="Z141" s="7"/>
    </row>
    <row r="142" spans="1:26" ht="18.75">
      <c r="A142" s="4"/>
      <c r="B142" s="4"/>
      <c r="C142" s="4"/>
      <c r="D142" s="10"/>
      <c r="E142" s="10"/>
      <c r="F142" s="10"/>
      <c r="G142" s="10"/>
      <c r="H142" s="10"/>
      <c r="I142" s="10"/>
      <c r="J142" s="10"/>
      <c r="K142" s="10"/>
      <c r="L142" s="10"/>
      <c r="M142" s="10"/>
      <c r="N142" s="10"/>
      <c r="O142" s="10"/>
      <c r="P142" s="10"/>
      <c r="Q142" s="10"/>
      <c r="R142" s="10"/>
      <c r="S142" s="10"/>
      <c r="T142" s="10"/>
      <c r="U142" s="10"/>
      <c r="V142" s="10"/>
      <c r="W142" s="10"/>
      <c r="X142" s="10"/>
      <c r="Y142" s="10"/>
      <c r="Z142" s="7"/>
    </row>
    <row r="143" spans="1:26" ht="18.75">
      <c r="A143" s="4"/>
      <c r="B143" s="4"/>
      <c r="C143" s="4"/>
      <c r="D143" s="10"/>
      <c r="E143" s="10"/>
      <c r="F143" s="10"/>
      <c r="G143" s="10"/>
      <c r="H143" s="10"/>
      <c r="I143" s="10"/>
      <c r="J143" s="10"/>
      <c r="K143" s="10"/>
      <c r="L143" s="10"/>
      <c r="M143" s="10"/>
      <c r="N143" s="10"/>
      <c r="O143" s="10"/>
      <c r="P143" s="10"/>
      <c r="Q143" s="10"/>
      <c r="R143" s="10"/>
      <c r="S143" s="10"/>
      <c r="T143" s="10"/>
      <c r="U143" s="10"/>
      <c r="V143" s="10"/>
      <c r="W143" s="10"/>
      <c r="X143" s="10"/>
      <c r="Y143" s="10"/>
      <c r="Z143" s="7"/>
    </row>
    <row r="144" spans="1:26" ht="18.75">
      <c r="A144" s="4"/>
      <c r="B144" s="4"/>
      <c r="C144" s="4"/>
      <c r="D144" s="10"/>
      <c r="E144" s="10"/>
      <c r="F144" s="10"/>
      <c r="G144" s="10"/>
      <c r="H144" s="10"/>
      <c r="I144" s="10"/>
      <c r="J144" s="10"/>
      <c r="K144" s="10"/>
      <c r="L144" s="10"/>
      <c r="M144" s="10"/>
      <c r="N144" s="10"/>
      <c r="O144" s="10"/>
      <c r="P144" s="10"/>
      <c r="Q144" s="10"/>
      <c r="R144" s="10"/>
      <c r="S144" s="10"/>
      <c r="T144" s="10"/>
      <c r="U144" s="10"/>
      <c r="V144" s="10"/>
      <c r="W144" s="10"/>
      <c r="X144" s="10"/>
      <c r="Y144" s="10"/>
      <c r="Z144" s="7"/>
    </row>
    <row r="145" spans="1:26" ht="18.75">
      <c r="A145" s="4"/>
      <c r="B145" s="4"/>
      <c r="C145" s="4"/>
      <c r="D145" s="10"/>
      <c r="E145" s="10"/>
      <c r="F145" s="10"/>
      <c r="G145" s="10"/>
      <c r="H145" s="10"/>
      <c r="I145" s="10"/>
      <c r="J145" s="10"/>
      <c r="K145" s="10"/>
      <c r="L145" s="10"/>
      <c r="M145" s="10"/>
      <c r="N145" s="10"/>
      <c r="O145" s="10"/>
      <c r="P145" s="10"/>
      <c r="Q145" s="10"/>
      <c r="R145" s="10"/>
      <c r="S145" s="10"/>
      <c r="T145" s="10"/>
      <c r="U145" s="10"/>
      <c r="V145" s="10"/>
      <c r="W145" s="10"/>
      <c r="X145" s="10"/>
      <c r="Y145" s="10"/>
      <c r="Z145" s="7"/>
    </row>
    <row r="146" spans="1:26" ht="18.75">
      <c r="A146" s="4"/>
      <c r="B146" s="4"/>
      <c r="C146" s="4"/>
      <c r="D146" s="10"/>
      <c r="E146" s="10"/>
      <c r="F146" s="10"/>
      <c r="G146" s="10"/>
      <c r="H146" s="10"/>
      <c r="I146" s="10"/>
      <c r="J146" s="10"/>
      <c r="K146" s="10"/>
      <c r="L146" s="10"/>
      <c r="M146" s="10"/>
      <c r="N146" s="10"/>
      <c r="O146" s="10"/>
      <c r="P146" s="10"/>
      <c r="Q146" s="10"/>
      <c r="R146" s="10"/>
      <c r="S146" s="10"/>
      <c r="T146" s="10"/>
      <c r="U146" s="10"/>
      <c r="V146" s="10"/>
      <c r="W146" s="10"/>
      <c r="X146" s="10"/>
      <c r="Y146" s="10"/>
      <c r="Z146" s="7"/>
    </row>
    <row r="147" spans="1:26" ht="18.75">
      <c r="A147" s="4"/>
      <c r="B147" s="4"/>
      <c r="C147" s="4"/>
      <c r="D147" s="10"/>
      <c r="E147" s="10"/>
      <c r="F147" s="10"/>
      <c r="G147" s="10"/>
      <c r="H147" s="10"/>
      <c r="I147" s="10"/>
      <c r="J147" s="10"/>
      <c r="K147" s="10"/>
      <c r="L147" s="10"/>
      <c r="M147" s="10"/>
      <c r="N147" s="10"/>
      <c r="O147" s="10"/>
      <c r="P147" s="10"/>
      <c r="Q147" s="10"/>
      <c r="R147" s="10"/>
      <c r="S147" s="10"/>
      <c r="T147" s="10"/>
      <c r="U147" s="10"/>
      <c r="V147" s="10"/>
      <c r="W147" s="10"/>
      <c r="X147" s="10"/>
      <c r="Y147" s="10"/>
      <c r="Z147" s="7"/>
    </row>
    <row r="148" spans="1:26" ht="18.75">
      <c r="A148" s="4"/>
      <c r="B148" s="4"/>
      <c r="C148" s="4"/>
      <c r="D148" s="10"/>
      <c r="E148" s="10"/>
      <c r="F148" s="10"/>
      <c r="G148" s="10"/>
      <c r="H148" s="10"/>
      <c r="I148" s="10"/>
      <c r="J148" s="10"/>
      <c r="K148" s="10"/>
      <c r="L148" s="10"/>
      <c r="M148" s="10"/>
      <c r="N148" s="10"/>
      <c r="O148" s="10"/>
      <c r="P148" s="10"/>
      <c r="Q148" s="10"/>
      <c r="R148" s="10"/>
      <c r="S148" s="10"/>
      <c r="T148" s="10"/>
      <c r="U148" s="10"/>
      <c r="V148" s="10"/>
      <c r="W148" s="10"/>
      <c r="X148" s="10"/>
      <c r="Y148" s="10"/>
      <c r="Z148" s="7"/>
    </row>
    <row r="149" spans="1:26" ht="18.75">
      <c r="A149" s="4"/>
      <c r="B149" s="4"/>
      <c r="C149" s="4"/>
      <c r="D149" s="10"/>
      <c r="E149" s="10"/>
      <c r="F149" s="10"/>
      <c r="G149" s="10"/>
      <c r="H149" s="10"/>
      <c r="I149" s="10"/>
      <c r="J149" s="10"/>
      <c r="K149" s="10"/>
      <c r="L149" s="10"/>
      <c r="M149" s="10"/>
      <c r="N149" s="10"/>
      <c r="O149" s="10"/>
      <c r="P149" s="10"/>
      <c r="Q149" s="10"/>
      <c r="R149" s="10"/>
      <c r="S149" s="10"/>
      <c r="T149" s="10"/>
      <c r="U149" s="10"/>
      <c r="V149" s="10"/>
      <c r="W149" s="10"/>
      <c r="X149" s="10"/>
      <c r="Y149" s="10"/>
      <c r="Z149" s="7"/>
    </row>
    <row r="150" spans="1:26" ht="18.75">
      <c r="A150" s="4"/>
      <c r="B150" s="4"/>
      <c r="C150" s="4"/>
      <c r="D150" s="10"/>
      <c r="E150" s="10"/>
      <c r="F150" s="10"/>
      <c r="G150" s="10"/>
      <c r="H150" s="10"/>
      <c r="I150" s="10"/>
      <c r="J150" s="10"/>
      <c r="K150" s="10"/>
      <c r="L150" s="10"/>
      <c r="M150" s="10"/>
      <c r="N150" s="10"/>
      <c r="O150" s="10"/>
      <c r="P150" s="10"/>
      <c r="Q150" s="10"/>
      <c r="R150" s="10"/>
      <c r="S150" s="10"/>
      <c r="T150" s="10"/>
      <c r="U150" s="10"/>
      <c r="V150" s="10"/>
      <c r="W150" s="10"/>
      <c r="X150" s="10"/>
      <c r="Y150" s="10"/>
      <c r="Z150" s="7"/>
    </row>
    <row r="151" spans="1:26" ht="18.75">
      <c r="A151" s="4"/>
      <c r="B151" s="4"/>
      <c r="C151" s="4"/>
      <c r="D151" s="10"/>
      <c r="E151" s="10"/>
      <c r="F151" s="10"/>
      <c r="G151" s="10"/>
      <c r="H151" s="10"/>
      <c r="I151" s="10"/>
      <c r="J151" s="10"/>
      <c r="K151" s="10"/>
      <c r="L151" s="10"/>
      <c r="M151" s="10"/>
      <c r="N151" s="10"/>
      <c r="O151" s="10"/>
      <c r="P151" s="10"/>
      <c r="Q151" s="10"/>
      <c r="R151" s="10"/>
      <c r="S151" s="10"/>
      <c r="T151" s="10"/>
      <c r="U151" s="10"/>
      <c r="V151" s="10"/>
      <c r="W151" s="10"/>
      <c r="X151" s="10"/>
      <c r="Y151" s="10"/>
      <c r="Z151" s="7"/>
    </row>
    <row r="152" spans="1:26" ht="18.75">
      <c r="A152" s="4"/>
      <c r="B152" s="4"/>
      <c r="C152" s="4"/>
      <c r="D152" s="10"/>
      <c r="E152" s="10"/>
      <c r="F152" s="10"/>
      <c r="G152" s="10"/>
      <c r="H152" s="10"/>
      <c r="I152" s="10"/>
      <c r="J152" s="10"/>
      <c r="K152" s="10"/>
      <c r="L152" s="10"/>
      <c r="M152" s="10"/>
      <c r="N152" s="10"/>
      <c r="O152" s="10"/>
      <c r="P152" s="10"/>
      <c r="Q152" s="10"/>
      <c r="R152" s="10"/>
      <c r="S152" s="10"/>
      <c r="T152" s="10"/>
      <c r="U152" s="10"/>
      <c r="V152" s="10"/>
      <c r="W152" s="10"/>
      <c r="X152" s="10"/>
      <c r="Y152" s="10"/>
      <c r="Z152" s="7"/>
    </row>
    <row r="153" spans="1:26" ht="18.75">
      <c r="A153" s="4"/>
      <c r="B153" s="4"/>
      <c r="C153" s="4"/>
      <c r="D153" s="10"/>
      <c r="E153" s="10"/>
      <c r="F153" s="10"/>
      <c r="G153" s="10"/>
      <c r="H153" s="10"/>
      <c r="I153" s="10"/>
      <c r="J153" s="10"/>
      <c r="K153" s="10"/>
      <c r="L153" s="10"/>
      <c r="M153" s="10"/>
      <c r="N153" s="10"/>
      <c r="O153" s="10"/>
      <c r="P153" s="10"/>
      <c r="Q153" s="10"/>
      <c r="R153" s="10"/>
      <c r="S153" s="10"/>
      <c r="T153" s="10"/>
      <c r="U153" s="10"/>
      <c r="V153" s="10"/>
      <c r="W153" s="10"/>
      <c r="X153" s="10"/>
      <c r="Y153" s="10"/>
      <c r="Z153" s="7"/>
    </row>
    <row r="154" spans="1:26" ht="18.75">
      <c r="A154" s="4"/>
      <c r="B154" s="4"/>
      <c r="C154" s="4"/>
      <c r="D154" s="10"/>
      <c r="E154" s="10"/>
      <c r="F154" s="10"/>
      <c r="G154" s="10"/>
      <c r="H154" s="10"/>
      <c r="I154" s="10"/>
      <c r="J154" s="10"/>
      <c r="K154" s="10"/>
      <c r="L154" s="10"/>
      <c r="M154" s="10"/>
      <c r="N154" s="10"/>
      <c r="O154" s="10"/>
      <c r="P154" s="10"/>
      <c r="Q154" s="10"/>
      <c r="R154" s="10"/>
      <c r="S154" s="10"/>
      <c r="T154" s="10"/>
      <c r="U154" s="10"/>
      <c r="V154" s="10"/>
      <c r="W154" s="10"/>
      <c r="X154" s="10"/>
      <c r="Y154" s="10"/>
      <c r="Z154" s="7"/>
    </row>
    <row r="155" spans="1:26" ht="18.75">
      <c r="A155" s="4"/>
      <c r="B155" s="4"/>
      <c r="C155" s="4"/>
      <c r="D155" s="10"/>
      <c r="E155" s="10"/>
      <c r="F155" s="10"/>
      <c r="G155" s="10"/>
      <c r="H155" s="10"/>
      <c r="I155" s="10"/>
      <c r="J155" s="10"/>
      <c r="K155" s="10"/>
      <c r="L155" s="10"/>
      <c r="M155" s="10"/>
      <c r="N155" s="10"/>
      <c r="O155" s="10"/>
      <c r="P155" s="10"/>
      <c r="Q155" s="10"/>
      <c r="R155" s="10"/>
      <c r="S155" s="10"/>
      <c r="T155" s="10"/>
      <c r="U155" s="10"/>
      <c r="V155" s="10"/>
      <c r="W155" s="10"/>
      <c r="X155" s="10"/>
      <c r="Y155" s="10"/>
      <c r="Z155" s="7"/>
    </row>
    <row r="156" spans="1:26" ht="18.75">
      <c r="A156" s="4"/>
      <c r="B156" s="4"/>
      <c r="C156" s="4"/>
      <c r="D156" s="10"/>
      <c r="E156" s="10"/>
      <c r="F156" s="10"/>
      <c r="G156" s="10"/>
      <c r="H156" s="10"/>
      <c r="I156" s="10"/>
      <c r="J156" s="10"/>
      <c r="K156" s="10"/>
      <c r="L156" s="10"/>
      <c r="M156" s="10"/>
      <c r="N156" s="10"/>
      <c r="O156" s="10"/>
      <c r="P156" s="10"/>
      <c r="Q156" s="10"/>
      <c r="R156" s="10"/>
      <c r="S156" s="10"/>
      <c r="T156" s="10"/>
      <c r="U156" s="10"/>
      <c r="V156" s="10"/>
      <c r="W156" s="10"/>
      <c r="X156" s="10"/>
      <c r="Y156" s="10"/>
      <c r="Z156" s="7"/>
    </row>
    <row r="157" spans="1:26" ht="18.75">
      <c r="A157" s="4"/>
      <c r="B157" s="4"/>
      <c r="C157" s="4"/>
      <c r="D157" s="10"/>
      <c r="E157" s="10"/>
      <c r="F157" s="10"/>
      <c r="G157" s="10"/>
      <c r="H157" s="10"/>
      <c r="I157" s="10"/>
      <c r="J157" s="10"/>
      <c r="K157" s="10"/>
      <c r="L157" s="10"/>
      <c r="M157" s="10"/>
      <c r="N157" s="10"/>
      <c r="O157" s="10"/>
      <c r="P157" s="10"/>
      <c r="Q157" s="10"/>
      <c r="R157" s="10"/>
      <c r="S157" s="10"/>
      <c r="T157" s="10"/>
      <c r="U157" s="10"/>
      <c r="V157" s="10"/>
      <c r="W157" s="10"/>
      <c r="X157" s="10"/>
      <c r="Y157" s="10"/>
      <c r="Z157" s="7"/>
    </row>
    <row r="158" spans="1:26" ht="18.75">
      <c r="A158" s="4"/>
      <c r="B158" s="4"/>
      <c r="C158" s="4"/>
      <c r="D158" s="10"/>
      <c r="E158" s="10"/>
      <c r="F158" s="10"/>
      <c r="G158" s="10"/>
      <c r="H158" s="10"/>
      <c r="I158" s="10"/>
      <c r="J158" s="10"/>
      <c r="K158" s="10"/>
      <c r="L158" s="10"/>
      <c r="M158" s="10"/>
      <c r="N158" s="10"/>
      <c r="O158" s="10"/>
      <c r="P158" s="10"/>
      <c r="Q158" s="10"/>
      <c r="R158" s="10"/>
      <c r="S158" s="10"/>
      <c r="T158" s="10"/>
      <c r="U158" s="10"/>
      <c r="V158" s="10"/>
      <c r="W158" s="10"/>
      <c r="X158" s="10"/>
      <c r="Y158" s="10"/>
      <c r="Z158" s="7"/>
    </row>
    <row r="159" spans="1:26" ht="18.75">
      <c r="A159" s="4"/>
      <c r="B159" s="4"/>
      <c r="C159" s="4"/>
      <c r="D159" s="10"/>
      <c r="E159" s="10"/>
      <c r="F159" s="10"/>
      <c r="G159" s="10"/>
      <c r="H159" s="10"/>
      <c r="I159" s="10"/>
      <c r="J159" s="10"/>
      <c r="K159" s="10"/>
      <c r="L159" s="10"/>
      <c r="M159" s="10"/>
      <c r="N159" s="10"/>
      <c r="O159" s="10"/>
      <c r="P159" s="10"/>
      <c r="Q159" s="10"/>
      <c r="R159" s="10"/>
      <c r="S159" s="10"/>
      <c r="T159" s="10"/>
      <c r="U159" s="10"/>
      <c r="V159" s="10"/>
      <c r="W159" s="10"/>
      <c r="X159" s="10"/>
      <c r="Y159" s="10"/>
      <c r="Z159" s="7"/>
    </row>
    <row r="160" spans="1:26" ht="18.75">
      <c r="A160" s="4"/>
      <c r="B160" s="4"/>
      <c r="C160" s="4"/>
      <c r="D160" s="10"/>
      <c r="E160" s="10"/>
      <c r="F160" s="10"/>
      <c r="G160" s="10"/>
      <c r="H160" s="10"/>
      <c r="I160" s="10"/>
      <c r="J160" s="10"/>
      <c r="K160" s="10"/>
      <c r="L160" s="10"/>
      <c r="M160" s="10"/>
      <c r="N160" s="10"/>
      <c r="O160" s="10"/>
      <c r="P160" s="10"/>
      <c r="Q160" s="10"/>
      <c r="R160" s="10"/>
      <c r="S160" s="10"/>
      <c r="T160" s="10"/>
      <c r="U160" s="10"/>
      <c r="V160" s="10"/>
      <c r="W160" s="10"/>
      <c r="X160" s="10"/>
      <c r="Y160" s="10"/>
      <c r="Z160" s="7"/>
    </row>
    <row r="161" spans="1:26" ht="18.75">
      <c r="A161" s="4"/>
      <c r="B161" s="4"/>
      <c r="C161" s="4"/>
      <c r="D161" s="10"/>
      <c r="E161" s="10"/>
      <c r="F161" s="10"/>
      <c r="G161" s="10"/>
      <c r="H161" s="10"/>
      <c r="I161" s="10"/>
      <c r="J161" s="10"/>
      <c r="K161" s="10"/>
      <c r="L161" s="10"/>
      <c r="M161" s="10"/>
      <c r="N161" s="10"/>
      <c r="O161" s="10"/>
      <c r="P161" s="10"/>
      <c r="Q161" s="10"/>
      <c r="R161" s="10"/>
      <c r="S161" s="10"/>
      <c r="T161" s="10"/>
      <c r="U161" s="10"/>
      <c r="V161" s="10"/>
      <c r="W161" s="10"/>
      <c r="X161" s="10"/>
      <c r="Y161" s="10"/>
      <c r="Z161" s="7"/>
    </row>
    <row r="162" spans="1:26" ht="18.75">
      <c r="A162" s="4"/>
      <c r="B162" s="4"/>
      <c r="C162" s="4"/>
      <c r="D162" s="10"/>
      <c r="E162" s="10"/>
      <c r="F162" s="10"/>
      <c r="G162" s="10"/>
      <c r="H162" s="10"/>
      <c r="I162" s="10"/>
      <c r="J162" s="10"/>
      <c r="K162" s="10"/>
      <c r="L162" s="10"/>
      <c r="M162" s="10"/>
      <c r="N162" s="10"/>
      <c r="O162" s="10"/>
      <c r="P162" s="10"/>
      <c r="Q162" s="10"/>
      <c r="R162" s="10"/>
      <c r="S162" s="10"/>
      <c r="T162" s="10"/>
      <c r="U162" s="10"/>
      <c r="V162" s="10"/>
      <c r="W162" s="10"/>
      <c r="X162" s="10"/>
      <c r="Y162" s="10"/>
      <c r="Z162" s="7"/>
    </row>
    <row r="163" spans="1:26" ht="18.75">
      <c r="A163" s="4"/>
      <c r="B163" s="4"/>
      <c r="C163" s="4"/>
      <c r="D163" s="10"/>
      <c r="E163" s="10"/>
      <c r="F163" s="10"/>
      <c r="G163" s="10"/>
      <c r="H163" s="10"/>
      <c r="I163" s="10"/>
      <c r="J163" s="10"/>
      <c r="K163" s="10"/>
      <c r="L163" s="10"/>
      <c r="M163" s="10"/>
      <c r="N163" s="10"/>
      <c r="O163" s="10"/>
      <c r="P163" s="10"/>
      <c r="Q163" s="10"/>
      <c r="R163" s="10"/>
      <c r="S163" s="10"/>
      <c r="T163" s="10"/>
      <c r="U163" s="10"/>
      <c r="V163" s="10"/>
      <c r="W163" s="10"/>
      <c r="X163" s="10"/>
      <c r="Y163" s="10"/>
      <c r="Z163" s="7"/>
    </row>
    <row r="164" spans="1:26" ht="18.75">
      <c r="A164" s="4"/>
      <c r="B164" s="4"/>
      <c r="C164" s="4"/>
      <c r="D164" s="10"/>
      <c r="E164" s="10"/>
      <c r="F164" s="10"/>
      <c r="G164" s="10"/>
      <c r="H164" s="10"/>
      <c r="I164" s="10"/>
      <c r="J164" s="10"/>
      <c r="K164" s="10"/>
      <c r="L164" s="10"/>
      <c r="M164" s="10"/>
      <c r="N164" s="10"/>
      <c r="O164" s="10"/>
      <c r="P164" s="10"/>
      <c r="Q164" s="10"/>
      <c r="R164" s="10"/>
      <c r="S164" s="10"/>
      <c r="T164" s="10"/>
      <c r="U164" s="10"/>
      <c r="V164" s="10"/>
      <c r="W164" s="10"/>
      <c r="X164" s="10"/>
      <c r="Y164" s="10"/>
      <c r="Z164" s="7"/>
    </row>
    <row r="165" spans="1:26" ht="18.75">
      <c r="A165" s="4"/>
      <c r="B165" s="4"/>
      <c r="C165" s="4"/>
      <c r="D165" s="10"/>
      <c r="E165" s="10"/>
      <c r="F165" s="10"/>
      <c r="G165" s="10"/>
      <c r="H165" s="10"/>
      <c r="I165" s="10"/>
      <c r="J165" s="10"/>
      <c r="K165" s="10"/>
      <c r="L165" s="10"/>
      <c r="M165" s="10"/>
      <c r="N165" s="10"/>
      <c r="O165" s="10"/>
      <c r="P165" s="10"/>
      <c r="Q165" s="10"/>
      <c r="R165" s="10"/>
      <c r="S165" s="10"/>
      <c r="T165" s="10"/>
      <c r="U165" s="10"/>
      <c r="V165" s="10"/>
      <c r="W165" s="10"/>
      <c r="X165" s="10"/>
      <c r="Y165" s="10"/>
      <c r="Z165" s="7"/>
    </row>
    <row r="166" spans="1:26" ht="18.75">
      <c r="A166" s="4"/>
      <c r="B166" s="4"/>
      <c r="C166" s="4"/>
      <c r="D166" s="10"/>
      <c r="E166" s="10"/>
      <c r="F166" s="10"/>
      <c r="G166" s="10"/>
      <c r="H166" s="10"/>
      <c r="I166" s="10"/>
      <c r="J166" s="10"/>
      <c r="K166" s="10"/>
      <c r="L166" s="10"/>
      <c r="M166" s="10"/>
      <c r="N166" s="10"/>
      <c r="O166" s="10"/>
      <c r="P166" s="10"/>
      <c r="Q166" s="10"/>
      <c r="R166" s="10"/>
      <c r="S166" s="10"/>
      <c r="T166" s="10"/>
      <c r="U166" s="10"/>
      <c r="V166" s="10"/>
      <c r="W166" s="10"/>
      <c r="X166" s="10"/>
      <c r="Y166" s="10"/>
      <c r="Z166" s="7"/>
    </row>
    <row r="167" spans="1:26" ht="18.75">
      <c r="A167" s="4"/>
      <c r="B167" s="4"/>
      <c r="C167" s="4"/>
      <c r="D167" s="10"/>
      <c r="E167" s="10"/>
      <c r="F167" s="10"/>
      <c r="G167" s="10"/>
      <c r="H167" s="10"/>
      <c r="I167" s="10"/>
      <c r="J167" s="10"/>
      <c r="K167" s="10"/>
      <c r="L167" s="10"/>
      <c r="M167" s="10"/>
      <c r="N167" s="10"/>
      <c r="O167" s="10"/>
      <c r="P167" s="10"/>
      <c r="Q167" s="10"/>
      <c r="R167" s="10"/>
      <c r="S167" s="10"/>
      <c r="T167" s="10"/>
      <c r="U167" s="10"/>
      <c r="V167" s="10"/>
      <c r="W167" s="10"/>
      <c r="X167" s="10"/>
      <c r="Y167" s="10"/>
      <c r="Z167" s="7"/>
    </row>
    <row r="168" spans="1:26" ht="18.75">
      <c r="A168" s="4"/>
      <c r="B168" s="4"/>
      <c r="C168" s="4"/>
      <c r="D168" s="10"/>
      <c r="E168" s="10"/>
      <c r="F168" s="10"/>
      <c r="G168" s="10"/>
      <c r="H168" s="10"/>
      <c r="I168" s="10"/>
      <c r="J168" s="10"/>
      <c r="K168" s="10"/>
      <c r="L168" s="10"/>
      <c r="M168" s="10"/>
      <c r="N168" s="10"/>
      <c r="O168" s="10"/>
      <c r="P168" s="10"/>
      <c r="Q168" s="10"/>
      <c r="R168" s="10"/>
      <c r="S168" s="10"/>
      <c r="T168" s="10"/>
      <c r="U168" s="10"/>
      <c r="V168" s="10"/>
      <c r="W168" s="10"/>
      <c r="X168" s="10"/>
      <c r="Y168" s="10"/>
      <c r="Z168" s="7"/>
    </row>
    <row r="169" spans="1:26" ht="18.75">
      <c r="A169" s="4"/>
      <c r="B169" s="4"/>
      <c r="C169" s="4"/>
      <c r="D169" s="10"/>
      <c r="E169" s="10"/>
      <c r="F169" s="10"/>
      <c r="G169" s="10"/>
      <c r="H169" s="10"/>
      <c r="I169" s="10"/>
      <c r="J169" s="10"/>
      <c r="K169" s="10"/>
      <c r="L169" s="10"/>
      <c r="M169" s="10"/>
      <c r="N169" s="10"/>
      <c r="O169" s="10"/>
      <c r="P169" s="10"/>
      <c r="Q169" s="10"/>
      <c r="R169" s="10"/>
      <c r="S169" s="10"/>
      <c r="T169" s="10"/>
      <c r="U169" s="10"/>
      <c r="V169" s="10"/>
      <c r="W169" s="10"/>
      <c r="X169" s="10"/>
      <c r="Y169" s="10"/>
      <c r="Z169" s="7"/>
    </row>
    <row r="170" spans="1:26" ht="18.75">
      <c r="A170" s="4"/>
      <c r="B170" s="4"/>
      <c r="C170" s="4"/>
      <c r="D170" s="10"/>
      <c r="E170" s="10"/>
      <c r="F170" s="10"/>
      <c r="G170" s="10"/>
      <c r="H170" s="10"/>
      <c r="I170" s="10"/>
      <c r="J170" s="10"/>
      <c r="K170" s="10"/>
      <c r="L170" s="10"/>
      <c r="M170" s="10"/>
      <c r="N170" s="10"/>
      <c r="O170" s="10"/>
      <c r="P170" s="10"/>
      <c r="Q170" s="10"/>
      <c r="R170" s="10"/>
      <c r="S170" s="10"/>
      <c r="T170" s="10"/>
      <c r="U170" s="10"/>
      <c r="V170" s="10"/>
      <c r="W170" s="10"/>
      <c r="X170" s="10"/>
      <c r="Y170" s="10"/>
      <c r="Z170" s="7"/>
    </row>
    <row r="171" spans="1:26" ht="18.75">
      <c r="A171" s="4"/>
      <c r="B171" s="4"/>
      <c r="C171" s="4"/>
      <c r="D171" s="10"/>
      <c r="E171" s="10"/>
      <c r="F171" s="10"/>
      <c r="G171" s="10"/>
      <c r="H171" s="10"/>
      <c r="I171" s="10"/>
      <c r="J171" s="10"/>
      <c r="K171" s="10"/>
      <c r="L171" s="10"/>
      <c r="M171" s="10"/>
      <c r="N171" s="10"/>
      <c r="O171" s="10"/>
      <c r="P171" s="10"/>
      <c r="Q171" s="10"/>
      <c r="R171" s="10"/>
      <c r="S171" s="10"/>
      <c r="T171" s="10"/>
      <c r="U171" s="10"/>
      <c r="V171" s="10"/>
      <c r="W171" s="10"/>
      <c r="X171" s="10"/>
      <c r="Y171" s="10"/>
      <c r="Z171" s="7"/>
    </row>
    <row r="172" spans="1:26" ht="18.75">
      <c r="A172" s="4"/>
      <c r="B172" s="4"/>
      <c r="C172" s="4"/>
      <c r="D172" s="10"/>
      <c r="E172" s="10"/>
      <c r="F172" s="10"/>
      <c r="G172" s="10"/>
      <c r="H172" s="10"/>
      <c r="I172" s="10"/>
      <c r="J172" s="10"/>
      <c r="K172" s="10"/>
      <c r="L172" s="10"/>
      <c r="M172" s="10"/>
      <c r="N172" s="10"/>
      <c r="O172" s="10"/>
      <c r="P172" s="10"/>
      <c r="Q172" s="10"/>
      <c r="R172" s="10"/>
      <c r="S172" s="10"/>
      <c r="T172" s="10"/>
      <c r="U172" s="10"/>
      <c r="V172" s="10"/>
      <c r="W172" s="10"/>
      <c r="X172" s="10"/>
      <c r="Y172" s="10"/>
      <c r="Z172" s="7"/>
    </row>
    <row r="173" spans="1:26" ht="18.75">
      <c r="A173" s="4"/>
      <c r="B173" s="4"/>
      <c r="C173" s="4"/>
      <c r="D173" s="10"/>
      <c r="E173" s="10"/>
      <c r="F173" s="10"/>
      <c r="G173" s="10"/>
      <c r="H173" s="10"/>
      <c r="I173" s="10"/>
      <c r="J173" s="10"/>
      <c r="K173" s="10"/>
      <c r="L173" s="10"/>
      <c r="M173" s="10"/>
      <c r="N173" s="10"/>
      <c r="O173" s="10"/>
      <c r="P173" s="10"/>
      <c r="Q173" s="10"/>
      <c r="R173" s="10"/>
      <c r="S173" s="10"/>
      <c r="T173" s="10"/>
      <c r="U173" s="10"/>
      <c r="V173" s="10"/>
      <c r="W173" s="10"/>
      <c r="X173" s="10"/>
      <c r="Y173" s="10"/>
      <c r="Z173" s="7"/>
    </row>
    <row r="174" spans="1:26" ht="18.75">
      <c r="A174" s="4"/>
      <c r="B174" s="4"/>
      <c r="C174" s="4"/>
      <c r="D174" s="10"/>
      <c r="E174" s="10"/>
      <c r="F174" s="10"/>
      <c r="G174" s="10"/>
      <c r="H174" s="10"/>
      <c r="I174" s="10"/>
      <c r="J174" s="10"/>
      <c r="K174" s="10"/>
      <c r="L174" s="10"/>
      <c r="M174" s="10"/>
      <c r="N174" s="10"/>
      <c r="O174" s="10"/>
      <c r="P174" s="10"/>
      <c r="Q174" s="10"/>
      <c r="R174" s="10"/>
      <c r="S174" s="10"/>
      <c r="T174" s="10"/>
      <c r="U174" s="10"/>
      <c r="V174" s="10"/>
      <c r="W174" s="10"/>
      <c r="X174" s="10"/>
      <c r="Y174" s="10"/>
      <c r="Z174" s="7"/>
    </row>
    <row r="175" spans="1:26" ht="18.75">
      <c r="A175" s="4"/>
      <c r="B175" s="4"/>
      <c r="C175" s="4"/>
      <c r="D175" s="10"/>
      <c r="E175" s="10"/>
      <c r="F175" s="10"/>
      <c r="G175" s="10"/>
      <c r="H175" s="10"/>
      <c r="I175" s="10"/>
      <c r="J175" s="10"/>
      <c r="K175" s="10"/>
      <c r="L175" s="10"/>
      <c r="M175" s="10"/>
      <c r="N175" s="10"/>
      <c r="O175" s="10"/>
      <c r="P175" s="10"/>
      <c r="Q175" s="10"/>
      <c r="R175" s="10"/>
      <c r="S175" s="10"/>
      <c r="T175" s="10"/>
      <c r="U175" s="10"/>
      <c r="V175" s="10"/>
      <c r="W175" s="10"/>
      <c r="X175" s="10"/>
      <c r="Y175" s="10"/>
      <c r="Z175" s="7"/>
    </row>
    <row r="176" spans="1:26" ht="18.75">
      <c r="A176" s="4"/>
      <c r="B176" s="4"/>
      <c r="C176" s="4"/>
      <c r="D176" s="10"/>
      <c r="E176" s="10"/>
      <c r="F176" s="10"/>
      <c r="G176" s="10"/>
      <c r="H176" s="10"/>
      <c r="I176" s="10"/>
      <c r="J176" s="10"/>
      <c r="K176" s="10"/>
      <c r="L176" s="10"/>
      <c r="M176" s="10"/>
      <c r="N176" s="10"/>
      <c r="O176" s="10"/>
      <c r="P176" s="10"/>
      <c r="Q176" s="10"/>
      <c r="R176" s="10"/>
      <c r="S176" s="10"/>
      <c r="T176" s="10"/>
      <c r="U176" s="10"/>
      <c r="V176" s="10"/>
      <c r="W176" s="10"/>
      <c r="X176" s="10"/>
      <c r="Y176" s="10"/>
      <c r="Z176" s="7"/>
    </row>
    <row r="177" spans="1:26" ht="18.75">
      <c r="A177" s="4"/>
      <c r="B177" s="4"/>
      <c r="C177" s="4"/>
      <c r="D177" s="10"/>
      <c r="E177" s="10"/>
      <c r="F177" s="10"/>
      <c r="G177" s="10"/>
      <c r="H177" s="10"/>
      <c r="I177" s="10"/>
      <c r="J177" s="10"/>
      <c r="K177" s="10"/>
      <c r="L177" s="10"/>
      <c r="M177" s="10"/>
      <c r="N177" s="10"/>
      <c r="O177" s="10"/>
      <c r="P177" s="10"/>
      <c r="Q177" s="10"/>
      <c r="R177" s="10"/>
      <c r="S177" s="10"/>
      <c r="T177" s="10"/>
      <c r="U177" s="10"/>
      <c r="V177" s="10"/>
      <c r="W177" s="10"/>
      <c r="X177" s="10"/>
      <c r="Y177" s="10"/>
      <c r="Z177" s="7"/>
    </row>
    <row r="178" spans="1:26" ht="18.75">
      <c r="A178" s="4"/>
      <c r="B178" s="4"/>
      <c r="C178" s="4"/>
      <c r="D178" s="10"/>
      <c r="E178" s="10"/>
      <c r="F178" s="10"/>
      <c r="G178" s="10"/>
      <c r="H178" s="10"/>
      <c r="I178" s="10"/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Y178" s="10"/>
      <c r="Z178" s="7"/>
    </row>
    <row r="179" spans="1:26" ht="18.75">
      <c r="A179" s="4"/>
      <c r="B179" s="4"/>
      <c r="C179" s="4"/>
      <c r="D179" s="10"/>
      <c r="E179" s="10"/>
      <c r="F179" s="10"/>
      <c r="G179" s="10"/>
      <c r="H179" s="10"/>
      <c r="I179" s="10"/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10"/>
      <c r="Z179" s="7"/>
    </row>
    <row r="180" spans="1:26" ht="18.75">
      <c r="A180" s="4"/>
      <c r="B180" s="4"/>
      <c r="C180" s="4"/>
      <c r="D180" s="10"/>
      <c r="E180" s="10"/>
      <c r="F180" s="10"/>
      <c r="G180" s="10"/>
      <c r="H180" s="10"/>
      <c r="I180" s="10"/>
      <c r="J180" s="10"/>
      <c r="K180" s="10"/>
      <c r="L180" s="10"/>
      <c r="M180" s="10"/>
      <c r="N180" s="10"/>
      <c r="O180" s="10"/>
      <c r="P180" s="10"/>
      <c r="Q180" s="10"/>
      <c r="R180" s="10"/>
      <c r="S180" s="10"/>
      <c r="T180" s="10"/>
      <c r="U180" s="10"/>
      <c r="V180" s="10"/>
      <c r="W180" s="10"/>
      <c r="X180" s="10"/>
      <c r="Y180" s="10"/>
      <c r="Z180" s="7"/>
    </row>
    <row r="181" spans="1:26" ht="18.75">
      <c r="A181" s="4"/>
      <c r="B181" s="4"/>
      <c r="C181" s="4"/>
      <c r="D181" s="10"/>
      <c r="E181" s="10"/>
      <c r="F181" s="10"/>
      <c r="G181" s="10"/>
      <c r="H181" s="10"/>
      <c r="I181" s="10"/>
      <c r="J181" s="10"/>
      <c r="K181" s="10"/>
      <c r="L181" s="10"/>
      <c r="M181" s="10"/>
      <c r="N181" s="10"/>
      <c r="O181" s="10"/>
      <c r="P181" s="10"/>
      <c r="Q181" s="10"/>
      <c r="R181" s="10"/>
      <c r="S181" s="10"/>
      <c r="T181" s="10"/>
      <c r="U181" s="10"/>
      <c r="V181" s="10"/>
      <c r="W181" s="10"/>
      <c r="X181" s="10"/>
      <c r="Y181" s="10"/>
      <c r="Z181" s="7"/>
    </row>
    <row r="182" spans="1:26" ht="18.75">
      <c r="A182" s="4"/>
      <c r="B182" s="4"/>
      <c r="C182" s="4"/>
      <c r="D182" s="10"/>
      <c r="E182" s="10"/>
      <c r="F182" s="10"/>
      <c r="G182" s="10"/>
      <c r="H182" s="10"/>
      <c r="I182" s="10"/>
      <c r="J182" s="10"/>
      <c r="K182" s="10"/>
      <c r="L182" s="10"/>
      <c r="M182" s="10"/>
      <c r="N182" s="10"/>
      <c r="O182" s="10"/>
      <c r="P182" s="10"/>
      <c r="Q182" s="10"/>
      <c r="R182" s="10"/>
      <c r="S182" s="10"/>
      <c r="T182" s="10"/>
      <c r="U182" s="10"/>
      <c r="V182" s="10"/>
      <c r="W182" s="10"/>
      <c r="X182" s="10"/>
      <c r="Y182" s="10"/>
      <c r="Z182" s="7"/>
    </row>
    <row r="183" spans="1:26" ht="18.75">
      <c r="A183" s="4"/>
      <c r="B183" s="4"/>
      <c r="C183" s="4"/>
      <c r="D183" s="10"/>
      <c r="E183" s="10"/>
      <c r="F183" s="10"/>
      <c r="G183" s="10"/>
      <c r="H183" s="10"/>
      <c r="I183" s="10"/>
      <c r="J183" s="10"/>
      <c r="K183" s="10"/>
      <c r="L183" s="10"/>
      <c r="M183" s="10"/>
      <c r="N183" s="10"/>
      <c r="O183" s="10"/>
      <c r="P183" s="10"/>
      <c r="Q183" s="10"/>
      <c r="R183" s="10"/>
      <c r="S183" s="10"/>
      <c r="T183" s="10"/>
      <c r="U183" s="10"/>
      <c r="V183" s="10"/>
      <c r="W183" s="10"/>
      <c r="X183" s="10"/>
      <c r="Y183" s="10"/>
      <c r="Z183" s="7"/>
    </row>
    <row r="184" spans="1:26" ht="18.75">
      <c r="A184" s="4"/>
      <c r="B184" s="4"/>
      <c r="C184" s="4"/>
      <c r="D184" s="10"/>
      <c r="E184" s="10"/>
      <c r="F184" s="10"/>
      <c r="G184" s="10"/>
      <c r="H184" s="10"/>
      <c r="I184" s="10"/>
      <c r="J184" s="10"/>
      <c r="K184" s="10"/>
      <c r="L184" s="10"/>
      <c r="M184" s="10"/>
      <c r="N184" s="10"/>
      <c r="O184" s="10"/>
      <c r="P184" s="10"/>
      <c r="Q184" s="10"/>
      <c r="R184" s="10"/>
      <c r="S184" s="10"/>
      <c r="T184" s="10"/>
      <c r="U184" s="10"/>
      <c r="V184" s="10"/>
      <c r="W184" s="10"/>
      <c r="X184" s="10"/>
      <c r="Y184" s="10"/>
      <c r="Z184" s="7"/>
    </row>
    <row r="185" spans="1:26" ht="18.75">
      <c r="A185" s="4"/>
      <c r="B185" s="4"/>
      <c r="C185" s="4"/>
      <c r="D185" s="10"/>
      <c r="E185" s="10"/>
      <c r="F185" s="10"/>
      <c r="G185" s="10"/>
      <c r="H185" s="10"/>
      <c r="I185" s="10"/>
      <c r="J185" s="10"/>
      <c r="K185" s="10"/>
      <c r="L185" s="10"/>
      <c r="M185" s="10"/>
      <c r="N185" s="10"/>
      <c r="O185" s="10"/>
      <c r="P185" s="10"/>
      <c r="Q185" s="10"/>
      <c r="R185" s="10"/>
      <c r="S185" s="10"/>
      <c r="T185" s="10"/>
      <c r="U185" s="10"/>
      <c r="V185" s="10"/>
      <c r="W185" s="10"/>
      <c r="X185" s="10"/>
      <c r="Y185" s="10"/>
      <c r="Z185" s="7"/>
    </row>
    <row r="186" spans="1:26" ht="18.75">
      <c r="A186" s="4"/>
      <c r="B186" s="4"/>
      <c r="C186" s="4"/>
      <c r="D186" s="10"/>
      <c r="E186" s="10"/>
      <c r="F186" s="10"/>
      <c r="G186" s="10"/>
      <c r="H186" s="10"/>
      <c r="I186" s="10"/>
      <c r="J186" s="10"/>
      <c r="K186" s="10"/>
      <c r="L186" s="10"/>
      <c r="M186" s="10"/>
      <c r="N186" s="10"/>
      <c r="O186" s="10"/>
      <c r="P186" s="10"/>
      <c r="Q186" s="10"/>
      <c r="R186" s="10"/>
      <c r="S186" s="10"/>
      <c r="T186" s="10"/>
      <c r="U186" s="10"/>
      <c r="V186" s="10"/>
      <c r="W186" s="10"/>
      <c r="X186" s="10"/>
      <c r="Y186" s="10"/>
      <c r="Z186" s="7"/>
    </row>
    <row r="187" spans="1:26" ht="18.75">
      <c r="A187" s="4"/>
      <c r="B187" s="4"/>
      <c r="C187" s="4"/>
      <c r="D187" s="10"/>
      <c r="E187" s="10"/>
      <c r="F187" s="10"/>
      <c r="G187" s="10"/>
      <c r="H187" s="10"/>
      <c r="I187" s="10"/>
      <c r="J187" s="10"/>
      <c r="K187" s="10"/>
      <c r="L187" s="10"/>
      <c r="M187" s="10"/>
      <c r="N187" s="10"/>
      <c r="O187" s="10"/>
      <c r="P187" s="10"/>
      <c r="Q187" s="10"/>
      <c r="R187" s="10"/>
      <c r="S187" s="10"/>
      <c r="T187" s="10"/>
      <c r="U187" s="10"/>
      <c r="V187" s="10"/>
      <c r="W187" s="10"/>
      <c r="X187" s="10"/>
      <c r="Y187" s="10"/>
      <c r="Z187" s="7"/>
    </row>
    <row r="188" spans="1:26" ht="18.75">
      <c r="A188" s="4"/>
      <c r="B188" s="4"/>
      <c r="C188" s="4"/>
      <c r="D188" s="10"/>
      <c r="E188" s="10"/>
      <c r="F188" s="10"/>
      <c r="G188" s="10"/>
      <c r="H188" s="10"/>
      <c r="I188" s="10"/>
      <c r="J188" s="10"/>
      <c r="K188" s="10"/>
      <c r="L188" s="10"/>
      <c r="M188" s="10"/>
      <c r="N188" s="10"/>
      <c r="O188" s="10"/>
      <c r="P188" s="10"/>
      <c r="Q188" s="10"/>
      <c r="R188" s="10"/>
      <c r="S188" s="10"/>
      <c r="T188" s="10"/>
      <c r="U188" s="10"/>
      <c r="V188" s="10"/>
      <c r="W188" s="10"/>
      <c r="X188" s="10"/>
      <c r="Y188" s="10"/>
      <c r="Z188" s="7"/>
    </row>
    <row r="189" spans="1:26" ht="18.75">
      <c r="A189" s="4"/>
      <c r="B189" s="4"/>
      <c r="C189" s="4"/>
      <c r="D189" s="10"/>
      <c r="E189" s="10"/>
      <c r="F189" s="10"/>
      <c r="G189" s="10"/>
      <c r="H189" s="10"/>
      <c r="I189" s="10"/>
      <c r="J189" s="10"/>
      <c r="K189" s="10"/>
      <c r="L189" s="10"/>
      <c r="M189" s="10"/>
      <c r="N189" s="10"/>
      <c r="O189" s="10"/>
      <c r="P189" s="10"/>
      <c r="Q189" s="10"/>
      <c r="R189" s="10"/>
      <c r="S189" s="10"/>
      <c r="T189" s="10"/>
      <c r="U189" s="10"/>
      <c r="V189" s="10"/>
      <c r="W189" s="10"/>
      <c r="X189" s="10"/>
      <c r="Y189" s="10"/>
      <c r="Z189" s="7"/>
    </row>
    <row r="190" spans="1:26" ht="18.75">
      <c r="A190" s="4"/>
      <c r="B190" s="4"/>
      <c r="C190" s="4"/>
      <c r="D190" s="10"/>
      <c r="E190" s="10"/>
      <c r="F190" s="10"/>
      <c r="G190" s="10"/>
      <c r="H190" s="10"/>
      <c r="I190" s="10"/>
      <c r="J190" s="10"/>
      <c r="K190" s="10"/>
      <c r="L190" s="10"/>
      <c r="M190" s="10"/>
      <c r="N190" s="10"/>
      <c r="O190" s="10"/>
      <c r="P190" s="10"/>
      <c r="Q190" s="10"/>
      <c r="R190" s="10"/>
      <c r="S190" s="10"/>
      <c r="T190" s="10"/>
      <c r="U190" s="10"/>
      <c r="V190" s="10"/>
      <c r="W190" s="10"/>
      <c r="X190" s="10"/>
      <c r="Y190" s="10"/>
      <c r="Z190" s="7"/>
    </row>
    <row r="191" spans="1:26" ht="18.75">
      <c r="A191" s="4"/>
      <c r="B191" s="4"/>
      <c r="C191" s="4"/>
      <c r="D191" s="10"/>
      <c r="E191" s="10"/>
      <c r="F191" s="10"/>
      <c r="G191" s="10"/>
      <c r="H191" s="10"/>
      <c r="I191" s="10"/>
      <c r="J191" s="10"/>
      <c r="K191" s="10"/>
      <c r="L191" s="10"/>
      <c r="M191" s="10"/>
      <c r="N191" s="10"/>
      <c r="O191" s="10"/>
      <c r="P191" s="10"/>
      <c r="Q191" s="10"/>
      <c r="R191" s="10"/>
      <c r="S191" s="10"/>
      <c r="T191" s="10"/>
      <c r="U191" s="10"/>
      <c r="V191" s="10"/>
      <c r="W191" s="10"/>
      <c r="X191" s="10"/>
      <c r="Y191" s="10"/>
      <c r="Z191" s="7"/>
    </row>
    <row r="192" spans="1:26" ht="18.75">
      <c r="A192" s="4"/>
      <c r="B192" s="4"/>
      <c r="C192" s="4"/>
      <c r="D192" s="10"/>
      <c r="E192" s="10"/>
      <c r="F192" s="10"/>
      <c r="G192" s="10"/>
      <c r="H192" s="10"/>
      <c r="I192" s="10"/>
      <c r="J192" s="10"/>
      <c r="K192" s="10"/>
      <c r="L192" s="10"/>
      <c r="M192" s="10"/>
      <c r="N192" s="10"/>
      <c r="O192" s="10"/>
      <c r="P192" s="10"/>
      <c r="Q192" s="10"/>
      <c r="R192" s="10"/>
      <c r="S192" s="10"/>
      <c r="T192" s="10"/>
      <c r="U192" s="10"/>
      <c r="V192" s="10"/>
      <c r="W192" s="10"/>
      <c r="X192" s="10"/>
      <c r="Y192" s="10"/>
      <c r="Z192" s="7"/>
    </row>
    <row r="193" spans="1:26" ht="18.75">
      <c r="A193" s="4"/>
      <c r="B193" s="4"/>
      <c r="C193" s="4"/>
      <c r="D193" s="10"/>
      <c r="E193" s="10"/>
      <c r="F193" s="10"/>
      <c r="G193" s="10"/>
      <c r="H193" s="10"/>
      <c r="I193" s="10"/>
      <c r="J193" s="10"/>
      <c r="K193" s="10"/>
      <c r="L193" s="10"/>
      <c r="M193" s="10"/>
      <c r="N193" s="10"/>
      <c r="O193" s="10"/>
      <c r="P193" s="10"/>
      <c r="Q193" s="10"/>
      <c r="R193" s="10"/>
      <c r="S193" s="10"/>
      <c r="T193" s="10"/>
      <c r="U193" s="10"/>
      <c r="V193" s="10"/>
      <c r="W193" s="10"/>
      <c r="X193" s="10"/>
      <c r="Y193" s="10"/>
      <c r="Z193" s="7"/>
    </row>
    <row r="194" spans="1:26" ht="18.75">
      <c r="A194" s="4"/>
      <c r="B194" s="4"/>
      <c r="C194" s="4"/>
      <c r="D194" s="10"/>
      <c r="E194" s="10"/>
      <c r="F194" s="10"/>
      <c r="G194" s="10"/>
      <c r="H194" s="10"/>
      <c r="I194" s="10"/>
      <c r="J194" s="10"/>
      <c r="K194" s="10"/>
      <c r="L194" s="10"/>
      <c r="M194" s="10"/>
      <c r="N194" s="10"/>
      <c r="O194" s="10"/>
      <c r="P194" s="10"/>
      <c r="Q194" s="10"/>
      <c r="R194" s="10"/>
      <c r="S194" s="10"/>
      <c r="T194" s="10"/>
      <c r="U194" s="10"/>
      <c r="V194" s="10"/>
      <c r="W194" s="10"/>
      <c r="X194" s="10"/>
      <c r="Y194" s="10"/>
      <c r="Z194" s="7"/>
    </row>
    <row r="195" spans="1:26" ht="18.75">
      <c r="A195" s="4"/>
      <c r="B195" s="4"/>
      <c r="C195" s="4"/>
      <c r="D195" s="10"/>
      <c r="E195" s="10"/>
      <c r="F195" s="10"/>
      <c r="G195" s="10"/>
      <c r="H195" s="10"/>
      <c r="I195" s="10"/>
      <c r="J195" s="10"/>
      <c r="K195" s="10"/>
      <c r="L195" s="10"/>
      <c r="M195" s="10"/>
      <c r="N195" s="10"/>
      <c r="O195" s="10"/>
      <c r="P195" s="10"/>
      <c r="Q195" s="10"/>
      <c r="R195" s="10"/>
      <c r="S195" s="10"/>
      <c r="T195" s="10"/>
      <c r="U195" s="10"/>
      <c r="V195" s="10"/>
      <c r="W195" s="10"/>
      <c r="X195" s="10"/>
      <c r="Y195" s="10"/>
      <c r="Z195" s="7"/>
    </row>
    <row r="196" spans="1:26" ht="18.75">
      <c r="A196" s="4"/>
      <c r="B196" s="4"/>
      <c r="C196" s="4"/>
      <c r="D196" s="10"/>
      <c r="E196" s="10"/>
      <c r="F196" s="10"/>
      <c r="G196" s="10"/>
      <c r="H196" s="10"/>
      <c r="I196" s="10"/>
      <c r="J196" s="10"/>
      <c r="K196" s="10"/>
      <c r="L196" s="10"/>
      <c r="M196" s="10"/>
      <c r="N196" s="10"/>
      <c r="O196" s="10"/>
      <c r="P196" s="10"/>
      <c r="Q196" s="10"/>
      <c r="R196" s="10"/>
      <c r="S196" s="10"/>
      <c r="T196" s="10"/>
      <c r="U196" s="10"/>
      <c r="V196" s="10"/>
      <c r="W196" s="10"/>
      <c r="X196" s="10"/>
      <c r="Y196" s="10"/>
      <c r="Z196" s="7"/>
    </row>
    <row r="197" spans="1:26" ht="18.75">
      <c r="A197" s="4"/>
      <c r="B197" s="4"/>
      <c r="C197" s="4"/>
      <c r="D197" s="10"/>
      <c r="E197" s="10"/>
      <c r="F197" s="10"/>
      <c r="G197" s="10"/>
      <c r="H197" s="10"/>
      <c r="I197" s="10"/>
      <c r="J197" s="10"/>
      <c r="K197" s="10"/>
      <c r="L197" s="10"/>
      <c r="M197" s="10"/>
      <c r="N197" s="10"/>
      <c r="O197" s="10"/>
      <c r="P197" s="10"/>
      <c r="Q197" s="10"/>
      <c r="R197" s="10"/>
      <c r="S197" s="10"/>
      <c r="T197" s="10"/>
      <c r="U197" s="10"/>
      <c r="V197" s="10"/>
      <c r="W197" s="10"/>
      <c r="X197" s="10"/>
      <c r="Y197" s="10"/>
      <c r="Z197" s="7"/>
    </row>
    <row r="198" spans="1:26" ht="18.75">
      <c r="A198" s="4"/>
      <c r="B198" s="4"/>
      <c r="C198" s="4"/>
      <c r="D198" s="10"/>
      <c r="E198" s="10"/>
      <c r="F198" s="10"/>
      <c r="G198" s="10"/>
      <c r="H198" s="10"/>
      <c r="I198" s="10"/>
      <c r="J198" s="10"/>
      <c r="K198" s="10"/>
      <c r="L198" s="10"/>
      <c r="M198" s="10"/>
      <c r="N198" s="10"/>
      <c r="O198" s="10"/>
      <c r="P198" s="10"/>
      <c r="Q198" s="10"/>
      <c r="R198" s="10"/>
      <c r="S198" s="10"/>
      <c r="T198" s="10"/>
      <c r="U198" s="10"/>
      <c r="V198" s="10"/>
      <c r="W198" s="10"/>
      <c r="X198" s="10"/>
      <c r="Y198" s="10"/>
      <c r="Z198" s="7"/>
    </row>
    <row r="199" spans="1:26" ht="18.75">
      <c r="A199" s="4"/>
      <c r="B199" s="4"/>
      <c r="C199" s="4"/>
      <c r="D199" s="10"/>
      <c r="E199" s="10"/>
      <c r="F199" s="10"/>
      <c r="G199" s="10"/>
      <c r="H199" s="10"/>
      <c r="I199" s="10"/>
      <c r="J199" s="10"/>
      <c r="K199" s="10"/>
      <c r="L199" s="10"/>
      <c r="M199" s="10"/>
      <c r="N199" s="10"/>
      <c r="O199" s="10"/>
      <c r="P199" s="10"/>
      <c r="Q199" s="10"/>
      <c r="R199" s="10"/>
      <c r="S199" s="10"/>
      <c r="T199" s="10"/>
      <c r="U199" s="10"/>
      <c r="V199" s="10"/>
      <c r="W199" s="10"/>
      <c r="X199" s="10"/>
      <c r="Y199" s="10"/>
      <c r="Z199" s="7"/>
    </row>
    <row r="200" spans="1:26" ht="18.75">
      <c r="A200" s="4"/>
      <c r="B200" s="4"/>
      <c r="C200" s="4"/>
      <c r="D200" s="10"/>
      <c r="E200" s="10"/>
      <c r="F200" s="10"/>
      <c r="G200" s="10"/>
      <c r="H200" s="10"/>
      <c r="I200" s="10"/>
      <c r="J200" s="10"/>
      <c r="K200" s="10"/>
      <c r="L200" s="10"/>
      <c r="M200" s="10"/>
      <c r="N200" s="10"/>
      <c r="O200" s="10"/>
      <c r="P200" s="10"/>
      <c r="Q200" s="10"/>
      <c r="R200" s="10"/>
      <c r="S200" s="10"/>
      <c r="T200" s="10"/>
      <c r="U200" s="10"/>
      <c r="V200" s="10"/>
      <c r="W200" s="10"/>
      <c r="X200" s="10"/>
      <c r="Y200" s="10"/>
      <c r="Z200" s="7"/>
    </row>
    <row r="201" spans="1:26" ht="18.75">
      <c r="A201" s="4"/>
      <c r="B201" s="4"/>
      <c r="C201" s="4"/>
      <c r="D201" s="10"/>
      <c r="E201" s="10"/>
      <c r="F201" s="10"/>
      <c r="G201" s="10"/>
      <c r="H201" s="10"/>
      <c r="I201" s="10"/>
      <c r="J201" s="10"/>
      <c r="K201" s="10"/>
      <c r="L201" s="10"/>
      <c r="M201" s="10"/>
      <c r="N201" s="10"/>
      <c r="O201" s="10"/>
      <c r="P201" s="10"/>
      <c r="Q201" s="10"/>
      <c r="R201" s="10"/>
      <c r="S201" s="10"/>
      <c r="T201" s="10"/>
      <c r="U201" s="10"/>
      <c r="V201" s="10"/>
      <c r="W201" s="10"/>
      <c r="X201" s="10"/>
      <c r="Y201" s="10"/>
      <c r="Z201" s="7"/>
    </row>
    <row r="202" spans="1:26" ht="18.75">
      <c r="A202" s="4"/>
      <c r="B202" s="4"/>
      <c r="C202" s="4"/>
      <c r="D202" s="10"/>
      <c r="E202" s="10"/>
      <c r="F202" s="10"/>
      <c r="G202" s="10"/>
      <c r="H202" s="10"/>
      <c r="I202" s="10"/>
      <c r="J202" s="10"/>
      <c r="K202" s="10"/>
      <c r="L202" s="10"/>
      <c r="M202" s="10"/>
      <c r="N202" s="10"/>
      <c r="O202" s="10"/>
      <c r="P202" s="10"/>
      <c r="Q202" s="10"/>
      <c r="R202" s="10"/>
      <c r="S202" s="10"/>
      <c r="T202" s="10"/>
      <c r="U202" s="10"/>
      <c r="V202" s="10"/>
      <c r="W202" s="10"/>
      <c r="X202" s="10"/>
      <c r="Y202" s="10"/>
      <c r="Z202" s="7"/>
    </row>
    <row r="203" spans="1:26" ht="18.75">
      <c r="A203" s="4"/>
      <c r="B203" s="4"/>
      <c r="C203" s="4"/>
      <c r="D203" s="10"/>
      <c r="E203" s="10"/>
      <c r="F203" s="10"/>
      <c r="G203" s="10"/>
      <c r="H203" s="10"/>
      <c r="I203" s="10"/>
      <c r="J203" s="10"/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10"/>
      <c r="V203" s="10"/>
      <c r="W203" s="10"/>
      <c r="X203" s="10"/>
      <c r="Y203" s="10"/>
      <c r="Z203" s="7"/>
    </row>
  </sheetData>
  <mergeCells count="4">
    <mergeCell ref="A1:C1"/>
    <mergeCell ref="D1:F1"/>
    <mergeCell ref="H1:K1"/>
    <mergeCell ref="M1:P1"/>
  </mergeCells>
  <dataValidations count="4">
    <dataValidation type="decimal" allowBlank="1" showInputMessage="1" showErrorMessage="1" errorTitle="Show Error" error="only accept values between 0 and 10" sqref="E3:F102 H3:K102" xr:uid="{00000000-0002-0000-0E00-000000000000}">
      <formula1>0</formula1>
      <formula2>10</formula2>
    </dataValidation>
    <dataValidation type="decimal" allowBlank="1" showInputMessage="1" showErrorMessage="1" errorTitle="Show Error" error="Only accept value between 0 and 5" sqref="M3:P102" xr:uid="{00000000-0002-0000-0E00-000001000000}">
      <formula1>0</formula1>
      <formula2>5</formula2>
    </dataValidation>
    <dataValidation type="decimal" allowBlank="1" showInputMessage="1" showErrorMessage="1" errorTitle="Show Error" error="Only Accept values between 0 and 100" sqref="S3:S102" xr:uid="{00000000-0002-0000-0E00-000002000000}">
      <formula1>0</formula1>
      <formula2>100</formula2>
    </dataValidation>
    <dataValidation type="decimal" allowBlank="1" showInputMessage="1" showErrorMessage="1" errorTitle="Show Error" error="Only accept values between 0 and 20" sqref="D3:D102" xr:uid="{00000000-0002-0000-0E00-000003000000}">
      <formula1>0</formula1>
      <formula2>20</formula2>
    </dataValidation>
  </dataValidations>
  <pageMargins left="0.7" right="0.7" top="0.75" bottom="0.75" header="0.3" footer="0.3"/>
  <pageSetup orientation="portrait" verticalDpi="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58">
    <tabColor rgb="FFC00000"/>
  </sheetPr>
  <dimension ref="A1:AA203"/>
  <sheetViews>
    <sheetView showGridLines="0" showRowColHeaders="0" workbookViewId="0">
      <selection sqref="A1:C1"/>
    </sheetView>
  </sheetViews>
  <sheetFormatPr defaultColWidth="0" defaultRowHeight="15" customHeight="1" zeroHeight="1"/>
  <cols>
    <col min="1" max="1" width="5.85546875" customWidth="1"/>
    <col min="2" max="2" width="30.28515625" customWidth="1"/>
    <col min="3" max="3" width="20.42578125" customWidth="1"/>
    <col min="4" max="4" width="6.42578125" customWidth="1"/>
    <col min="5" max="5" width="7" customWidth="1"/>
    <col min="6" max="6" width="7.28515625" customWidth="1"/>
    <col min="7" max="7" width="9.140625" customWidth="1"/>
    <col min="8" max="8" width="6.85546875" customWidth="1"/>
    <col min="9" max="9" width="7.7109375" customWidth="1"/>
    <col min="10" max="10" width="7" customWidth="1"/>
    <col min="11" max="11" width="7.28515625" customWidth="1"/>
    <col min="12" max="12" width="9.140625" customWidth="1"/>
    <col min="13" max="13" width="7" customWidth="1"/>
    <col min="14" max="14" width="6.85546875" customWidth="1"/>
    <col min="15" max="16" width="6.7109375" customWidth="1"/>
    <col min="17" max="21" width="9.140625" customWidth="1"/>
    <col min="22" max="22" width="9.85546875" bestFit="1" customWidth="1"/>
    <col min="23" max="24" width="9.140625" customWidth="1"/>
    <col min="25" max="25" width="20.42578125" bestFit="1" customWidth="1"/>
    <col min="26" max="26" width="14.42578125" style="29" customWidth="1"/>
    <col min="27" max="27" width="9.140625" customWidth="1"/>
    <col min="28" max="16384" width="9.140625" hidden="1"/>
  </cols>
  <sheetData>
    <row r="1" spans="1:26" ht="56.25">
      <c r="A1" s="121" t="s">
        <v>224</v>
      </c>
      <c r="B1" s="122"/>
      <c r="C1" s="123"/>
      <c r="D1" s="124" t="s">
        <v>52</v>
      </c>
      <c r="E1" s="124"/>
      <c r="F1" s="124"/>
      <c r="G1" s="19" t="s">
        <v>53</v>
      </c>
      <c r="H1" s="124" t="s">
        <v>54</v>
      </c>
      <c r="I1" s="124"/>
      <c r="J1" s="124"/>
      <c r="K1" s="124"/>
      <c r="L1" s="19" t="s">
        <v>53</v>
      </c>
      <c r="M1" s="124" t="s">
        <v>55</v>
      </c>
      <c r="N1" s="124"/>
      <c r="O1" s="124"/>
      <c r="P1" s="124"/>
      <c r="Q1" s="19" t="s">
        <v>53</v>
      </c>
      <c r="R1" s="26" t="s">
        <v>56</v>
      </c>
      <c r="S1" s="26" t="s">
        <v>57</v>
      </c>
      <c r="T1" s="20" t="s">
        <v>56</v>
      </c>
      <c r="U1" s="26" t="s">
        <v>57</v>
      </c>
      <c r="V1" s="21" t="s">
        <v>58</v>
      </c>
      <c r="W1" s="26" t="s">
        <v>20</v>
      </c>
      <c r="X1" s="26" t="s">
        <v>59</v>
      </c>
      <c r="Y1" s="26" t="s">
        <v>21</v>
      </c>
      <c r="Z1" s="27" t="s">
        <v>60</v>
      </c>
    </row>
    <row r="2" spans="1:26" ht="21">
      <c r="A2" s="12" t="s">
        <v>51</v>
      </c>
      <c r="B2" s="12" t="s">
        <v>6</v>
      </c>
      <c r="C2" s="12" t="s">
        <v>61</v>
      </c>
      <c r="D2" s="13">
        <v>20</v>
      </c>
      <c r="E2" s="13">
        <v>10</v>
      </c>
      <c r="F2" s="13">
        <v>10</v>
      </c>
      <c r="G2" s="16">
        <v>40</v>
      </c>
      <c r="H2" s="13">
        <v>10</v>
      </c>
      <c r="I2" s="13">
        <v>10</v>
      </c>
      <c r="J2" s="13">
        <v>10</v>
      </c>
      <c r="K2" s="13">
        <v>10</v>
      </c>
      <c r="L2" s="16">
        <v>40</v>
      </c>
      <c r="M2" s="13">
        <v>5</v>
      </c>
      <c r="N2" s="13">
        <v>5</v>
      </c>
      <c r="O2" s="13">
        <v>5</v>
      </c>
      <c r="P2" s="13">
        <v>5</v>
      </c>
      <c r="Q2" s="16">
        <v>20</v>
      </c>
      <c r="R2" s="13">
        <v>100</v>
      </c>
      <c r="S2" s="13">
        <v>100</v>
      </c>
      <c r="T2" s="17">
        <v>0.5</v>
      </c>
      <c r="U2" s="14">
        <v>0.5</v>
      </c>
      <c r="V2" s="18">
        <v>1</v>
      </c>
      <c r="W2" s="15"/>
      <c r="X2" s="15"/>
      <c r="Y2" s="15"/>
      <c r="Z2" s="28"/>
    </row>
    <row r="3" spans="1:26" ht="18.75">
      <c r="A3" s="4">
        <f>'STUDENT DETAILS'!A2</f>
        <v>1</v>
      </c>
      <c r="B3" s="4" t="str">
        <f>'STUDENT DETAILS'!B2</f>
        <v>Kwakye Mabel</v>
      </c>
      <c r="C3" s="4" t="str">
        <f>'STUDENT DETAILS'!C2</f>
        <v>BASIC SEVEN</v>
      </c>
      <c r="D3" s="7">
        <v>15</v>
      </c>
      <c r="E3" s="7">
        <v>8</v>
      </c>
      <c r="F3" s="7">
        <v>8</v>
      </c>
      <c r="G3" s="23">
        <f>D3+E3+F3</f>
        <v>31</v>
      </c>
      <c r="H3" s="7">
        <v>8</v>
      </c>
      <c r="I3" s="7">
        <v>8</v>
      </c>
      <c r="J3" s="7">
        <v>8</v>
      </c>
      <c r="K3" s="7">
        <v>8</v>
      </c>
      <c r="L3" s="23">
        <f>H3+I3+J3+K3</f>
        <v>32</v>
      </c>
      <c r="M3" s="7">
        <v>4</v>
      </c>
      <c r="N3" s="7">
        <v>3</v>
      </c>
      <c r="O3" s="7">
        <v>5</v>
      </c>
      <c r="P3" s="7">
        <v>5</v>
      </c>
      <c r="Q3" s="23">
        <f>M3+N3+O3+P3</f>
        <v>17</v>
      </c>
      <c r="R3" s="7">
        <f>G3+L3+Q3</f>
        <v>80</v>
      </c>
      <c r="S3" s="7">
        <v>90</v>
      </c>
      <c r="T3" s="22">
        <f>0.5*R3</f>
        <v>40</v>
      </c>
      <c r="U3" s="7">
        <f>0.5*S3</f>
        <v>45</v>
      </c>
      <c r="V3" s="24">
        <f>T3+U3</f>
        <v>85</v>
      </c>
      <c r="W3" s="7">
        <f>VLOOKUP(V3,'[1]GRADING SYSTEM'!$B$15:$D$24,2)</f>
        <v>1</v>
      </c>
      <c r="X3" s="7">
        <f>RANK(V3,$V$3:$V$102)</f>
        <v>1</v>
      </c>
      <c r="Y3" s="7" t="str">
        <f>VLOOKUP(V3,SETTINGS!$G$2:$I$11,3)</f>
        <v>Highly Proficiency</v>
      </c>
      <c r="Z3" s="7" t="str">
        <f>X3&amp;IF(AND(MOD(ABS(X3),100)&gt;=10,MOD(ABS(X3),100)&lt;=14),"th",CHOOSE(MOD(ABS(X3),10)+1,"th","st","nd","rd","th","th","th","th","th","th"))</f>
        <v>1st</v>
      </c>
    </row>
    <row r="4" spans="1:26" ht="18.75">
      <c r="A4" s="4">
        <f>'STUDENT DETAILS'!A3</f>
        <v>0</v>
      </c>
      <c r="B4" s="4">
        <f>'STUDENT DETAILS'!B3</f>
        <v>0</v>
      </c>
      <c r="C4" s="4">
        <f>'STUDENT DETAILS'!C3</f>
        <v>0</v>
      </c>
      <c r="D4" s="7">
        <v>11</v>
      </c>
      <c r="E4" s="7">
        <v>6</v>
      </c>
      <c r="F4" s="7">
        <v>6</v>
      </c>
      <c r="G4" s="23">
        <f t="shared" ref="G4:G67" si="0">D4+E4+F4</f>
        <v>23</v>
      </c>
      <c r="H4" s="7">
        <v>9</v>
      </c>
      <c r="I4" s="7">
        <v>9</v>
      </c>
      <c r="J4" s="7">
        <v>7</v>
      </c>
      <c r="K4" s="7">
        <v>7</v>
      </c>
      <c r="L4" s="23">
        <f t="shared" ref="L4:L67" si="1">H4+I4+J4+K4</f>
        <v>32</v>
      </c>
      <c r="M4" s="7">
        <v>3</v>
      </c>
      <c r="N4" s="7">
        <v>4</v>
      </c>
      <c r="O4" s="7">
        <v>4</v>
      </c>
      <c r="P4" s="7">
        <v>4</v>
      </c>
      <c r="Q4" s="23">
        <f t="shared" ref="Q4:Q67" si="2">M4+N4+O4+P4</f>
        <v>15</v>
      </c>
      <c r="R4" s="7">
        <f t="shared" ref="R4:R67" si="3">G4+L4+Q4</f>
        <v>70</v>
      </c>
      <c r="S4" s="7">
        <v>50</v>
      </c>
      <c r="T4" s="22">
        <f t="shared" ref="T4:U67" si="4">0.5*R4</f>
        <v>35</v>
      </c>
      <c r="U4" s="7">
        <f t="shared" si="4"/>
        <v>25</v>
      </c>
      <c r="V4" s="24">
        <f t="shared" ref="V4:V67" si="5">T4+U4</f>
        <v>60</v>
      </c>
      <c r="W4" s="7">
        <f>VLOOKUP(V4,'[1]GRADING SYSTEM'!$B$15:$D$24,2)</f>
        <v>5</v>
      </c>
      <c r="X4" s="7">
        <f t="shared" ref="X4:X67" si="6">RANK(V4,$V$3:$V$102)</f>
        <v>2</v>
      </c>
      <c r="Y4" s="7" t="str">
        <f>VLOOKUP(V4,SETTINGS!$G$2:$I$11,3)</f>
        <v>Approaching Proficiency</v>
      </c>
      <c r="Z4" s="7" t="str">
        <f t="shared" ref="Z4:Z67" si="7">X4&amp;IF(AND(MOD(ABS(X4),100)&gt;=10,MOD(ABS(X4),100)&lt;=14),"th",CHOOSE(MOD(ABS(X4),10)+1,"th","st","nd","rd","th","th","th","th","th","th"))</f>
        <v>2nd</v>
      </c>
    </row>
    <row r="5" spans="1:26" ht="18.75">
      <c r="A5" s="4">
        <f>'STUDENT DETAILS'!A4</f>
        <v>0</v>
      </c>
      <c r="B5" s="4">
        <f>'STUDENT DETAILS'!B4</f>
        <v>0</v>
      </c>
      <c r="C5" s="4">
        <f>'STUDENT DETAILS'!C4</f>
        <v>0</v>
      </c>
      <c r="D5" s="7"/>
      <c r="E5" s="7"/>
      <c r="F5" s="7"/>
      <c r="G5" s="23">
        <f t="shared" si="0"/>
        <v>0</v>
      </c>
      <c r="H5" s="7"/>
      <c r="I5" s="7"/>
      <c r="J5" s="7"/>
      <c r="K5" s="7"/>
      <c r="L5" s="23">
        <f t="shared" si="1"/>
        <v>0</v>
      </c>
      <c r="M5" s="7"/>
      <c r="N5" s="7"/>
      <c r="O5" s="7"/>
      <c r="P5" s="7"/>
      <c r="Q5" s="23">
        <f t="shared" si="2"/>
        <v>0</v>
      </c>
      <c r="R5" s="7">
        <f t="shared" si="3"/>
        <v>0</v>
      </c>
      <c r="S5" s="7"/>
      <c r="T5" s="22">
        <f t="shared" si="4"/>
        <v>0</v>
      </c>
      <c r="U5" s="7">
        <f t="shared" si="4"/>
        <v>0</v>
      </c>
      <c r="V5" s="24">
        <f t="shared" si="5"/>
        <v>0</v>
      </c>
      <c r="W5" s="7">
        <f>VLOOKUP(V5,'[1]GRADING SYSTEM'!$B$15:$D$24,2)</f>
        <v>9</v>
      </c>
      <c r="X5" s="7">
        <f t="shared" si="6"/>
        <v>3</v>
      </c>
      <c r="Y5" s="7" t="str">
        <f>VLOOKUP(V5,SETTINGS!$G$2:$I$11,3)</f>
        <v>Emerging (E )</v>
      </c>
      <c r="Z5" s="7" t="str">
        <f t="shared" si="7"/>
        <v>3rd</v>
      </c>
    </row>
    <row r="6" spans="1:26" ht="18.75">
      <c r="A6" s="4">
        <f>'STUDENT DETAILS'!A5</f>
        <v>0</v>
      </c>
      <c r="B6" s="4">
        <f>'STUDENT DETAILS'!B5</f>
        <v>0</v>
      </c>
      <c r="C6" s="4">
        <f>'STUDENT DETAILS'!C5</f>
        <v>0</v>
      </c>
      <c r="D6" s="7"/>
      <c r="E6" s="7"/>
      <c r="F6" s="7"/>
      <c r="G6" s="23">
        <f t="shared" si="0"/>
        <v>0</v>
      </c>
      <c r="H6" s="7"/>
      <c r="I6" s="7"/>
      <c r="J6" s="7"/>
      <c r="K6" s="7"/>
      <c r="L6" s="23">
        <f t="shared" si="1"/>
        <v>0</v>
      </c>
      <c r="M6" s="7"/>
      <c r="N6" s="7"/>
      <c r="O6" s="7"/>
      <c r="P6" s="7"/>
      <c r="Q6" s="23">
        <f t="shared" si="2"/>
        <v>0</v>
      </c>
      <c r="R6" s="7">
        <f t="shared" si="3"/>
        <v>0</v>
      </c>
      <c r="S6" s="7"/>
      <c r="T6" s="22">
        <f t="shared" si="4"/>
        <v>0</v>
      </c>
      <c r="U6" s="7">
        <f t="shared" si="4"/>
        <v>0</v>
      </c>
      <c r="V6" s="24">
        <f t="shared" si="5"/>
        <v>0</v>
      </c>
      <c r="W6" s="7">
        <f>VLOOKUP(V6,'[1]GRADING SYSTEM'!$B$15:$D$24,2)</f>
        <v>9</v>
      </c>
      <c r="X6" s="7">
        <f t="shared" si="6"/>
        <v>3</v>
      </c>
      <c r="Y6" s="7" t="str">
        <f>VLOOKUP(V6,SETTINGS!$G$2:$I$11,3)</f>
        <v>Emerging (E )</v>
      </c>
      <c r="Z6" s="7" t="str">
        <f t="shared" si="7"/>
        <v>3rd</v>
      </c>
    </row>
    <row r="7" spans="1:26" ht="18.75">
      <c r="A7" s="4">
        <f>'STUDENT DETAILS'!A6</f>
        <v>0</v>
      </c>
      <c r="B7" s="4">
        <f>'STUDENT DETAILS'!B6</f>
        <v>0</v>
      </c>
      <c r="C7" s="4">
        <f>'STUDENT DETAILS'!C6</f>
        <v>0</v>
      </c>
      <c r="D7" s="7"/>
      <c r="E7" s="7"/>
      <c r="F7" s="7"/>
      <c r="G7" s="23">
        <f t="shared" si="0"/>
        <v>0</v>
      </c>
      <c r="H7" s="7"/>
      <c r="I7" s="7"/>
      <c r="J7" s="7"/>
      <c r="K7" s="7"/>
      <c r="L7" s="23">
        <f t="shared" si="1"/>
        <v>0</v>
      </c>
      <c r="M7" s="7"/>
      <c r="N7" s="7"/>
      <c r="O7" s="7"/>
      <c r="P7" s="7"/>
      <c r="Q7" s="23">
        <f t="shared" si="2"/>
        <v>0</v>
      </c>
      <c r="R7" s="7">
        <f t="shared" si="3"/>
        <v>0</v>
      </c>
      <c r="S7" s="7"/>
      <c r="T7" s="22">
        <f t="shared" si="4"/>
        <v>0</v>
      </c>
      <c r="U7" s="7">
        <f t="shared" si="4"/>
        <v>0</v>
      </c>
      <c r="V7" s="24">
        <f t="shared" si="5"/>
        <v>0</v>
      </c>
      <c r="W7" s="7">
        <f>VLOOKUP(V7,'[1]GRADING SYSTEM'!$B$15:$D$24,2)</f>
        <v>9</v>
      </c>
      <c r="X7" s="7">
        <f t="shared" si="6"/>
        <v>3</v>
      </c>
      <c r="Y7" s="7" t="str">
        <f>VLOOKUP(V7,SETTINGS!$G$2:$I$11,3)</f>
        <v>Emerging (E )</v>
      </c>
      <c r="Z7" s="7" t="str">
        <f t="shared" si="7"/>
        <v>3rd</v>
      </c>
    </row>
    <row r="8" spans="1:26" ht="18.75">
      <c r="A8" s="4">
        <f>'STUDENT DETAILS'!A7</f>
        <v>0</v>
      </c>
      <c r="B8" s="4">
        <f>'STUDENT DETAILS'!B7</f>
        <v>0</v>
      </c>
      <c r="C8" s="4">
        <f>'STUDENT DETAILS'!C7</f>
        <v>0</v>
      </c>
      <c r="D8" s="7"/>
      <c r="E8" s="7"/>
      <c r="F8" s="7"/>
      <c r="G8" s="23">
        <f t="shared" si="0"/>
        <v>0</v>
      </c>
      <c r="H8" s="7"/>
      <c r="I8" s="7"/>
      <c r="J8" s="7"/>
      <c r="K8" s="7"/>
      <c r="L8" s="23">
        <f t="shared" si="1"/>
        <v>0</v>
      </c>
      <c r="M8" s="7"/>
      <c r="N8" s="7"/>
      <c r="O8" s="7"/>
      <c r="P8" s="7"/>
      <c r="Q8" s="23">
        <f t="shared" si="2"/>
        <v>0</v>
      </c>
      <c r="R8" s="7">
        <f t="shared" si="3"/>
        <v>0</v>
      </c>
      <c r="S8" s="7"/>
      <c r="T8" s="22">
        <f t="shared" si="4"/>
        <v>0</v>
      </c>
      <c r="U8" s="7">
        <f t="shared" si="4"/>
        <v>0</v>
      </c>
      <c r="V8" s="24">
        <f t="shared" si="5"/>
        <v>0</v>
      </c>
      <c r="W8" s="7">
        <f>VLOOKUP(V8,'[1]GRADING SYSTEM'!$B$15:$D$24,2)</f>
        <v>9</v>
      </c>
      <c r="X8" s="7">
        <f t="shared" si="6"/>
        <v>3</v>
      </c>
      <c r="Y8" s="7" t="str">
        <f>VLOOKUP(V8,SETTINGS!$G$2:$I$11,3)</f>
        <v>Emerging (E )</v>
      </c>
      <c r="Z8" s="7" t="str">
        <f t="shared" si="7"/>
        <v>3rd</v>
      </c>
    </row>
    <row r="9" spans="1:26" ht="18.75">
      <c r="A9" s="4">
        <f>'STUDENT DETAILS'!A8</f>
        <v>0</v>
      </c>
      <c r="B9" s="4">
        <f>'STUDENT DETAILS'!B8</f>
        <v>0</v>
      </c>
      <c r="C9" s="4">
        <f>'STUDENT DETAILS'!C8</f>
        <v>0</v>
      </c>
      <c r="D9" s="7"/>
      <c r="E9" s="7"/>
      <c r="F9" s="7"/>
      <c r="G9" s="23">
        <f t="shared" si="0"/>
        <v>0</v>
      </c>
      <c r="H9" s="7"/>
      <c r="I9" s="7"/>
      <c r="J9" s="7"/>
      <c r="K9" s="7"/>
      <c r="L9" s="23">
        <f t="shared" si="1"/>
        <v>0</v>
      </c>
      <c r="M9" s="7"/>
      <c r="N9" s="7"/>
      <c r="O9" s="7"/>
      <c r="P9" s="7"/>
      <c r="Q9" s="23">
        <f t="shared" si="2"/>
        <v>0</v>
      </c>
      <c r="R9" s="7">
        <f t="shared" si="3"/>
        <v>0</v>
      </c>
      <c r="S9" s="7"/>
      <c r="T9" s="22">
        <f t="shared" si="4"/>
        <v>0</v>
      </c>
      <c r="U9" s="7">
        <f t="shared" si="4"/>
        <v>0</v>
      </c>
      <c r="V9" s="24">
        <f t="shared" si="5"/>
        <v>0</v>
      </c>
      <c r="W9" s="7">
        <f>VLOOKUP(V9,'[1]GRADING SYSTEM'!$B$15:$D$24,2)</f>
        <v>9</v>
      </c>
      <c r="X9" s="7">
        <f t="shared" si="6"/>
        <v>3</v>
      </c>
      <c r="Y9" s="7" t="str">
        <f>VLOOKUP(V9,SETTINGS!$G$2:$I$11,3)</f>
        <v>Emerging (E )</v>
      </c>
      <c r="Z9" s="7" t="str">
        <f t="shared" si="7"/>
        <v>3rd</v>
      </c>
    </row>
    <row r="10" spans="1:26" ht="18.75">
      <c r="A10" s="4">
        <f>'STUDENT DETAILS'!A9</f>
        <v>0</v>
      </c>
      <c r="B10" s="4">
        <f>'STUDENT DETAILS'!B9</f>
        <v>0</v>
      </c>
      <c r="C10" s="4">
        <f>'STUDENT DETAILS'!C9</f>
        <v>0</v>
      </c>
      <c r="D10" s="7"/>
      <c r="E10" s="7"/>
      <c r="F10" s="7"/>
      <c r="G10" s="23">
        <f t="shared" si="0"/>
        <v>0</v>
      </c>
      <c r="H10" s="7"/>
      <c r="I10" s="7"/>
      <c r="J10" s="7"/>
      <c r="K10" s="7"/>
      <c r="L10" s="23">
        <f t="shared" si="1"/>
        <v>0</v>
      </c>
      <c r="M10" s="7"/>
      <c r="N10" s="7"/>
      <c r="O10" s="7"/>
      <c r="P10" s="7"/>
      <c r="Q10" s="23">
        <f t="shared" si="2"/>
        <v>0</v>
      </c>
      <c r="R10" s="7">
        <f t="shared" si="3"/>
        <v>0</v>
      </c>
      <c r="S10" s="7"/>
      <c r="T10" s="22">
        <f t="shared" si="4"/>
        <v>0</v>
      </c>
      <c r="U10" s="7">
        <f t="shared" si="4"/>
        <v>0</v>
      </c>
      <c r="V10" s="24">
        <f t="shared" si="5"/>
        <v>0</v>
      </c>
      <c r="W10" s="7">
        <f>VLOOKUP(V10,'[1]GRADING SYSTEM'!$B$15:$D$24,2)</f>
        <v>9</v>
      </c>
      <c r="X10" s="7">
        <f t="shared" si="6"/>
        <v>3</v>
      </c>
      <c r="Y10" s="7" t="str">
        <f>VLOOKUP(V10,SETTINGS!$G$2:$I$11,3)</f>
        <v>Emerging (E )</v>
      </c>
      <c r="Z10" s="7" t="str">
        <f t="shared" si="7"/>
        <v>3rd</v>
      </c>
    </row>
    <row r="11" spans="1:26" ht="18.75">
      <c r="A11" s="4">
        <f>'STUDENT DETAILS'!A10</f>
        <v>0</v>
      </c>
      <c r="B11" s="4">
        <f>'STUDENT DETAILS'!B10</f>
        <v>0</v>
      </c>
      <c r="C11" s="4">
        <f>'STUDENT DETAILS'!C10</f>
        <v>0</v>
      </c>
      <c r="D11" s="7"/>
      <c r="E11" s="7"/>
      <c r="F11" s="7"/>
      <c r="G11" s="23">
        <f t="shared" si="0"/>
        <v>0</v>
      </c>
      <c r="H11" s="7"/>
      <c r="I11" s="7"/>
      <c r="J11" s="7"/>
      <c r="K11" s="7"/>
      <c r="L11" s="23">
        <f t="shared" si="1"/>
        <v>0</v>
      </c>
      <c r="M11" s="7"/>
      <c r="N11" s="7"/>
      <c r="O11" s="7"/>
      <c r="P11" s="7"/>
      <c r="Q11" s="23">
        <f t="shared" si="2"/>
        <v>0</v>
      </c>
      <c r="R11" s="7">
        <f t="shared" si="3"/>
        <v>0</v>
      </c>
      <c r="S11" s="7"/>
      <c r="T11" s="22">
        <f t="shared" si="4"/>
        <v>0</v>
      </c>
      <c r="U11" s="7">
        <f t="shared" si="4"/>
        <v>0</v>
      </c>
      <c r="V11" s="24">
        <f t="shared" si="5"/>
        <v>0</v>
      </c>
      <c r="W11" s="7">
        <f>VLOOKUP(V11,'[1]GRADING SYSTEM'!$B$15:$D$24,2)</f>
        <v>9</v>
      </c>
      <c r="X11" s="7">
        <f t="shared" si="6"/>
        <v>3</v>
      </c>
      <c r="Y11" s="7" t="str">
        <f>VLOOKUP(V11,SETTINGS!$G$2:$I$11,3)</f>
        <v>Emerging (E )</v>
      </c>
      <c r="Z11" s="7" t="str">
        <f t="shared" si="7"/>
        <v>3rd</v>
      </c>
    </row>
    <row r="12" spans="1:26" ht="18.75">
      <c r="A12" s="4">
        <f>'STUDENT DETAILS'!A11</f>
        <v>0</v>
      </c>
      <c r="B12" s="4">
        <f>'STUDENT DETAILS'!B11</f>
        <v>0</v>
      </c>
      <c r="C12" s="4">
        <f>'STUDENT DETAILS'!C11</f>
        <v>0</v>
      </c>
      <c r="D12" s="7"/>
      <c r="E12" s="7"/>
      <c r="F12" s="7"/>
      <c r="G12" s="23">
        <f t="shared" si="0"/>
        <v>0</v>
      </c>
      <c r="H12" s="7"/>
      <c r="I12" s="7"/>
      <c r="J12" s="7"/>
      <c r="K12" s="7"/>
      <c r="L12" s="23">
        <f t="shared" si="1"/>
        <v>0</v>
      </c>
      <c r="M12" s="7"/>
      <c r="N12" s="7"/>
      <c r="O12" s="7"/>
      <c r="P12" s="7"/>
      <c r="Q12" s="23">
        <f t="shared" si="2"/>
        <v>0</v>
      </c>
      <c r="R12" s="7">
        <f t="shared" si="3"/>
        <v>0</v>
      </c>
      <c r="S12" s="7"/>
      <c r="T12" s="22">
        <f t="shared" si="4"/>
        <v>0</v>
      </c>
      <c r="U12" s="7">
        <f t="shared" si="4"/>
        <v>0</v>
      </c>
      <c r="V12" s="24">
        <f t="shared" si="5"/>
        <v>0</v>
      </c>
      <c r="W12" s="7">
        <f>VLOOKUP(V12,'[1]GRADING SYSTEM'!$B$15:$D$24,2)</f>
        <v>9</v>
      </c>
      <c r="X12" s="7">
        <f t="shared" si="6"/>
        <v>3</v>
      </c>
      <c r="Y12" s="7" t="str">
        <f>VLOOKUP(V12,SETTINGS!$G$2:$I$11,3)</f>
        <v>Emerging (E )</v>
      </c>
      <c r="Z12" s="7" t="str">
        <f t="shared" si="7"/>
        <v>3rd</v>
      </c>
    </row>
    <row r="13" spans="1:26" ht="18.75">
      <c r="A13" s="4">
        <f>'STUDENT DETAILS'!A12</f>
        <v>0</v>
      </c>
      <c r="B13" s="4">
        <f>'STUDENT DETAILS'!B12</f>
        <v>0</v>
      </c>
      <c r="C13" s="4">
        <f>'STUDENT DETAILS'!C12</f>
        <v>0</v>
      </c>
      <c r="D13" s="7"/>
      <c r="E13" s="7"/>
      <c r="F13" s="7"/>
      <c r="G13" s="23">
        <f t="shared" si="0"/>
        <v>0</v>
      </c>
      <c r="H13" s="7"/>
      <c r="I13" s="7"/>
      <c r="J13" s="7"/>
      <c r="K13" s="7"/>
      <c r="L13" s="23">
        <f t="shared" si="1"/>
        <v>0</v>
      </c>
      <c r="M13" s="7"/>
      <c r="N13" s="7"/>
      <c r="O13" s="7"/>
      <c r="P13" s="7"/>
      <c r="Q13" s="23">
        <f t="shared" si="2"/>
        <v>0</v>
      </c>
      <c r="R13" s="7">
        <f t="shared" si="3"/>
        <v>0</v>
      </c>
      <c r="S13" s="7"/>
      <c r="T13" s="22">
        <f t="shared" si="4"/>
        <v>0</v>
      </c>
      <c r="U13" s="7">
        <f t="shared" si="4"/>
        <v>0</v>
      </c>
      <c r="V13" s="24">
        <f t="shared" si="5"/>
        <v>0</v>
      </c>
      <c r="W13" s="7">
        <f>VLOOKUP(V13,'[1]GRADING SYSTEM'!$B$15:$D$24,2)</f>
        <v>9</v>
      </c>
      <c r="X13" s="7">
        <f t="shared" si="6"/>
        <v>3</v>
      </c>
      <c r="Y13" s="7" t="str">
        <f>VLOOKUP(V13,SETTINGS!$G$2:$I$11,3)</f>
        <v>Emerging (E )</v>
      </c>
      <c r="Z13" s="7" t="str">
        <f t="shared" si="7"/>
        <v>3rd</v>
      </c>
    </row>
    <row r="14" spans="1:26" ht="18.75">
      <c r="A14" s="4">
        <f>'STUDENT DETAILS'!A13</f>
        <v>0</v>
      </c>
      <c r="B14" s="4">
        <f>'STUDENT DETAILS'!B13</f>
        <v>0</v>
      </c>
      <c r="C14" s="4">
        <f>'STUDENT DETAILS'!C13</f>
        <v>0</v>
      </c>
      <c r="D14" s="7"/>
      <c r="E14" s="7"/>
      <c r="F14" s="7"/>
      <c r="G14" s="23">
        <f t="shared" si="0"/>
        <v>0</v>
      </c>
      <c r="H14" s="7"/>
      <c r="I14" s="7"/>
      <c r="J14" s="7"/>
      <c r="K14" s="7"/>
      <c r="L14" s="23">
        <f t="shared" si="1"/>
        <v>0</v>
      </c>
      <c r="M14" s="7"/>
      <c r="N14" s="7"/>
      <c r="O14" s="7"/>
      <c r="P14" s="7"/>
      <c r="Q14" s="23">
        <f t="shared" si="2"/>
        <v>0</v>
      </c>
      <c r="R14" s="7">
        <f t="shared" si="3"/>
        <v>0</v>
      </c>
      <c r="S14" s="7"/>
      <c r="T14" s="22">
        <f t="shared" si="4"/>
        <v>0</v>
      </c>
      <c r="U14" s="7">
        <f t="shared" si="4"/>
        <v>0</v>
      </c>
      <c r="V14" s="24">
        <f t="shared" si="5"/>
        <v>0</v>
      </c>
      <c r="W14" s="7">
        <f>VLOOKUP(V14,'[1]GRADING SYSTEM'!$B$15:$D$24,2)</f>
        <v>9</v>
      </c>
      <c r="X14" s="7">
        <f t="shared" si="6"/>
        <v>3</v>
      </c>
      <c r="Y14" s="7" t="str">
        <f>VLOOKUP(V14,SETTINGS!$G$2:$I$11,3)</f>
        <v>Emerging (E )</v>
      </c>
      <c r="Z14" s="7" t="str">
        <f t="shared" si="7"/>
        <v>3rd</v>
      </c>
    </row>
    <row r="15" spans="1:26" ht="18.75">
      <c r="A15" s="4">
        <f>'STUDENT DETAILS'!A14</f>
        <v>0</v>
      </c>
      <c r="B15" s="4">
        <f>'STUDENT DETAILS'!B14</f>
        <v>0</v>
      </c>
      <c r="C15" s="4">
        <f>'STUDENT DETAILS'!C14</f>
        <v>0</v>
      </c>
      <c r="D15" s="7"/>
      <c r="E15" s="7"/>
      <c r="F15" s="7"/>
      <c r="G15" s="23">
        <f t="shared" si="0"/>
        <v>0</v>
      </c>
      <c r="H15" s="7"/>
      <c r="I15" s="7"/>
      <c r="J15" s="7"/>
      <c r="K15" s="7"/>
      <c r="L15" s="23">
        <f t="shared" si="1"/>
        <v>0</v>
      </c>
      <c r="M15" s="7"/>
      <c r="N15" s="7"/>
      <c r="O15" s="7"/>
      <c r="P15" s="7"/>
      <c r="Q15" s="23">
        <f t="shared" si="2"/>
        <v>0</v>
      </c>
      <c r="R15" s="7">
        <f t="shared" si="3"/>
        <v>0</v>
      </c>
      <c r="S15" s="7"/>
      <c r="T15" s="22">
        <f t="shared" si="4"/>
        <v>0</v>
      </c>
      <c r="U15" s="7">
        <f t="shared" si="4"/>
        <v>0</v>
      </c>
      <c r="V15" s="24">
        <f t="shared" si="5"/>
        <v>0</v>
      </c>
      <c r="W15" s="7">
        <f>VLOOKUP(V15,'[1]GRADING SYSTEM'!$B$15:$D$24,2)</f>
        <v>9</v>
      </c>
      <c r="X15" s="7">
        <f t="shared" si="6"/>
        <v>3</v>
      </c>
      <c r="Y15" s="7" t="str">
        <f>VLOOKUP(V15,SETTINGS!$G$2:$I$11,3)</f>
        <v>Emerging (E )</v>
      </c>
      <c r="Z15" s="7" t="str">
        <f t="shared" si="7"/>
        <v>3rd</v>
      </c>
    </row>
    <row r="16" spans="1:26" ht="18.75">
      <c r="A16" s="4">
        <f>'STUDENT DETAILS'!A15</f>
        <v>0</v>
      </c>
      <c r="B16" s="4">
        <f>'STUDENT DETAILS'!B15</f>
        <v>0</v>
      </c>
      <c r="C16" s="4">
        <f>'STUDENT DETAILS'!C15</f>
        <v>0</v>
      </c>
      <c r="D16" s="7"/>
      <c r="E16" s="7"/>
      <c r="F16" s="7"/>
      <c r="G16" s="23">
        <f t="shared" si="0"/>
        <v>0</v>
      </c>
      <c r="H16" s="7"/>
      <c r="I16" s="7"/>
      <c r="J16" s="7"/>
      <c r="K16" s="7"/>
      <c r="L16" s="23">
        <f t="shared" si="1"/>
        <v>0</v>
      </c>
      <c r="M16" s="7"/>
      <c r="N16" s="7"/>
      <c r="O16" s="7"/>
      <c r="P16" s="7"/>
      <c r="Q16" s="23">
        <f t="shared" si="2"/>
        <v>0</v>
      </c>
      <c r="R16" s="7">
        <f t="shared" si="3"/>
        <v>0</v>
      </c>
      <c r="S16" s="7"/>
      <c r="T16" s="22">
        <f t="shared" si="4"/>
        <v>0</v>
      </c>
      <c r="U16" s="7">
        <f t="shared" si="4"/>
        <v>0</v>
      </c>
      <c r="V16" s="24">
        <f t="shared" si="5"/>
        <v>0</v>
      </c>
      <c r="W16" s="7">
        <f>VLOOKUP(V16,'[1]GRADING SYSTEM'!$B$15:$D$24,2)</f>
        <v>9</v>
      </c>
      <c r="X16" s="7">
        <f t="shared" si="6"/>
        <v>3</v>
      </c>
      <c r="Y16" s="7" t="str">
        <f>VLOOKUP(V16,SETTINGS!$G$2:$I$11,3)</f>
        <v>Emerging (E )</v>
      </c>
      <c r="Z16" s="7" t="str">
        <f t="shared" si="7"/>
        <v>3rd</v>
      </c>
    </row>
    <row r="17" spans="1:26" ht="18.75">
      <c r="A17" s="4">
        <f>'STUDENT DETAILS'!A16</f>
        <v>0</v>
      </c>
      <c r="B17" s="4">
        <f>'STUDENT DETAILS'!B16</f>
        <v>0</v>
      </c>
      <c r="C17" s="4">
        <f>'STUDENT DETAILS'!C16</f>
        <v>0</v>
      </c>
      <c r="D17" s="7"/>
      <c r="E17" s="7"/>
      <c r="F17" s="7"/>
      <c r="G17" s="23">
        <f t="shared" si="0"/>
        <v>0</v>
      </c>
      <c r="H17" s="7"/>
      <c r="I17" s="7"/>
      <c r="J17" s="7"/>
      <c r="K17" s="7"/>
      <c r="L17" s="23">
        <f t="shared" si="1"/>
        <v>0</v>
      </c>
      <c r="M17" s="7"/>
      <c r="N17" s="7"/>
      <c r="O17" s="7"/>
      <c r="P17" s="7"/>
      <c r="Q17" s="23">
        <f t="shared" si="2"/>
        <v>0</v>
      </c>
      <c r="R17" s="7">
        <f t="shared" si="3"/>
        <v>0</v>
      </c>
      <c r="S17" s="7"/>
      <c r="T17" s="22">
        <f t="shared" si="4"/>
        <v>0</v>
      </c>
      <c r="U17" s="7">
        <f t="shared" si="4"/>
        <v>0</v>
      </c>
      <c r="V17" s="24">
        <f t="shared" si="5"/>
        <v>0</v>
      </c>
      <c r="W17" s="7">
        <f>VLOOKUP(V17,'[1]GRADING SYSTEM'!$B$15:$D$24,2)</f>
        <v>9</v>
      </c>
      <c r="X17" s="7">
        <f t="shared" si="6"/>
        <v>3</v>
      </c>
      <c r="Y17" s="7" t="str">
        <f>VLOOKUP(V17,SETTINGS!$G$2:$I$11,3)</f>
        <v>Emerging (E )</v>
      </c>
      <c r="Z17" s="7" t="str">
        <f t="shared" si="7"/>
        <v>3rd</v>
      </c>
    </row>
    <row r="18" spans="1:26" ht="18.75">
      <c r="A18" s="4">
        <f>'STUDENT DETAILS'!A17</f>
        <v>0</v>
      </c>
      <c r="B18" s="4">
        <f>'STUDENT DETAILS'!B17</f>
        <v>0</v>
      </c>
      <c r="C18" s="4">
        <f>'STUDENT DETAILS'!C17</f>
        <v>0</v>
      </c>
      <c r="D18" s="7"/>
      <c r="E18" s="7"/>
      <c r="F18" s="7"/>
      <c r="G18" s="23">
        <f t="shared" si="0"/>
        <v>0</v>
      </c>
      <c r="H18" s="7"/>
      <c r="I18" s="7"/>
      <c r="J18" s="7"/>
      <c r="K18" s="7"/>
      <c r="L18" s="23">
        <f t="shared" si="1"/>
        <v>0</v>
      </c>
      <c r="M18" s="7"/>
      <c r="N18" s="7"/>
      <c r="O18" s="7"/>
      <c r="P18" s="7"/>
      <c r="Q18" s="23">
        <f t="shared" si="2"/>
        <v>0</v>
      </c>
      <c r="R18" s="7">
        <f t="shared" si="3"/>
        <v>0</v>
      </c>
      <c r="S18" s="7"/>
      <c r="T18" s="22">
        <f t="shared" si="4"/>
        <v>0</v>
      </c>
      <c r="U18" s="7">
        <f t="shared" si="4"/>
        <v>0</v>
      </c>
      <c r="V18" s="24">
        <f t="shared" si="5"/>
        <v>0</v>
      </c>
      <c r="W18" s="7">
        <f>VLOOKUP(V18,'[1]GRADING SYSTEM'!$B$15:$D$24,2)</f>
        <v>9</v>
      </c>
      <c r="X18" s="7">
        <f t="shared" si="6"/>
        <v>3</v>
      </c>
      <c r="Y18" s="7" t="str">
        <f>VLOOKUP(V18,SETTINGS!$G$2:$I$11,3)</f>
        <v>Emerging (E )</v>
      </c>
      <c r="Z18" s="7" t="str">
        <f t="shared" si="7"/>
        <v>3rd</v>
      </c>
    </row>
    <row r="19" spans="1:26" ht="18.75">
      <c r="A19" s="4">
        <f>'STUDENT DETAILS'!A18</f>
        <v>0</v>
      </c>
      <c r="B19" s="4">
        <f>'STUDENT DETAILS'!B18</f>
        <v>0</v>
      </c>
      <c r="C19" s="4">
        <f>'STUDENT DETAILS'!C18</f>
        <v>0</v>
      </c>
      <c r="D19" s="7"/>
      <c r="E19" s="7"/>
      <c r="F19" s="7"/>
      <c r="G19" s="23">
        <f t="shared" si="0"/>
        <v>0</v>
      </c>
      <c r="H19" s="7"/>
      <c r="I19" s="7"/>
      <c r="J19" s="7"/>
      <c r="K19" s="7"/>
      <c r="L19" s="23">
        <f t="shared" si="1"/>
        <v>0</v>
      </c>
      <c r="M19" s="7"/>
      <c r="N19" s="7"/>
      <c r="O19" s="7"/>
      <c r="P19" s="7"/>
      <c r="Q19" s="23">
        <f t="shared" si="2"/>
        <v>0</v>
      </c>
      <c r="R19" s="7">
        <f t="shared" si="3"/>
        <v>0</v>
      </c>
      <c r="S19" s="7"/>
      <c r="T19" s="22">
        <f t="shared" si="4"/>
        <v>0</v>
      </c>
      <c r="U19" s="7">
        <f t="shared" si="4"/>
        <v>0</v>
      </c>
      <c r="V19" s="24">
        <f t="shared" si="5"/>
        <v>0</v>
      </c>
      <c r="W19" s="7">
        <f>VLOOKUP(V19,'[1]GRADING SYSTEM'!$B$15:$D$24,2)</f>
        <v>9</v>
      </c>
      <c r="X19" s="7">
        <f t="shared" si="6"/>
        <v>3</v>
      </c>
      <c r="Y19" s="7" t="str">
        <f>VLOOKUP(V19,SETTINGS!$G$2:$I$11,3)</f>
        <v>Emerging (E )</v>
      </c>
      <c r="Z19" s="7" t="str">
        <f t="shared" si="7"/>
        <v>3rd</v>
      </c>
    </row>
    <row r="20" spans="1:26" ht="18.75">
      <c r="A20" s="4">
        <f>'STUDENT DETAILS'!A19</f>
        <v>0</v>
      </c>
      <c r="B20" s="4">
        <f>'STUDENT DETAILS'!B19</f>
        <v>0</v>
      </c>
      <c r="C20" s="4">
        <f>'STUDENT DETAILS'!C19</f>
        <v>0</v>
      </c>
      <c r="D20" s="7"/>
      <c r="E20" s="7"/>
      <c r="F20" s="7"/>
      <c r="G20" s="23">
        <f t="shared" si="0"/>
        <v>0</v>
      </c>
      <c r="H20" s="7"/>
      <c r="I20" s="7"/>
      <c r="J20" s="7"/>
      <c r="K20" s="7"/>
      <c r="L20" s="23">
        <f t="shared" si="1"/>
        <v>0</v>
      </c>
      <c r="M20" s="7"/>
      <c r="N20" s="7"/>
      <c r="O20" s="7"/>
      <c r="P20" s="7"/>
      <c r="Q20" s="23">
        <f t="shared" si="2"/>
        <v>0</v>
      </c>
      <c r="R20" s="7">
        <f t="shared" si="3"/>
        <v>0</v>
      </c>
      <c r="S20" s="7"/>
      <c r="T20" s="22">
        <f t="shared" si="4"/>
        <v>0</v>
      </c>
      <c r="U20" s="7">
        <f t="shared" si="4"/>
        <v>0</v>
      </c>
      <c r="V20" s="24">
        <f t="shared" si="5"/>
        <v>0</v>
      </c>
      <c r="W20" s="7">
        <f>VLOOKUP(V20,'[1]GRADING SYSTEM'!$B$15:$D$24,2)</f>
        <v>9</v>
      </c>
      <c r="X20" s="7">
        <f t="shared" si="6"/>
        <v>3</v>
      </c>
      <c r="Y20" s="7" t="str">
        <f>VLOOKUP(V20,SETTINGS!$G$2:$I$11,3)</f>
        <v>Emerging (E )</v>
      </c>
      <c r="Z20" s="7" t="str">
        <f t="shared" si="7"/>
        <v>3rd</v>
      </c>
    </row>
    <row r="21" spans="1:26" ht="18.75">
      <c r="A21" s="4">
        <f>'STUDENT DETAILS'!A20</f>
        <v>0</v>
      </c>
      <c r="B21" s="4">
        <f>'STUDENT DETAILS'!B20</f>
        <v>0</v>
      </c>
      <c r="C21" s="4">
        <f>'STUDENT DETAILS'!C20</f>
        <v>0</v>
      </c>
      <c r="D21" s="7"/>
      <c r="E21" s="7"/>
      <c r="F21" s="7"/>
      <c r="G21" s="23">
        <f t="shared" si="0"/>
        <v>0</v>
      </c>
      <c r="H21" s="7"/>
      <c r="I21" s="7"/>
      <c r="J21" s="7"/>
      <c r="K21" s="7"/>
      <c r="L21" s="23">
        <f t="shared" si="1"/>
        <v>0</v>
      </c>
      <c r="M21" s="7"/>
      <c r="N21" s="7"/>
      <c r="O21" s="7"/>
      <c r="P21" s="7"/>
      <c r="Q21" s="23">
        <f t="shared" si="2"/>
        <v>0</v>
      </c>
      <c r="R21" s="7">
        <f t="shared" si="3"/>
        <v>0</v>
      </c>
      <c r="S21" s="7"/>
      <c r="T21" s="22">
        <f t="shared" si="4"/>
        <v>0</v>
      </c>
      <c r="U21" s="7">
        <f t="shared" si="4"/>
        <v>0</v>
      </c>
      <c r="V21" s="24">
        <f t="shared" si="5"/>
        <v>0</v>
      </c>
      <c r="W21" s="7">
        <f>VLOOKUP(V21,'[1]GRADING SYSTEM'!$B$15:$D$24,2)</f>
        <v>9</v>
      </c>
      <c r="X21" s="7">
        <f t="shared" si="6"/>
        <v>3</v>
      </c>
      <c r="Y21" s="7" t="str">
        <f>VLOOKUP(V21,SETTINGS!$G$2:$I$11,3)</f>
        <v>Emerging (E )</v>
      </c>
      <c r="Z21" s="7" t="str">
        <f t="shared" si="7"/>
        <v>3rd</v>
      </c>
    </row>
    <row r="22" spans="1:26" ht="18.75">
      <c r="A22" s="4">
        <f>'STUDENT DETAILS'!A21</f>
        <v>0</v>
      </c>
      <c r="B22" s="4">
        <f>'STUDENT DETAILS'!B21</f>
        <v>0</v>
      </c>
      <c r="C22" s="4">
        <f>'STUDENT DETAILS'!C21</f>
        <v>0</v>
      </c>
      <c r="D22" s="7"/>
      <c r="E22" s="7"/>
      <c r="F22" s="7"/>
      <c r="G22" s="23">
        <f t="shared" si="0"/>
        <v>0</v>
      </c>
      <c r="H22" s="7"/>
      <c r="I22" s="7"/>
      <c r="J22" s="7"/>
      <c r="K22" s="7"/>
      <c r="L22" s="23">
        <f t="shared" si="1"/>
        <v>0</v>
      </c>
      <c r="M22" s="7"/>
      <c r="N22" s="7"/>
      <c r="O22" s="7"/>
      <c r="P22" s="7"/>
      <c r="Q22" s="23">
        <f t="shared" si="2"/>
        <v>0</v>
      </c>
      <c r="R22" s="7">
        <f t="shared" si="3"/>
        <v>0</v>
      </c>
      <c r="S22" s="7"/>
      <c r="T22" s="22">
        <f t="shared" si="4"/>
        <v>0</v>
      </c>
      <c r="U22" s="7">
        <f t="shared" si="4"/>
        <v>0</v>
      </c>
      <c r="V22" s="24">
        <f t="shared" si="5"/>
        <v>0</v>
      </c>
      <c r="W22" s="7">
        <f>VLOOKUP(V22,'[1]GRADING SYSTEM'!$B$15:$D$24,2)</f>
        <v>9</v>
      </c>
      <c r="X22" s="7">
        <f t="shared" si="6"/>
        <v>3</v>
      </c>
      <c r="Y22" s="7" t="str">
        <f>VLOOKUP(V22,SETTINGS!$G$2:$I$11,3)</f>
        <v>Emerging (E )</v>
      </c>
      <c r="Z22" s="7" t="str">
        <f t="shared" si="7"/>
        <v>3rd</v>
      </c>
    </row>
    <row r="23" spans="1:26" ht="18.75">
      <c r="A23" s="4">
        <f>'STUDENT DETAILS'!A22</f>
        <v>0</v>
      </c>
      <c r="B23" s="4">
        <f>'STUDENT DETAILS'!B22</f>
        <v>0</v>
      </c>
      <c r="C23" s="4">
        <f>'STUDENT DETAILS'!C22</f>
        <v>0</v>
      </c>
      <c r="D23" s="7"/>
      <c r="E23" s="7"/>
      <c r="F23" s="7"/>
      <c r="G23" s="23">
        <f t="shared" si="0"/>
        <v>0</v>
      </c>
      <c r="H23" s="7"/>
      <c r="I23" s="7"/>
      <c r="J23" s="7"/>
      <c r="K23" s="7"/>
      <c r="L23" s="23">
        <f t="shared" si="1"/>
        <v>0</v>
      </c>
      <c r="M23" s="7"/>
      <c r="N23" s="7"/>
      <c r="O23" s="7"/>
      <c r="P23" s="7"/>
      <c r="Q23" s="23">
        <f t="shared" si="2"/>
        <v>0</v>
      </c>
      <c r="R23" s="7">
        <f t="shared" si="3"/>
        <v>0</v>
      </c>
      <c r="S23" s="7"/>
      <c r="T23" s="22">
        <f t="shared" si="4"/>
        <v>0</v>
      </c>
      <c r="U23" s="7">
        <f t="shared" si="4"/>
        <v>0</v>
      </c>
      <c r="V23" s="24">
        <f t="shared" si="5"/>
        <v>0</v>
      </c>
      <c r="W23" s="7">
        <f>VLOOKUP(V23,'[1]GRADING SYSTEM'!$B$15:$D$24,2)</f>
        <v>9</v>
      </c>
      <c r="X23" s="7">
        <f t="shared" si="6"/>
        <v>3</v>
      </c>
      <c r="Y23" s="7" t="str">
        <f>VLOOKUP(V23,SETTINGS!$G$2:$I$11,3)</f>
        <v>Emerging (E )</v>
      </c>
      <c r="Z23" s="7" t="str">
        <f t="shared" si="7"/>
        <v>3rd</v>
      </c>
    </row>
    <row r="24" spans="1:26" ht="18.75">
      <c r="A24" s="4">
        <f>'STUDENT DETAILS'!A23</f>
        <v>0</v>
      </c>
      <c r="B24" s="4">
        <f>'STUDENT DETAILS'!B23</f>
        <v>0</v>
      </c>
      <c r="C24" s="4">
        <f>'STUDENT DETAILS'!C23</f>
        <v>0</v>
      </c>
      <c r="D24" s="7"/>
      <c r="E24" s="7"/>
      <c r="F24" s="7"/>
      <c r="G24" s="23">
        <f t="shared" si="0"/>
        <v>0</v>
      </c>
      <c r="H24" s="7"/>
      <c r="I24" s="7"/>
      <c r="J24" s="7"/>
      <c r="K24" s="7"/>
      <c r="L24" s="23">
        <f t="shared" si="1"/>
        <v>0</v>
      </c>
      <c r="M24" s="7"/>
      <c r="N24" s="7"/>
      <c r="O24" s="7"/>
      <c r="P24" s="7"/>
      <c r="Q24" s="23">
        <f t="shared" si="2"/>
        <v>0</v>
      </c>
      <c r="R24" s="7">
        <f t="shared" si="3"/>
        <v>0</v>
      </c>
      <c r="S24" s="7"/>
      <c r="T24" s="22">
        <f t="shared" si="4"/>
        <v>0</v>
      </c>
      <c r="U24" s="7">
        <f t="shared" si="4"/>
        <v>0</v>
      </c>
      <c r="V24" s="24">
        <f t="shared" si="5"/>
        <v>0</v>
      </c>
      <c r="W24" s="7">
        <f>VLOOKUP(V24,'[1]GRADING SYSTEM'!$B$15:$D$24,2)</f>
        <v>9</v>
      </c>
      <c r="X24" s="7">
        <f t="shared" si="6"/>
        <v>3</v>
      </c>
      <c r="Y24" s="7" t="str">
        <f>VLOOKUP(V24,SETTINGS!$G$2:$I$11,3)</f>
        <v>Emerging (E )</v>
      </c>
      <c r="Z24" s="7" t="str">
        <f t="shared" si="7"/>
        <v>3rd</v>
      </c>
    </row>
    <row r="25" spans="1:26" ht="18.75">
      <c r="A25" s="4">
        <f>'STUDENT DETAILS'!A24</f>
        <v>0</v>
      </c>
      <c r="B25" s="4">
        <f>'STUDENT DETAILS'!B24</f>
        <v>0</v>
      </c>
      <c r="C25" s="4">
        <f>'STUDENT DETAILS'!C24</f>
        <v>0</v>
      </c>
      <c r="D25" s="7"/>
      <c r="E25" s="7"/>
      <c r="F25" s="7"/>
      <c r="G25" s="23">
        <f t="shared" si="0"/>
        <v>0</v>
      </c>
      <c r="H25" s="7"/>
      <c r="I25" s="7"/>
      <c r="J25" s="7"/>
      <c r="K25" s="7"/>
      <c r="L25" s="23">
        <f t="shared" si="1"/>
        <v>0</v>
      </c>
      <c r="M25" s="7"/>
      <c r="N25" s="7"/>
      <c r="O25" s="7"/>
      <c r="P25" s="7"/>
      <c r="Q25" s="23">
        <f t="shared" si="2"/>
        <v>0</v>
      </c>
      <c r="R25" s="7">
        <f t="shared" si="3"/>
        <v>0</v>
      </c>
      <c r="S25" s="7"/>
      <c r="T25" s="22">
        <f t="shared" si="4"/>
        <v>0</v>
      </c>
      <c r="U25" s="7">
        <f t="shared" si="4"/>
        <v>0</v>
      </c>
      <c r="V25" s="24">
        <f t="shared" si="5"/>
        <v>0</v>
      </c>
      <c r="W25" s="7">
        <f>VLOOKUP(V25,'[1]GRADING SYSTEM'!$B$15:$D$24,2)</f>
        <v>9</v>
      </c>
      <c r="X25" s="7">
        <f t="shared" si="6"/>
        <v>3</v>
      </c>
      <c r="Y25" s="7" t="str">
        <f>VLOOKUP(V25,SETTINGS!$G$2:$I$11,3)</f>
        <v>Emerging (E )</v>
      </c>
      <c r="Z25" s="7" t="str">
        <f t="shared" si="7"/>
        <v>3rd</v>
      </c>
    </row>
    <row r="26" spans="1:26" ht="18.75">
      <c r="A26" s="4">
        <f>'STUDENT DETAILS'!A25</f>
        <v>0</v>
      </c>
      <c r="B26" s="4">
        <f>'STUDENT DETAILS'!B25</f>
        <v>0</v>
      </c>
      <c r="C26" s="4">
        <f>'STUDENT DETAILS'!C25</f>
        <v>0</v>
      </c>
      <c r="D26" s="7"/>
      <c r="E26" s="7"/>
      <c r="F26" s="7"/>
      <c r="G26" s="23">
        <f t="shared" si="0"/>
        <v>0</v>
      </c>
      <c r="H26" s="7"/>
      <c r="I26" s="7"/>
      <c r="J26" s="7"/>
      <c r="K26" s="7"/>
      <c r="L26" s="23">
        <f t="shared" si="1"/>
        <v>0</v>
      </c>
      <c r="M26" s="7"/>
      <c r="N26" s="7"/>
      <c r="O26" s="7"/>
      <c r="P26" s="7"/>
      <c r="Q26" s="23">
        <f t="shared" si="2"/>
        <v>0</v>
      </c>
      <c r="R26" s="7">
        <f t="shared" si="3"/>
        <v>0</v>
      </c>
      <c r="S26" s="7"/>
      <c r="T26" s="22">
        <f t="shared" si="4"/>
        <v>0</v>
      </c>
      <c r="U26" s="7">
        <f t="shared" si="4"/>
        <v>0</v>
      </c>
      <c r="V26" s="24">
        <f t="shared" si="5"/>
        <v>0</v>
      </c>
      <c r="W26" s="7">
        <f>VLOOKUP(V26,'[1]GRADING SYSTEM'!$B$15:$D$24,2)</f>
        <v>9</v>
      </c>
      <c r="X26" s="7">
        <f t="shared" si="6"/>
        <v>3</v>
      </c>
      <c r="Y26" s="7" t="str">
        <f>VLOOKUP(V26,SETTINGS!$G$2:$I$11,3)</f>
        <v>Emerging (E )</v>
      </c>
      <c r="Z26" s="7" t="str">
        <f t="shared" si="7"/>
        <v>3rd</v>
      </c>
    </row>
    <row r="27" spans="1:26" ht="18.75">
      <c r="A27" s="4">
        <f>'STUDENT DETAILS'!A26</f>
        <v>0</v>
      </c>
      <c r="B27" s="4">
        <f>'STUDENT DETAILS'!B26</f>
        <v>0</v>
      </c>
      <c r="C27" s="4">
        <f>'STUDENT DETAILS'!C26</f>
        <v>0</v>
      </c>
      <c r="D27" s="7"/>
      <c r="E27" s="7"/>
      <c r="F27" s="7"/>
      <c r="G27" s="23">
        <f t="shared" si="0"/>
        <v>0</v>
      </c>
      <c r="H27" s="7"/>
      <c r="I27" s="7"/>
      <c r="J27" s="7"/>
      <c r="K27" s="7"/>
      <c r="L27" s="23">
        <f t="shared" si="1"/>
        <v>0</v>
      </c>
      <c r="M27" s="7"/>
      <c r="N27" s="7"/>
      <c r="O27" s="7"/>
      <c r="P27" s="7"/>
      <c r="Q27" s="23">
        <f t="shared" si="2"/>
        <v>0</v>
      </c>
      <c r="R27" s="7">
        <f t="shared" si="3"/>
        <v>0</v>
      </c>
      <c r="S27" s="7"/>
      <c r="T27" s="22">
        <f t="shared" si="4"/>
        <v>0</v>
      </c>
      <c r="U27" s="7">
        <f t="shared" si="4"/>
        <v>0</v>
      </c>
      <c r="V27" s="24">
        <f t="shared" si="5"/>
        <v>0</v>
      </c>
      <c r="W27" s="7">
        <f>VLOOKUP(V27,'[1]GRADING SYSTEM'!$B$15:$D$24,2)</f>
        <v>9</v>
      </c>
      <c r="X27" s="7">
        <f t="shared" si="6"/>
        <v>3</v>
      </c>
      <c r="Y27" s="7" t="str">
        <f>VLOOKUP(V27,SETTINGS!$G$2:$I$11,3)</f>
        <v>Emerging (E )</v>
      </c>
      <c r="Z27" s="7" t="str">
        <f t="shared" si="7"/>
        <v>3rd</v>
      </c>
    </row>
    <row r="28" spans="1:26" ht="18.75">
      <c r="A28" s="4">
        <f>'STUDENT DETAILS'!A27</f>
        <v>0</v>
      </c>
      <c r="B28" s="4">
        <f>'STUDENT DETAILS'!B27</f>
        <v>0</v>
      </c>
      <c r="C28" s="4">
        <f>'STUDENT DETAILS'!C27</f>
        <v>0</v>
      </c>
      <c r="D28" s="7"/>
      <c r="E28" s="7"/>
      <c r="F28" s="7"/>
      <c r="G28" s="23">
        <f t="shared" si="0"/>
        <v>0</v>
      </c>
      <c r="H28" s="7"/>
      <c r="I28" s="7"/>
      <c r="J28" s="7"/>
      <c r="K28" s="7"/>
      <c r="L28" s="23">
        <f t="shared" si="1"/>
        <v>0</v>
      </c>
      <c r="M28" s="7"/>
      <c r="N28" s="7"/>
      <c r="O28" s="7"/>
      <c r="P28" s="7"/>
      <c r="Q28" s="23">
        <f t="shared" si="2"/>
        <v>0</v>
      </c>
      <c r="R28" s="7">
        <f t="shared" si="3"/>
        <v>0</v>
      </c>
      <c r="S28" s="7"/>
      <c r="T28" s="22">
        <f t="shared" si="4"/>
        <v>0</v>
      </c>
      <c r="U28" s="7">
        <f t="shared" si="4"/>
        <v>0</v>
      </c>
      <c r="V28" s="24">
        <f t="shared" si="5"/>
        <v>0</v>
      </c>
      <c r="W28" s="7">
        <f>VLOOKUP(V28,'[1]GRADING SYSTEM'!$B$15:$D$24,2)</f>
        <v>9</v>
      </c>
      <c r="X28" s="7">
        <f t="shared" si="6"/>
        <v>3</v>
      </c>
      <c r="Y28" s="7" t="str">
        <f>VLOOKUP(V28,SETTINGS!$G$2:$I$11,3)</f>
        <v>Emerging (E )</v>
      </c>
      <c r="Z28" s="7" t="str">
        <f t="shared" si="7"/>
        <v>3rd</v>
      </c>
    </row>
    <row r="29" spans="1:26" ht="18.75">
      <c r="A29" s="4">
        <f>'STUDENT DETAILS'!A28</f>
        <v>0</v>
      </c>
      <c r="B29" s="4">
        <f>'STUDENT DETAILS'!B28</f>
        <v>0</v>
      </c>
      <c r="C29" s="4">
        <f>'STUDENT DETAILS'!C28</f>
        <v>0</v>
      </c>
      <c r="D29" s="7"/>
      <c r="E29" s="7"/>
      <c r="F29" s="7"/>
      <c r="G29" s="23">
        <f t="shared" si="0"/>
        <v>0</v>
      </c>
      <c r="H29" s="7"/>
      <c r="I29" s="7"/>
      <c r="J29" s="7"/>
      <c r="K29" s="7"/>
      <c r="L29" s="23">
        <f t="shared" si="1"/>
        <v>0</v>
      </c>
      <c r="M29" s="7"/>
      <c r="N29" s="7"/>
      <c r="O29" s="7"/>
      <c r="P29" s="7"/>
      <c r="Q29" s="23">
        <f t="shared" si="2"/>
        <v>0</v>
      </c>
      <c r="R29" s="7">
        <f t="shared" si="3"/>
        <v>0</v>
      </c>
      <c r="S29" s="7"/>
      <c r="T29" s="22">
        <f t="shared" si="4"/>
        <v>0</v>
      </c>
      <c r="U29" s="7">
        <f t="shared" si="4"/>
        <v>0</v>
      </c>
      <c r="V29" s="24">
        <f t="shared" si="5"/>
        <v>0</v>
      </c>
      <c r="W29" s="7">
        <f>VLOOKUP(V29,'[1]GRADING SYSTEM'!$B$15:$D$24,2)</f>
        <v>9</v>
      </c>
      <c r="X29" s="7">
        <f t="shared" si="6"/>
        <v>3</v>
      </c>
      <c r="Y29" s="7" t="str">
        <f>VLOOKUP(V29,SETTINGS!$G$2:$I$11,3)</f>
        <v>Emerging (E )</v>
      </c>
      <c r="Z29" s="7" t="str">
        <f t="shared" si="7"/>
        <v>3rd</v>
      </c>
    </row>
    <row r="30" spans="1:26" ht="18.75">
      <c r="A30" s="4">
        <f>'STUDENT DETAILS'!A29</f>
        <v>0</v>
      </c>
      <c r="B30" s="4">
        <f>'STUDENT DETAILS'!B29</f>
        <v>0</v>
      </c>
      <c r="C30" s="4">
        <f>'STUDENT DETAILS'!C29</f>
        <v>0</v>
      </c>
      <c r="D30" s="7"/>
      <c r="E30" s="7"/>
      <c r="F30" s="7"/>
      <c r="G30" s="23">
        <f t="shared" si="0"/>
        <v>0</v>
      </c>
      <c r="H30" s="7"/>
      <c r="I30" s="7"/>
      <c r="J30" s="7"/>
      <c r="K30" s="7"/>
      <c r="L30" s="23">
        <f t="shared" si="1"/>
        <v>0</v>
      </c>
      <c r="M30" s="7"/>
      <c r="N30" s="7"/>
      <c r="O30" s="7"/>
      <c r="P30" s="7"/>
      <c r="Q30" s="23">
        <f t="shared" si="2"/>
        <v>0</v>
      </c>
      <c r="R30" s="7">
        <f t="shared" si="3"/>
        <v>0</v>
      </c>
      <c r="S30" s="7"/>
      <c r="T30" s="22">
        <f t="shared" si="4"/>
        <v>0</v>
      </c>
      <c r="U30" s="7">
        <f t="shared" si="4"/>
        <v>0</v>
      </c>
      <c r="V30" s="24">
        <f t="shared" si="5"/>
        <v>0</v>
      </c>
      <c r="W30" s="7">
        <f>VLOOKUP(V30,'[1]GRADING SYSTEM'!$B$15:$D$24,2)</f>
        <v>9</v>
      </c>
      <c r="X30" s="7">
        <f t="shared" si="6"/>
        <v>3</v>
      </c>
      <c r="Y30" s="7" t="str">
        <f>VLOOKUP(V30,SETTINGS!$G$2:$I$11,3)</f>
        <v>Emerging (E )</v>
      </c>
      <c r="Z30" s="7" t="str">
        <f t="shared" si="7"/>
        <v>3rd</v>
      </c>
    </row>
    <row r="31" spans="1:26" ht="18.75">
      <c r="A31" s="4">
        <f>'STUDENT DETAILS'!A30</f>
        <v>0</v>
      </c>
      <c r="B31" s="4">
        <f>'STUDENT DETAILS'!B30</f>
        <v>0</v>
      </c>
      <c r="C31" s="4">
        <f>'STUDENT DETAILS'!C30</f>
        <v>0</v>
      </c>
      <c r="D31" s="7"/>
      <c r="E31" s="7"/>
      <c r="F31" s="7"/>
      <c r="G31" s="23">
        <f t="shared" si="0"/>
        <v>0</v>
      </c>
      <c r="H31" s="7"/>
      <c r="I31" s="7"/>
      <c r="J31" s="7"/>
      <c r="K31" s="7"/>
      <c r="L31" s="23">
        <f t="shared" si="1"/>
        <v>0</v>
      </c>
      <c r="M31" s="7"/>
      <c r="N31" s="7"/>
      <c r="O31" s="7"/>
      <c r="P31" s="7"/>
      <c r="Q31" s="23">
        <f t="shared" si="2"/>
        <v>0</v>
      </c>
      <c r="R31" s="7">
        <f t="shared" si="3"/>
        <v>0</v>
      </c>
      <c r="S31" s="7"/>
      <c r="T31" s="22">
        <f t="shared" si="4"/>
        <v>0</v>
      </c>
      <c r="U31" s="7">
        <f t="shared" si="4"/>
        <v>0</v>
      </c>
      <c r="V31" s="24">
        <f t="shared" si="5"/>
        <v>0</v>
      </c>
      <c r="W31" s="7">
        <f>VLOOKUP(V31,'[1]GRADING SYSTEM'!$B$15:$D$24,2)</f>
        <v>9</v>
      </c>
      <c r="X31" s="7">
        <f t="shared" si="6"/>
        <v>3</v>
      </c>
      <c r="Y31" s="7" t="str">
        <f>VLOOKUP(V31,SETTINGS!$G$2:$I$11,3)</f>
        <v>Emerging (E )</v>
      </c>
      <c r="Z31" s="7" t="str">
        <f t="shared" si="7"/>
        <v>3rd</v>
      </c>
    </row>
    <row r="32" spans="1:26" ht="18.75">
      <c r="A32" s="4">
        <f>'STUDENT DETAILS'!A31</f>
        <v>0</v>
      </c>
      <c r="B32" s="4">
        <f>'STUDENT DETAILS'!B31</f>
        <v>0</v>
      </c>
      <c r="C32" s="4">
        <f>'STUDENT DETAILS'!C31</f>
        <v>0</v>
      </c>
      <c r="D32" s="7"/>
      <c r="E32" s="7"/>
      <c r="F32" s="7"/>
      <c r="G32" s="23">
        <f t="shared" si="0"/>
        <v>0</v>
      </c>
      <c r="H32" s="7"/>
      <c r="I32" s="7"/>
      <c r="J32" s="7"/>
      <c r="K32" s="7"/>
      <c r="L32" s="23">
        <f t="shared" si="1"/>
        <v>0</v>
      </c>
      <c r="M32" s="7"/>
      <c r="N32" s="7"/>
      <c r="O32" s="7"/>
      <c r="P32" s="7"/>
      <c r="Q32" s="23">
        <f t="shared" si="2"/>
        <v>0</v>
      </c>
      <c r="R32" s="7">
        <f t="shared" si="3"/>
        <v>0</v>
      </c>
      <c r="S32" s="7"/>
      <c r="T32" s="22">
        <f t="shared" si="4"/>
        <v>0</v>
      </c>
      <c r="U32" s="7">
        <f t="shared" si="4"/>
        <v>0</v>
      </c>
      <c r="V32" s="24">
        <f t="shared" si="5"/>
        <v>0</v>
      </c>
      <c r="W32" s="7">
        <f>VLOOKUP(V32,'[1]GRADING SYSTEM'!$B$15:$D$24,2)</f>
        <v>9</v>
      </c>
      <c r="X32" s="7">
        <f t="shared" si="6"/>
        <v>3</v>
      </c>
      <c r="Y32" s="7" t="str">
        <f>VLOOKUP(V32,SETTINGS!$G$2:$I$11,3)</f>
        <v>Emerging (E )</v>
      </c>
      <c r="Z32" s="7" t="str">
        <f t="shared" si="7"/>
        <v>3rd</v>
      </c>
    </row>
    <row r="33" spans="1:26" ht="18.75">
      <c r="A33" s="4">
        <f>'STUDENT DETAILS'!A32</f>
        <v>0</v>
      </c>
      <c r="B33" s="4">
        <f>'STUDENT DETAILS'!B32</f>
        <v>0</v>
      </c>
      <c r="C33" s="4">
        <f>'STUDENT DETAILS'!C32</f>
        <v>0</v>
      </c>
      <c r="D33" s="7"/>
      <c r="E33" s="7"/>
      <c r="F33" s="7"/>
      <c r="G33" s="23">
        <f t="shared" si="0"/>
        <v>0</v>
      </c>
      <c r="H33" s="7"/>
      <c r="I33" s="7"/>
      <c r="J33" s="7"/>
      <c r="K33" s="7"/>
      <c r="L33" s="23">
        <f t="shared" si="1"/>
        <v>0</v>
      </c>
      <c r="M33" s="7"/>
      <c r="N33" s="7"/>
      <c r="O33" s="7"/>
      <c r="P33" s="7"/>
      <c r="Q33" s="23">
        <f t="shared" si="2"/>
        <v>0</v>
      </c>
      <c r="R33" s="7">
        <f t="shared" si="3"/>
        <v>0</v>
      </c>
      <c r="S33" s="7"/>
      <c r="T33" s="22">
        <f t="shared" si="4"/>
        <v>0</v>
      </c>
      <c r="U33" s="7">
        <f t="shared" si="4"/>
        <v>0</v>
      </c>
      <c r="V33" s="24">
        <f t="shared" si="5"/>
        <v>0</v>
      </c>
      <c r="W33" s="7">
        <f>VLOOKUP(V33,'[1]GRADING SYSTEM'!$B$15:$D$24,2)</f>
        <v>9</v>
      </c>
      <c r="X33" s="7">
        <f t="shared" si="6"/>
        <v>3</v>
      </c>
      <c r="Y33" s="7" t="str">
        <f>VLOOKUP(V33,SETTINGS!$G$2:$I$11,3)</f>
        <v>Emerging (E )</v>
      </c>
      <c r="Z33" s="7" t="str">
        <f t="shared" si="7"/>
        <v>3rd</v>
      </c>
    </row>
    <row r="34" spans="1:26" ht="18.75">
      <c r="A34" s="4">
        <f>'STUDENT DETAILS'!A33</f>
        <v>0</v>
      </c>
      <c r="B34" s="4">
        <f>'STUDENT DETAILS'!B33</f>
        <v>0</v>
      </c>
      <c r="C34" s="4">
        <f>'STUDENT DETAILS'!C33</f>
        <v>0</v>
      </c>
      <c r="D34" s="7"/>
      <c r="E34" s="7"/>
      <c r="F34" s="7"/>
      <c r="G34" s="23">
        <f t="shared" si="0"/>
        <v>0</v>
      </c>
      <c r="H34" s="7"/>
      <c r="I34" s="7"/>
      <c r="J34" s="7"/>
      <c r="K34" s="7"/>
      <c r="L34" s="23">
        <f t="shared" si="1"/>
        <v>0</v>
      </c>
      <c r="M34" s="7"/>
      <c r="N34" s="7"/>
      <c r="O34" s="7"/>
      <c r="P34" s="7"/>
      <c r="Q34" s="23">
        <f t="shared" si="2"/>
        <v>0</v>
      </c>
      <c r="R34" s="7">
        <f t="shared" si="3"/>
        <v>0</v>
      </c>
      <c r="S34" s="7"/>
      <c r="T34" s="22">
        <f t="shared" si="4"/>
        <v>0</v>
      </c>
      <c r="U34" s="7">
        <f t="shared" si="4"/>
        <v>0</v>
      </c>
      <c r="V34" s="24">
        <f t="shared" si="5"/>
        <v>0</v>
      </c>
      <c r="W34" s="7">
        <f>VLOOKUP(V34,'[1]GRADING SYSTEM'!$B$15:$D$24,2)</f>
        <v>9</v>
      </c>
      <c r="X34" s="7">
        <f t="shared" si="6"/>
        <v>3</v>
      </c>
      <c r="Y34" s="7" t="str">
        <f>VLOOKUP(V34,SETTINGS!$G$2:$I$11,3)</f>
        <v>Emerging (E )</v>
      </c>
      <c r="Z34" s="7" t="str">
        <f t="shared" si="7"/>
        <v>3rd</v>
      </c>
    </row>
    <row r="35" spans="1:26" ht="18.75">
      <c r="A35" s="4">
        <f>'STUDENT DETAILS'!A34</f>
        <v>0</v>
      </c>
      <c r="B35" s="4">
        <f>'STUDENT DETAILS'!B34</f>
        <v>0</v>
      </c>
      <c r="C35" s="4">
        <f>'STUDENT DETAILS'!C34</f>
        <v>0</v>
      </c>
      <c r="D35" s="7"/>
      <c r="E35" s="7"/>
      <c r="F35" s="7"/>
      <c r="G35" s="23">
        <f t="shared" si="0"/>
        <v>0</v>
      </c>
      <c r="H35" s="7"/>
      <c r="I35" s="7"/>
      <c r="J35" s="7"/>
      <c r="K35" s="7"/>
      <c r="L35" s="23">
        <f t="shared" si="1"/>
        <v>0</v>
      </c>
      <c r="M35" s="7"/>
      <c r="N35" s="7"/>
      <c r="O35" s="7"/>
      <c r="P35" s="7"/>
      <c r="Q35" s="23">
        <f t="shared" si="2"/>
        <v>0</v>
      </c>
      <c r="R35" s="7">
        <f t="shared" si="3"/>
        <v>0</v>
      </c>
      <c r="S35" s="7"/>
      <c r="T35" s="22">
        <f t="shared" si="4"/>
        <v>0</v>
      </c>
      <c r="U35" s="7">
        <f t="shared" si="4"/>
        <v>0</v>
      </c>
      <c r="V35" s="24">
        <f t="shared" si="5"/>
        <v>0</v>
      </c>
      <c r="W35" s="7">
        <f>VLOOKUP(V35,'[1]GRADING SYSTEM'!$B$15:$D$24,2)</f>
        <v>9</v>
      </c>
      <c r="X35" s="7">
        <f t="shared" si="6"/>
        <v>3</v>
      </c>
      <c r="Y35" s="7" t="str">
        <f>VLOOKUP(V35,SETTINGS!$G$2:$I$11,3)</f>
        <v>Emerging (E )</v>
      </c>
      <c r="Z35" s="7" t="str">
        <f t="shared" si="7"/>
        <v>3rd</v>
      </c>
    </row>
    <row r="36" spans="1:26" ht="18.75">
      <c r="A36" s="4">
        <f>'STUDENT DETAILS'!A35</f>
        <v>0</v>
      </c>
      <c r="B36" s="4">
        <f>'STUDENT DETAILS'!B35</f>
        <v>0</v>
      </c>
      <c r="C36" s="4">
        <f>'STUDENT DETAILS'!C35</f>
        <v>0</v>
      </c>
      <c r="D36" s="7"/>
      <c r="E36" s="7"/>
      <c r="F36" s="7"/>
      <c r="G36" s="23">
        <f t="shared" si="0"/>
        <v>0</v>
      </c>
      <c r="H36" s="7"/>
      <c r="I36" s="7"/>
      <c r="J36" s="7"/>
      <c r="K36" s="7"/>
      <c r="L36" s="23">
        <f t="shared" si="1"/>
        <v>0</v>
      </c>
      <c r="M36" s="7"/>
      <c r="N36" s="7"/>
      <c r="O36" s="7"/>
      <c r="P36" s="7"/>
      <c r="Q36" s="23">
        <f t="shared" si="2"/>
        <v>0</v>
      </c>
      <c r="R36" s="7">
        <f t="shared" si="3"/>
        <v>0</v>
      </c>
      <c r="S36" s="7"/>
      <c r="T36" s="22">
        <f t="shared" si="4"/>
        <v>0</v>
      </c>
      <c r="U36" s="7">
        <f t="shared" si="4"/>
        <v>0</v>
      </c>
      <c r="V36" s="24">
        <f t="shared" si="5"/>
        <v>0</v>
      </c>
      <c r="W36" s="7">
        <f>VLOOKUP(V36,'[1]GRADING SYSTEM'!$B$15:$D$24,2)</f>
        <v>9</v>
      </c>
      <c r="X36" s="7">
        <f t="shared" si="6"/>
        <v>3</v>
      </c>
      <c r="Y36" s="7" t="str">
        <f>VLOOKUP(V36,SETTINGS!$G$2:$I$11,3)</f>
        <v>Emerging (E )</v>
      </c>
      <c r="Z36" s="7" t="str">
        <f t="shared" si="7"/>
        <v>3rd</v>
      </c>
    </row>
    <row r="37" spans="1:26" ht="18.75">
      <c r="A37" s="4">
        <f>'STUDENT DETAILS'!A36</f>
        <v>0</v>
      </c>
      <c r="B37" s="4">
        <f>'STUDENT DETAILS'!B36</f>
        <v>0</v>
      </c>
      <c r="C37" s="4">
        <f>'STUDENT DETAILS'!C36</f>
        <v>0</v>
      </c>
      <c r="D37" s="7"/>
      <c r="E37" s="7"/>
      <c r="F37" s="7"/>
      <c r="G37" s="23">
        <f t="shared" si="0"/>
        <v>0</v>
      </c>
      <c r="H37" s="7"/>
      <c r="I37" s="7"/>
      <c r="J37" s="7"/>
      <c r="K37" s="7"/>
      <c r="L37" s="23">
        <f t="shared" si="1"/>
        <v>0</v>
      </c>
      <c r="M37" s="7"/>
      <c r="N37" s="7"/>
      <c r="O37" s="7"/>
      <c r="P37" s="7"/>
      <c r="Q37" s="23">
        <f t="shared" si="2"/>
        <v>0</v>
      </c>
      <c r="R37" s="7">
        <f t="shared" si="3"/>
        <v>0</v>
      </c>
      <c r="S37" s="7"/>
      <c r="T37" s="22">
        <f t="shared" si="4"/>
        <v>0</v>
      </c>
      <c r="U37" s="7">
        <f t="shared" si="4"/>
        <v>0</v>
      </c>
      <c r="V37" s="24">
        <f t="shared" si="5"/>
        <v>0</v>
      </c>
      <c r="W37" s="7">
        <f>VLOOKUP(V37,'[1]GRADING SYSTEM'!$B$15:$D$24,2)</f>
        <v>9</v>
      </c>
      <c r="X37" s="7">
        <f t="shared" si="6"/>
        <v>3</v>
      </c>
      <c r="Y37" s="7" t="str">
        <f>VLOOKUP(V37,SETTINGS!$G$2:$I$11,3)</f>
        <v>Emerging (E )</v>
      </c>
      <c r="Z37" s="7" t="str">
        <f t="shared" si="7"/>
        <v>3rd</v>
      </c>
    </row>
    <row r="38" spans="1:26" ht="18.75">
      <c r="A38" s="4">
        <f>'STUDENT DETAILS'!A37</f>
        <v>0</v>
      </c>
      <c r="B38" s="4">
        <f>'STUDENT DETAILS'!B37</f>
        <v>0</v>
      </c>
      <c r="C38" s="4">
        <f>'STUDENT DETAILS'!C37</f>
        <v>0</v>
      </c>
      <c r="D38" s="7"/>
      <c r="E38" s="7"/>
      <c r="F38" s="7"/>
      <c r="G38" s="23">
        <f t="shared" si="0"/>
        <v>0</v>
      </c>
      <c r="H38" s="7"/>
      <c r="I38" s="7"/>
      <c r="J38" s="7"/>
      <c r="K38" s="7"/>
      <c r="L38" s="23">
        <f t="shared" si="1"/>
        <v>0</v>
      </c>
      <c r="M38" s="7"/>
      <c r="N38" s="7"/>
      <c r="O38" s="7"/>
      <c r="P38" s="7"/>
      <c r="Q38" s="23">
        <f t="shared" si="2"/>
        <v>0</v>
      </c>
      <c r="R38" s="7">
        <f t="shared" si="3"/>
        <v>0</v>
      </c>
      <c r="S38" s="7"/>
      <c r="T38" s="22">
        <f t="shared" si="4"/>
        <v>0</v>
      </c>
      <c r="U38" s="7">
        <f t="shared" si="4"/>
        <v>0</v>
      </c>
      <c r="V38" s="24">
        <f t="shared" si="5"/>
        <v>0</v>
      </c>
      <c r="W38" s="7">
        <f>VLOOKUP(V38,'[1]GRADING SYSTEM'!$B$15:$D$24,2)</f>
        <v>9</v>
      </c>
      <c r="X38" s="7">
        <f t="shared" si="6"/>
        <v>3</v>
      </c>
      <c r="Y38" s="7" t="str">
        <f>VLOOKUP(V38,SETTINGS!$G$2:$I$11,3)</f>
        <v>Emerging (E )</v>
      </c>
      <c r="Z38" s="7" t="str">
        <f t="shared" si="7"/>
        <v>3rd</v>
      </c>
    </row>
    <row r="39" spans="1:26" ht="18.75">
      <c r="A39" s="4">
        <f>'STUDENT DETAILS'!A38</f>
        <v>0</v>
      </c>
      <c r="B39" s="4">
        <f>'STUDENT DETAILS'!B38</f>
        <v>0</v>
      </c>
      <c r="C39" s="4">
        <f>'STUDENT DETAILS'!C38</f>
        <v>0</v>
      </c>
      <c r="D39" s="7"/>
      <c r="E39" s="7"/>
      <c r="F39" s="7"/>
      <c r="G39" s="23">
        <f t="shared" si="0"/>
        <v>0</v>
      </c>
      <c r="H39" s="7"/>
      <c r="I39" s="7"/>
      <c r="J39" s="7"/>
      <c r="K39" s="7"/>
      <c r="L39" s="23">
        <f t="shared" si="1"/>
        <v>0</v>
      </c>
      <c r="M39" s="7"/>
      <c r="N39" s="7"/>
      <c r="O39" s="7"/>
      <c r="P39" s="7"/>
      <c r="Q39" s="23">
        <f t="shared" si="2"/>
        <v>0</v>
      </c>
      <c r="R39" s="7">
        <f t="shared" si="3"/>
        <v>0</v>
      </c>
      <c r="S39" s="7"/>
      <c r="T39" s="22">
        <f t="shared" si="4"/>
        <v>0</v>
      </c>
      <c r="U39" s="7">
        <f t="shared" si="4"/>
        <v>0</v>
      </c>
      <c r="V39" s="24">
        <f t="shared" si="5"/>
        <v>0</v>
      </c>
      <c r="W39" s="7">
        <f>VLOOKUP(V39,'[1]GRADING SYSTEM'!$B$15:$D$24,2)</f>
        <v>9</v>
      </c>
      <c r="X39" s="7">
        <f t="shared" si="6"/>
        <v>3</v>
      </c>
      <c r="Y39" s="7" t="str">
        <f>VLOOKUP(V39,SETTINGS!$G$2:$I$11,3)</f>
        <v>Emerging (E )</v>
      </c>
      <c r="Z39" s="7" t="str">
        <f t="shared" si="7"/>
        <v>3rd</v>
      </c>
    </row>
    <row r="40" spans="1:26" ht="18.75">
      <c r="A40" s="4">
        <f>'STUDENT DETAILS'!A39</f>
        <v>0</v>
      </c>
      <c r="B40" s="4">
        <f>'STUDENT DETAILS'!B39</f>
        <v>0</v>
      </c>
      <c r="C40" s="4">
        <f>'STUDENT DETAILS'!C39</f>
        <v>0</v>
      </c>
      <c r="D40" s="7"/>
      <c r="E40" s="7"/>
      <c r="F40" s="7"/>
      <c r="G40" s="23">
        <f t="shared" si="0"/>
        <v>0</v>
      </c>
      <c r="H40" s="7"/>
      <c r="I40" s="7"/>
      <c r="J40" s="7"/>
      <c r="K40" s="7"/>
      <c r="L40" s="23">
        <f t="shared" si="1"/>
        <v>0</v>
      </c>
      <c r="M40" s="7"/>
      <c r="N40" s="7"/>
      <c r="O40" s="7"/>
      <c r="P40" s="7"/>
      <c r="Q40" s="23">
        <f t="shared" si="2"/>
        <v>0</v>
      </c>
      <c r="R40" s="7">
        <f t="shared" si="3"/>
        <v>0</v>
      </c>
      <c r="S40" s="7"/>
      <c r="T40" s="22">
        <f t="shared" si="4"/>
        <v>0</v>
      </c>
      <c r="U40" s="7">
        <f t="shared" si="4"/>
        <v>0</v>
      </c>
      <c r="V40" s="24">
        <f t="shared" si="5"/>
        <v>0</v>
      </c>
      <c r="W40" s="7">
        <f>VLOOKUP(V40,'[1]GRADING SYSTEM'!$B$15:$D$24,2)</f>
        <v>9</v>
      </c>
      <c r="X40" s="7">
        <f t="shared" si="6"/>
        <v>3</v>
      </c>
      <c r="Y40" s="7" t="str">
        <f>VLOOKUP(V40,SETTINGS!$G$2:$I$11,3)</f>
        <v>Emerging (E )</v>
      </c>
      <c r="Z40" s="7" t="str">
        <f t="shared" si="7"/>
        <v>3rd</v>
      </c>
    </row>
    <row r="41" spans="1:26" ht="18.75">
      <c r="A41" s="4">
        <f>'STUDENT DETAILS'!A40</f>
        <v>0</v>
      </c>
      <c r="B41" s="4">
        <f>'STUDENT DETAILS'!B40</f>
        <v>0</v>
      </c>
      <c r="C41" s="4">
        <f>'STUDENT DETAILS'!C40</f>
        <v>0</v>
      </c>
      <c r="D41" s="7"/>
      <c r="E41" s="7"/>
      <c r="F41" s="7"/>
      <c r="G41" s="23">
        <f t="shared" si="0"/>
        <v>0</v>
      </c>
      <c r="H41" s="7"/>
      <c r="I41" s="7"/>
      <c r="J41" s="7"/>
      <c r="K41" s="7"/>
      <c r="L41" s="23">
        <f t="shared" si="1"/>
        <v>0</v>
      </c>
      <c r="M41" s="7"/>
      <c r="N41" s="7"/>
      <c r="O41" s="7"/>
      <c r="P41" s="7"/>
      <c r="Q41" s="23">
        <f t="shared" si="2"/>
        <v>0</v>
      </c>
      <c r="R41" s="7">
        <f t="shared" si="3"/>
        <v>0</v>
      </c>
      <c r="S41" s="7"/>
      <c r="T41" s="22">
        <f t="shared" si="4"/>
        <v>0</v>
      </c>
      <c r="U41" s="7">
        <f t="shared" si="4"/>
        <v>0</v>
      </c>
      <c r="V41" s="24">
        <f t="shared" si="5"/>
        <v>0</v>
      </c>
      <c r="W41" s="7">
        <f>VLOOKUP(V41,'[1]GRADING SYSTEM'!$B$15:$D$24,2)</f>
        <v>9</v>
      </c>
      <c r="X41" s="7">
        <f t="shared" si="6"/>
        <v>3</v>
      </c>
      <c r="Y41" s="7" t="str">
        <f>VLOOKUP(V41,SETTINGS!$G$2:$I$11,3)</f>
        <v>Emerging (E )</v>
      </c>
      <c r="Z41" s="7" t="str">
        <f t="shared" si="7"/>
        <v>3rd</v>
      </c>
    </row>
    <row r="42" spans="1:26" ht="18.75">
      <c r="A42" s="4">
        <f>'STUDENT DETAILS'!A41</f>
        <v>0</v>
      </c>
      <c r="B42" s="4">
        <f>'STUDENT DETAILS'!B41</f>
        <v>0</v>
      </c>
      <c r="C42" s="4">
        <f>'STUDENT DETAILS'!C41</f>
        <v>0</v>
      </c>
      <c r="D42" s="7"/>
      <c r="E42" s="7"/>
      <c r="F42" s="7"/>
      <c r="G42" s="23">
        <f t="shared" si="0"/>
        <v>0</v>
      </c>
      <c r="H42" s="7"/>
      <c r="I42" s="7"/>
      <c r="J42" s="7"/>
      <c r="K42" s="7"/>
      <c r="L42" s="23">
        <f t="shared" si="1"/>
        <v>0</v>
      </c>
      <c r="M42" s="7"/>
      <c r="N42" s="7"/>
      <c r="O42" s="7"/>
      <c r="P42" s="7"/>
      <c r="Q42" s="23">
        <f t="shared" si="2"/>
        <v>0</v>
      </c>
      <c r="R42" s="7">
        <f t="shared" si="3"/>
        <v>0</v>
      </c>
      <c r="S42" s="7"/>
      <c r="T42" s="22">
        <f t="shared" si="4"/>
        <v>0</v>
      </c>
      <c r="U42" s="7">
        <f t="shared" si="4"/>
        <v>0</v>
      </c>
      <c r="V42" s="24">
        <f t="shared" si="5"/>
        <v>0</v>
      </c>
      <c r="W42" s="7">
        <f>VLOOKUP(V42,'[1]GRADING SYSTEM'!$B$15:$D$24,2)</f>
        <v>9</v>
      </c>
      <c r="X42" s="7">
        <f t="shared" si="6"/>
        <v>3</v>
      </c>
      <c r="Y42" s="7" t="str">
        <f>VLOOKUP(V42,SETTINGS!$G$2:$I$11,3)</f>
        <v>Emerging (E )</v>
      </c>
      <c r="Z42" s="7" t="str">
        <f t="shared" si="7"/>
        <v>3rd</v>
      </c>
    </row>
    <row r="43" spans="1:26" ht="18.75">
      <c r="A43" s="4">
        <f>'STUDENT DETAILS'!A42</f>
        <v>0</v>
      </c>
      <c r="B43" s="4">
        <f>'STUDENT DETAILS'!B42</f>
        <v>0</v>
      </c>
      <c r="C43" s="4">
        <f>'STUDENT DETAILS'!C42</f>
        <v>0</v>
      </c>
      <c r="D43" s="7"/>
      <c r="E43" s="7"/>
      <c r="F43" s="7"/>
      <c r="G43" s="23">
        <f t="shared" si="0"/>
        <v>0</v>
      </c>
      <c r="H43" s="7"/>
      <c r="I43" s="7"/>
      <c r="J43" s="7"/>
      <c r="K43" s="7"/>
      <c r="L43" s="23">
        <f t="shared" si="1"/>
        <v>0</v>
      </c>
      <c r="M43" s="7"/>
      <c r="N43" s="7"/>
      <c r="O43" s="7"/>
      <c r="P43" s="7"/>
      <c r="Q43" s="23">
        <f t="shared" si="2"/>
        <v>0</v>
      </c>
      <c r="R43" s="7">
        <f t="shared" si="3"/>
        <v>0</v>
      </c>
      <c r="S43" s="7"/>
      <c r="T43" s="22">
        <f t="shared" si="4"/>
        <v>0</v>
      </c>
      <c r="U43" s="7">
        <f t="shared" si="4"/>
        <v>0</v>
      </c>
      <c r="V43" s="24">
        <f t="shared" si="5"/>
        <v>0</v>
      </c>
      <c r="W43" s="7">
        <f>VLOOKUP(V43,'[1]GRADING SYSTEM'!$B$15:$D$24,2)</f>
        <v>9</v>
      </c>
      <c r="X43" s="7">
        <f t="shared" si="6"/>
        <v>3</v>
      </c>
      <c r="Y43" s="7" t="str">
        <f>VLOOKUP(V43,SETTINGS!$G$2:$I$11,3)</f>
        <v>Emerging (E )</v>
      </c>
      <c r="Z43" s="7" t="str">
        <f t="shared" si="7"/>
        <v>3rd</v>
      </c>
    </row>
    <row r="44" spans="1:26" ht="18.75">
      <c r="A44" s="4">
        <f>'STUDENT DETAILS'!A43</f>
        <v>0</v>
      </c>
      <c r="B44" s="4">
        <f>'STUDENT DETAILS'!B43</f>
        <v>0</v>
      </c>
      <c r="C44" s="4">
        <f>'STUDENT DETAILS'!C43</f>
        <v>0</v>
      </c>
      <c r="D44" s="7"/>
      <c r="E44" s="7"/>
      <c r="F44" s="7"/>
      <c r="G44" s="23">
        <f t="shared" si="0"/>
        <v>0</v>
      </c>
      <c r="H44" s="7"/>
      <c r="I44" s="7"/>
      <c r="J44" s="7"/>
      <c r="K44" s="7"/>
      <c r="L44" s="23">
        <f t="shared" si="1"/>
        <v>0</v>
      </c>
      <c r="M44" s="7"/>
      <c r="N44" s="7"/>
      <c r="O44" s="7"/>
      <c r="P44" s="7"/>
      <c r="Q44" s="23">
        <f t="shared" si="2"/>
        <v>0</v>
      </c>
      <c r="R44" s="7">
        <f t="shared" si="3"/>
        <v>0</v>
      </c>
      <c r="S44" s="7"/>
      <c r="T44" s="22">
        <f t="shared" si="4"/>
        <v>0</v>
      </c>
      <c r="U44" s="7">
        <f t="shared" si="4"/>
        <v>0</v>
      </c>
      <c r="V44" s="24">
        <f t="shared" si="5"/>
        <v>0</v>
      </c>
      <c r="W44" s="7">
        <f>VLOOKUP(V44,'[1]GRADING SYSTEM'!$B$15:$D$24,2)</f>
        <v>9</v>
      </c>
      <c r="X44" s="7">
        <f t="shared" si="6"/>
        <v>3</v>
      </c>
      <c r="Y44" s="7" t="str">
        <f>VLOOKUP(V44,SETTINGS!$G$2:$I$11,3)</f>
        <v>Emerging (E )</v>
      </c>
      <c r="Z44" s="7" t="str">
        <f t="shared" si="7"/>
        <v>3rd</v>
      </c>
    </row>
    <row r="45" spans="1:26" ht="18.75">
      <c r="A45" s="4">
        <f>'STUDENT DETAILS'!A44</f>
        <v>0</v>
      </c>
      <c r="B45" s="4">
        <f>'STUDENT DETAILS'!B44</f>
        <v>0</v>
      </c>
      <c r="C45" s="4">
        <f>'STUDENT DETAILS'!C44</f>
        <v>0</v>
      </c>
      <c r="D45" s="7"/>
      <c r="E45" s="7"/>
      <c r="F45" s="7"/>
      <c r="G45" s="23">
        <f t="shared" si="0"/>
        <v>0</v>
      </c>
      <c r="H45" s="7"/>
      <c r="I45" s="7"/>
      <c r="J45" s="7"/>
      <c r="K45" s="7"/>
      <c r="L45" s="23">
        <f t="shared" si="1"/>
        <v>0</v>
      </c>
      <c r="M45" s="7"/>
      <c r="N45" s="7"/>
      <c r="O45" s="7"/>
      <c r="P45" s="7"/>
      <c r="Q45" s="23">
        <f t="shared" si="2"/>
        <v>0</v>
      </c>
      <c r="R45" s="7">
        <f t="shared" si="3"/>
        <v>0</v>
      </c>
      <c r="S45" s="7"/>
      <c r="T45" s="22">
        <f t="shared" si="4"/>
        <v>0</v>
      </c>
      <c r="U45" s="7">
        <f t="shared" si="4"/>
        <v>0</v>
      </c>
      <c r="V45" s="24">
        <f t="shared" si="5"/>
        <v>0</v>
      </c>
      <c r="W45" s="7">
        <f>VLOOKUP(V45,'[1]GRADING SYSTEM'!$B$15:$D$24,2)</f>
        <v>9</v>
      </c>
      <c r="X45" s="7">
        <f t="shared" si="6"/>
        <v>3</v>
      </c>
      <c r="Y45" s="7" t="str">
        <f>VLOOKUP(V45,SETTINGS!$G$2:$I$11,3)</f>
        <v>Emerging (E )</v>
      </c>
      <c r="Z45" s="7" t="str">
        <f t="shared" si="7"/>
        <v>3rd</v>
      </c>
    </row>
    <row r="46" spans="1:26" ht="18.75">
      <c r="A46" s="4">
        <f>'STUDENT DETAILS'!A45</f>
        <v>0</v>
      </c>
      <c r="B46" s="4">
        <f>'STUDENT DETAILS'!B45</f>
        <v>0</v>
      </c>
      <c r="C46" s="4">
        <f>'STUDENT DETAILS'!C45</f>
        <v>0</v>
      </c>
      <c r="D46" s="7"/>
      <c r="E46" s="7"/>
      <c r="F46" s="7"/>
      <c r="G46" s="23">
        <f t="shared" si="0"/>
        <v>0</v>
      </c>
      <c r="H46" s="7"/>
      <c r="I46" s="7"/>
      <c r="J46" s="7"/>
      <c r="K46" s="7"/>
      <c r="L46" s="23">
        <f t="shared" si="1"/>
        <v>0</v>
      </c>
      <c r="M46" s="7"/>
      <c r="N46" s="7"/>
      <c r="O46" s="7"/>
      <c r="P46" s="7"/>
      <c r="Q46" s="23">
        <f t="shared" si="2"/>
        <v>0</v>
      </c>
      <c r="R46" s="7">
        <f t="shared" si="3"/>
        <v>0</v>
      </c>
      <c r="S46" s="7"/>
      <c r="T46" s="22">
        <f t="shared" si="4"/>
        <v>0</v>
      </c>
      <c r="U46" s="7">
        <f t="shared" si="4"/>
        <v>0</v>
      </c>
      <c r="V46" s="24">
        <f t="shared" si="5"/>
        <v>0</v>
      </c>
      <c r="W46" s="7">
        <f>VLOOKUP(V46,'[1]GRADING SYSTEM'!$B$15:$D$24,2)</f>
        <v>9</v>
      </c>
      <c r="X46" s="7">
        <f t="shared" si="6"/>
        <v>3</v>
      </c>
      <c r="Y46" s="7" t="str">
        <f>VLOOKUP(V46,SETTINGS!$G$2:$I$11,3)</f>
        <v>Emerging (E )</v>
      </c>
      <c r="Z46" s="7" t="str">
        <f t="shared" si="7"/>
        <v>3rd</v>
      </c>
    </row>
    <row r="47" spans="1:26" ht="18.75">
      <c r="A47" s="4">
        <f>'STUDENT DETAILS'!A46</f>
        <v>0</v>
      </c>
      <c r="B47" s="4">
        <f>'STUDENT DETAILS'!B46</f>
        <v>0</v>
      </c>
      <c r="C47" s="4">
        <f>'STUDENT DETAILS'!C46</f>
        <v>0</v>
      </c>
      <c r="D47" s="7"/>
      <c r="E47" s="7"/>
      <c r="F47" s="7"/>
      <c r="G47" s="23">
        <f t="shared" si="0"/>
        <v>0</v>
      </c>
      <c r="H47" s="7"/>
      <c r="I47" s="7"/>
      <c r="J47" s="7"/>
      <c r="K47" s="7"/>
      <c r="L47" s="23">
        <f t="shared" si="1"/>
        <v>0</v>
      </c>
      <c r="M47" s="7"/>
      <c r="N47" s="7"/>
      <c r="O47" s="7"/>
      <c r="P47" s="7"/>
      <c r="Q47" s="23">
        <f t="shared" si="2"/>
        <v>0</v>
      </c>
      <c r="R47" s="7">
        <f t="shared" si="3"/>
        <v>0</v>
      </c>
      <c r="S47" s="7"/>
      <c r="T47" s="22">
        <f t="shared" si="4"/>
        <v>0</v>
      </c>
      <c r="U47" s="7">
        <f t="shared" si="4"/>
        <v>0</v>
      </c>
      <c r="V47" s="24">
        <f t="shared" si="5"/>
        <v>0</v>
      </c>
      <c r="W47" s="7">
        <f>VLOOKUP(V47,'[1]GRADING SYSTEM'!$B$15:$D$24,2)</f>
        <v>9</v>
      </c>
      <c r="X47" s="7">
        <f t="shared" si="6"/>
        <v>3</v>
      </c>
      <c r="Y47" s="7" t="str">
        <f>VLOOKUP(V47,SETTINGS!$G$2:$I$11,3)</f>
        <v>Emerging (E )</v>
      </c>
      <c r="Z47" s="7" t="str">
        <f t="shared" si="7"/>
        <v>3rd</v>
      </c>
    </row>
    <row r="48" spans="1:26" ht="18.75">
      <c r="A48" s="4">
        <f>'STUDENT DETAILS'!A47</f>
        <v>0</v>
      </c>
      <c r="B48" s="4">
        <f>'STUDENT DETAILS'!B47</f>
        <v>0</v>
      </c>
      <c r="C48" s="4">
        <f>'STUDENT DETAILS'!C47</f>
        <v>0</v>
      </c>
      <c r="D48" s="7"/>
      <c r="E48" s="7"/>
      <c r="F48" s="7"/>
      <c r="G48" s="23">
        <f t="shared" si="0"/>
        <v>0</v>
      </c>
      <c r="H48" s="7"/>
      <c r="I48" s="7"/>
      <c r="J48" s="7"/>
      <c r="K48" s="7"/>
      <c r="L48" s="23">
        <f t="shared" si="1"/>
        <v>0</v>
      </c>
      <c r="M48" s="7"/>
      <c r="N48" s="7"/>
      <c r="O48" s="7"/>
      <c r="P48" s="7"/>
      <c r="Q48" s="23">
        <f t="shared" si="2"/>
        <v>0</v>
      </c>
      <c r="R48" s="7">
        <f t="shared" si="3"/>
        <v>0</v>
      </c>
      <c r="S48" s="7"/>
      <c r="T48" s="22">
        <f t="shared" si="4"/>
        <v>0</v>
      </c>
      <c r="U48" s="7">
        <f t="shared" si="4"/>
        <v>0</v>
      </c>
      <c r="V48" s="24">
        <f t="shared" si="5"/>
        <v>0</v>
      </c>
      <c r="W48" s="7">
        <f>VLOOKUP(V48,'[1]GRADING SYSTEM'!$B$15:$D$24,2)</f>
        <v>9</v>
      </c>
      <c r="X48" s="7">
        <f t="shared" si="6"/>
        <v>3</v>
      </c>
      <c r="Y48" s="7" t="str">
        <f>VLOOKUP(V48,SETTINGS!$G$2:$I$11,3)</f>
        <v>Emerging (E )</v>
      </c>
      <c r="Z48" s="7" t="str">
        <f t="shared" si="7"/>
        <v>3rd</v>
      </c>
    </row>
    <row r="49" spans="1:26" ht="18.75">
      <c r="A49" s="4">
        <f>'STUDENT DETAILS'!A48</f>
        <v>0</v>
      </c>
      <c r="B49" s="4">
        <f>'STUDENT DETAILS'!B48</f>
        <v>0</v>
      </c>
      <c r="C49" s="4">
        <f>'STUDENT DETAILS'!C48</f>
        <v>0</v>
      </c>
      <c r="D49" s="7"/>
      <c r="E49" s="7"/>
      <c r="F49" s="7"/>
      <c r="G49" s="23">
        <f t="shared" si="0"/>
        <v>0</v>
      </c>
      <c r="H49" s="7"/>
      <c r="I49" s="7"/>
      <c r="J49" s="7"/>
      <c r="K49" s="7"/>
      <c r="L49" s="23">
        <f t="shared" si="1"/>
        <v>0</v>
      </c>
      <c r="M49" s="7"/>
      <c r="N49" s="7"/>
      <c r="O49" s="7"/>
      <c r="P49" s="7"/>
      <c r="Q49" s="23">
        <f t="shared" si="2"/>
        <v>0</v>
      </c>
      <c r="R49" s="7">
        <f t="shared" si="3"/>
        <v>0</v>
      </c>
      <c r="S49" s="7"/>
      <c r="T49" s="22">
        <f t="shared" si="4"/>
        <v>0</v>
      </c>
      <c r="U49" s="7">
        <f t="shared" si="4"/>
        <v>0</v>
      </c>
      <c r="V49" s="24">
        <f t="shared" si="5"/>
        <v>0</v>
      </c>
      <c r="W49" s="7">
        <f>VLOOKUP(V49,'[1]GRADING SYSTEM'!$B$15:$D$24,2)</f>
        <v>9</v>
      </c>
      <c r="X49" s="7">
        <f t="shared" si="6"/>
        <v>3</v>
      </c>
      <c r="Y49" s="7" t="str">
        <f>VLOOKUP(V49,SETTINGS!$G$2:$I$11,3)</f>
        <v>Emerging (E )</v>
      </c>
      <c r="Z49" s="7" t="str">
        <f t="shared" si="7"/>
        <v>3rd</v>
      </c>
    </row>
    <row r="50" spans="1:26" ht="18.75">
      <c r="A50" s="4">
        <f>'STUDENT DETAILS'!A49</f>
        <v>0</v>
      </c>
      <c r="B50" s="4">
        <f>'STUDENT DETAILS'!B49</f>
        <v>0</v>
      </c>
      <c r="C50" s="4">
        <f>'STUDENT DETAILS'!C49</f>
        <v>0</v>
      </c>
      <c r="D50" s="7"/>
      <c r="E50" s="7"/>
      <c r="F50" s="7"/>
      <c r="G50" s="23">
        <f t="shared" si="0"/>
        <v>0</v>
      </c>
      <c r="H50" s="7"/>
      <c r="I50" s="7"/>
      <c r="J50" s="7"/>
      <c r="K50" s="7"/>
      <c r="L50" s="23">
        <f t="shared" si="1"/>
        <v>0</v>
      </c>
      <c r="M50" s="7"/>
      <c r="N50" s="7"/>
      <c r="O50" s="7"/>
      <c r="P50" s="7"/>
      <c r="Q50" s="23">
        <f t="shared" si="2"/>
        <v>0</v>
      </c>
      <c r="R50" s="7">
        <f t="shared" si="3"/>
        <v>0</v>
      </c>
      <c r="S50" s="7"/>
      <c r="T50" s="22">
        <f t="shared" si="4"/>
        <v>0</v>
      </c>
      <c r="U50" s="7">
        <f t="shared" si="4"/>
        <v>0</v>
      </c>
      <c r="V50" s="24">
        <f t="shared" si="5"/>
        <v>0</v>
      </c>
      <c r="W50" s="7">
        <f>VLOOKUP(V50,'[1]GRADING SYSTEM'!$B$15:$D$24,2)</f>
        <v>9</v>
      </c>
      <c r="X50" s="7">
        <f t="shared" si="6"/>
        <v>3</v>
      </c>
      <c r="Y50" s="7" t="str">
        <f>VLOOKUP(V50,SETTINGS!$G$2:$I$11,3)</f>
        <v>Emerging (E )</v>
      </c>
      <c r="Z50" s="7" t="str">
        <f t="shared" si="7"/>
        <v>3rd</v>
      </c>
    </row>
    <row r="51" spans="1:26" ht="18.75">
      <c r="A51" s="4">
        <f>'STUDENT DETAILS'!A50</f>
        <v>0</v>
      </c>
      <c r="B51" s="4">
        <f>'STUDENT DETAILS'!B50</f>
        <v>0</v>
      </c>
      <c r="C51" s="4">
        <f>'STUDENT DETAILS'!C50</f>
        <v>0</v>
      </c>
      <c r="D51" s="7"/>
      <c r="E51" s="7"/>
      <c r="F51" s="7"/>
      <c r="G51" s="23">
        <f t="shared" si="0"/>
        <v>0</v>
      </c>
      <c r="H51" s="7"/>
      <c r="I51" s="7"/>
      <c r="J51" s="7"/>
      <c r="K51" s="7"/>
      <c r="L51" s="23">
        <f t="shared" si="1"/>
        <v>0</v>
      </c>
      <c r="M51" s="7"/>
      <c r="N51" s="7"/>
      <c r="O51" s="7"/>
      <c r="P51" s="7"/>
      <c r="Q51" s="23">
        <f t="shared" si="2"/>
        <v>0</v>
      </c>
      <c r="R51" s="7">
        <f t="shared" si="3"/>
        <v>0</v>
      </c>
      <c r="S51" s="7"/>
      <c r="T51" s="22">
        <f t="shared" si="4"/>
        <v>0</v>
      </c>
      <c r="U51" s="7">
        <f t="shared" si="4"/>
        <v>0</v>
      </c>
      <c r="V51" s="24">
        <f t="shared" si="5"/>
        <v>0</v>
      </c>
      <c r="W51" s="7">
        <f>VLOOKUP(V51,'[1]GRADING SYSTEM'!$B$15:$D$24,2)</f>
        <v>9</v>
      </c>
      <c r="X51" s="7">
        <f t="shared" si="6"/>
        <v>3</v>
      </c>
      <c r="Y51" s="7" t="str">
        <f>VLOOKUP(V51,SETTINGS!$G$2:$I$11,3)</f>
        <v>Emerging (E )</v>
      </c>
      <c r="Z51" s="7" t="str">
        <f t="shared" si="7"/>
        <v>3rd</v>
      </c>
    </row>
    <row r="52" spans="1:26" ht="18.75">
      <c r="A52" s="4">
        <f>'STUDENT DETAILS'!A51</f>
        <v>0</v>
      </c>
      <c r="B52" s="4">
        <f>'STUDENT DETAILS'!B51</f>
        <v>0</v>
      </c>
      <c r="C52" s="4">
        <f>'STUDENT DETAILS'!C51</f>
        <v>0</v>
      </c>
      <c r="D52" s="7"/>
      <c r="E52" s="7"/>
      <c r="F52" s="7"/>
      <c r="G52" s="23">
        <f t="shared" si="0"/>
        <v>0</v>
      </c>
      <c r="H52" s="7"/>
      <c r="I52" s="7"/>
      <c r="J52" s="7"/>
      <c r="K52" s="7"/>
      <c r="L52" s="23">
        <f t="shared" si="1"/>
        <v>0</v>
      </c>
      <c r="M52" s="7"/>
      <c r="N52" s="7"/>
      <c r="O52" s="7"/>
      <c r="P52" s="7"/>
      <c r="Q52" s="23">
        <f t="shared" si="2"/>
        <v>0</v>
      </c>
      <c r="R52" s="7">
        <f t="shared" si="3"/>
        <v>0</v>
      </c>
      <c r="S52" s="7"/>
      <c r="T52" s="22">
        <f t="shared" si="4"/>
        <v>0</v>
      </c>
      <c r="U52" s="7">
        <f t="shared" si="4"/>
        <v>0</v>
      </c>
      <c r="V52" s="24">
        <f t="shared" si="5"/>
        <v>0</v>
      </c>
      <c r="W52" s="7">
        <f>VLOOKUP(V52,'[1]GRADING SYSTEM'!$B$15:$D$24,2)</f>
        <v>9</v>
      </c>
      <c r="X52" s="7">
        <f t="shared" si="6"/>
        <v>3</v>
      </c>
      <c r="Y52" s="7" t="str">
        <f>VLOOKUP(V52,SETTINGS!$G$2:$I$11,3)</f>
        <v>Emerging (E )</v>
      </c>
      <c r="Z52" s="7" t="str">
        <f t="shared" si="7"/>
        <v>3rd</v>
      </c>
    </row>
    <row r="53" spans="1:26" ht="18.75">
      <c r="A53" s="4">
        <f>'STUDENT DETAILS'!A52</f>
        <v>0</v>
      </c>
      <c r="B53" s="4">
        <f>'STUDENT DETAILS'!B52</f>
        <v>0</v>
      </c>
      <c r="C53" s="4">
        <f>'STUDENT DETAILS'!C52</f>
        <v>0</v>
      </c>
      <c r="D53" s="7"/>
      <c r="E53" s="7"/>
      <c r="F53" s="7"/>
      <c r="G53" s="23">
        <f t="shared" si="0"/>
        <v>0</v>
      </c>
      <c r="H53" s="7"/>
      <c r="I53" s="7"/>
      <c r="J53" s="7"/>
      <c r="K53" s="7"/>
      <c r="L53" s="23">
        <f t="shared" si="1"/>
        <v>0</v>
      </c>
      <c r="M53" s="7"/>
      <c r="N53" s="7"/>
      <c r="O53" s="7"/>
      <c r="P53" s="7"/>
      <c r="Q53" s="23">
        <f t="shared" si="2"/>
        <v>0</v>
      </c>
      <c r="R53" s="7">
        <f t="shared" si="3"/>
        <v>0</v>
      </c>
      <c r="S53" s="7"/>
      <c r="T53" s="22">
        <f t="shared" si="4"/>
        <v>0</v>
      </c>
      <c r="U53" s="7">
        <f t="shared" si="4"/>
        <v>0</v>
      </c>
      <c r="V53" s="24">
        <f t="shared" si="5"/>
        <v>0</v>
      </c>
      <c r="W53" s="7">
        <f>VLOOKUP(V53,'[1]GRADING SYSTEM'!$B$15:$D$24,2)</f>
        <v>9</v>
      </c>
      <c r="X53" s="7">
        <f t="shared" si="6"/>
        <v>3</v>
      </c>
      <c r="Y53" s="7" t="str">
        <f>VLOOKUP(V53,SETTINGS!$G$2:$I$11,3)</f>
        <v>Emerging (E )</v>
      </c>
      <c r="Z53" s="7" t="str">
        <f t="shared" si="7"/>
        <v>3rd</v>
      </c>
    </row>
    <row r="54" spans="1:26" ht="18.75">
      <c r="A54" s="4">
        <f>'STUDENT DETAILS'!A53</f>
        <v>0</v>
      </c>
      <c r="B54" s="4">
        <f>'STUDENT DETAILS'!B53</f>
        <v>0</v>
      </c>
      <c r="C54" s="4">
        <f>'STUDENT DETAILS'!C53</f>
        <v>0</v>
      </c>
      <c r="D54" s="7"/>
      <c r="E54" s="7"/>
      <c r="F54" s="7"/>
      <c r="G54" s="23">
        <f t="shared" si="0"/>
        <v>0</v>
      </c>
      <c r="H54" s="7"/>
      <c r="I54" s="7"/>
      <c r="J54" s="7"/>
      <c r="K54" s="7"/>
      <c r="L54" s="23">
        <f t="shared" si="1"/>
        <v>0</v>
      </c>
      <c r="M54" s="7"/>
      <c r="N54" s="7"/>
      <c r="O54" s="7"/>
      <c r="P54" s="7"/>
      <c r="Q54" s="23">
        <f t="shared" si="2"/>
        <v>0</v>
      </c>
      <c r="R54" s="7">
        <f t="shared" si="3"/>
        <v>0</v>
      </c>
      <c r="S54" s="7"/>
      <c r="T54" s="22">
        <f t="shared" si="4"/>
        <v>0</v>
      </c>
      <c r="U54" s="7">
        <f t="shared" si="4"/>
        <v>0</v>
      </c>
      <c r="V54" s="24">
        <f t="shared" si="5"/>
        <v>0</v>
      </c>
      <c r="W54" s="7">
        <f>VLOOKUP(V54,'[1]GRADING SYSTEM'!$B$15:$D$24,2)</f>
        <v>9</v>
      </c>
      <c r="X54" s="7">
        <f t="shared" si="6"/>
        <v>3</v>
      </c>
      <c r="Y54" s="7" t="str">
        <f>VLOOKUP(V54,SETTINGS!$G$2:$I$11,3)</f>
        <v>Emerging (E )</v>
      </c>
      <c r="Z54" s="7" t="str">
        <f t="shared" si="7"/>
        <v>3rd</v>
      </c>
    </row>
    <row r="55" spans="1:26" ht="18.75">
      <c r="A55" s="4">
        <f>'STUDENT DETAILS'!A54</f>
        <v>0</v>
      </c>
      <c r="B55" s="4">
        <f>'STUDENT DETAILS'!B54</f>
        <v>0</v>
      </c>
      <c r="C55" s="4">
        <f>'STUDENT DETAILS'!C54</f>
        <v>0</v>
      </c>
      <c r="D55" s="7"/>
      <c r="E55" s="7"/>
      <c r="F55" s="7"/>
      <c r="G55" s="23">
        <f t="shared" si="0"/>
        <v>0</v>
      </c>
      <c r="H55" s="7"/>
      <c r="I55" s="7"/>
      <c r="J55" s="7"/>
      <c r="K55" s="7"/>
      <c r="L55" s="23">
        <f t="shared" si="1"/>
        <v>0</v>
      </c>
      <c r="M55" s="7"/>
      <c r="N55" s="7"/>
      <c r="O55" s="7"/>
      <c r="P55" s="7"/>
      <c r="Q55" s="23">
        <f t="shared" si="2"/>
        <v>0</v>
      </c>
      <c r="R55" s="7">
        <f t="shared" si="3"/>
        <v>0</v>
      </c>
      <c r="S55" s="7"/>
      <c r="T55" s="22">
        <f t="shared" si="4"/>
        <v>0</v>
      </c>
      <c r="U55" s="7">
        <f t="shared" si="4"/>
        <v>0</v>
      </c>
      <c r="V55" s="24">
        <f t="shared" si="5"/>
        <v>0</v>
      </c>
      <c r="W55" s="7">
        <f>VLOOKUP(V55,'[1]GRADING SYSTEM'!$B$15:$D$24,2)</f>
        <v>9</v>
      </c>
      <c r="X55" s="7">
        <f t="shared" si="6"/>
        <v>3</v>
      </c>
      <c r="Y55" s="7" t="str">
        <f>VLOOKUP(V55,SETTINGS!$G$2:$I$11,3)</f>
        <v>Emerging (E )</v>
      </c>
      <c r="Z55" s="7" t="str">
        <f t="shared" si="7"/>
        <v>3rd</v>
      </c>
    </row>
    <row r="56" spans="1:26" ht="18.75">
      <c r="A56" s="4">
        <f>'STUDENT DETAILS'!A55</f>
        <v>0</v>
      </c>
      <c r="B56" s="4">
        <f>'STUDENT DETAILS'!B55</f>
        <v>0</v>
      </c>
      <c r="C56" s="4">
        <f>'STUDENT DETAILS'!C55</f>
        <v>0</v>
      </c>
      <c r="D56" s="7"/>
      <c r="E56" s="7"/>
      <c r="F56" s="7"/>
      <c r="G56" s="23">
        <f t="shared" si="0"/>
        <v>0</v>
      </c>
      <c r="H56" s="7"/>
      <c r="I56" s="7"/>
      <c r="J56" s="7"/>
      <c r="K56" s="7"/>
      <c r="L56" s="23">
        <f t="shared" si="1"/>
        <v>0</v>
      </c>
      <c r="M56" s="7"/>
      <c r="N56" s="7"/>
      <c r="O56" s="7"/>
      <c r="P56" s="7"/>
      <c r="Q56" s="23">
        <f t="shared" si="2"/>
        <v>0</v>
      </c>
      <c r="R56" s="7">
        <f t="shared" si="3"/>
        <v>0</v>
      </c>
      <c r="S56" s="7"/>
      <c r="T56" s="22">
        <f t="shared" si="4"/>
        <v>0</v>
      </c>
      <c r="U56" s="7">
        <f t="shared" si="4"/>
        <v>0</v>
      </c>
      <c r="V56" s="24">
        <f t="shared" si="5"/>
        <v>0</v>
      </c>
      <c r="W56" s="7">
        <f>VLOOKUP(V56,'[1]GRADING SYSTEM'!$B$15:$D$24,2)</f>
        <v>9</v>
      </c>
      <c r="X56" s="7">
        <f t="shared" si="6"/>
        <v>3</v>
      </c>
      <c r="Y56" s="7" t="str">
        <f>VLOOKUP(V56,SETTINGS!$G$2:$I$11,3)</f>
        <v>Emerging (E )</v>
      </c>
      <c r="Z56" s="7" t="str">
        <f t="shared" si="7"/>
        <v>3rd</v>
      </c>
    </row>
    <row r="57" spans="1:26" ht="18.75">
      <c r="A57" s="4">
        <f>'STUDENT DETAILS'!A56</f>
        <v>0</v>
      </c>
      <c r="B57" s="4">
        <f>'STUDENT DETAILS'!B56</f>
        <v>0</v>
      </c>
      <c r="C57" s="4">
        <f>'STUDENT DETAILS'!C56</f>
        <v>0</v>
      </c>
      <c r="D57" s="7"/>
      <c r="E57" s="7"/>
      <c r="F57" s="7"/>
      <c r="G57" s="23">
        <f t="shared" si="0"/>
        <v>0</v>
      </c>
      <c r="H57" s="7"/>
      <c r="I57" s="7"/>
      <c r="J57" s="7"/>
      <c r="K57" s="7"/>
      <c r="L57" s="23">
        <f t="shared" si="1"/>
        <v>0</v>
      </c>
      <c r="M57" s="7"/>
      <c r="N57" s="7"/>
      <c r="O57" s="7"/>
      <c r="P57" s="7"/>
      <c r="Q57" s="23">
        <f t="shared" si="2"/>
        <v>0</v>
      </c>
      <c r="R57" s="7">
        <f t="shared" si="3"/>
        <v>0</v>
      </c>
      <c r="S57" s="7"/>
      <c r="T57" s="22">
        <f t="shared" si="4"/>
        <v>0</v>
      </c>
      <c r="U57" s="7">
        <f t="shared" si="4"/>
        <v>0</v>
      </c>
      <c r="V57" s="24">
        <f t="shared" si="5"/>
        <v>0</v>
      </c>
      <c r="W57" s="7">
        <f>VLOOKUP(V57,'[1]GRADING SYSTEM'!$B$15:$D$24,2)</f>
        <v>9</v>
      </c>
      <c r="X57" s="7">
        <f t="shared" si="6"/>
        <v>3</v>
      </c>
      <c r="Y57" s="7" t="str">
        <f>VLOOKUP(V57,SETTINGS!$G$2:$I$11,3)</f>
        <v>Emerging (E )</v>
      </c>
      <c r="Z57" s="7" t="str">
        <f t="shared" si="7"/>
        <v>3rd</v>
      </c>
    </row>
    <row r="58" spans="1:26" ht="18.75">
      <c r="A58" s="4">
        <f>'STUDENT DETAILS'!A57</f>
        <v>0</v>
      </c>
      <c r="B58" s="4">
        <f>'STUDENT DETAILS'!B57</f>
        <v>0</v>
      </c>
      <c r="C58" s="4">
        <f>'STUDENT DETAILS'!C57</f>
        <v>0</v>
      </c>
      <c r="D58" s="7"/>
      <c r="E58" s="7"/>
      <c r="F58" s="7"/>
      <c r="G58" s="23">
        <f t="shared" si="0"/>
        <v>0</v>
      </c>
      <c r="H58" s="7"/>
      <c r="I58" s="7"/>
      <c r="J58" s="7"/>
      <c r="K58" s="7"/>
      <c r="L58" s="23">
        <f t="shared" si="1"/>
        <v>0</v>
      </c>
      <c r="M58" s="7"/>
      <c r="N58" s="7"/>
      <c r="O58" s="7"/>
      <c r="P58" s="7"/>
      <c r="Q58" s="23">
        <f t="shared" si="2"/>
        <v>0</v>
      </c>
      <c r="R58" s="7">
        <f t="shared" si="3"/>
        <v>0</v>
      </c>
      <c r="S58" s="7"/>
      <c r="T58" s="22">
        <f t="shared" si="4"/>
        <v>0</v>
      </c>
      <c r="U58" s="7">
        <f t="shared" si="4"/>
        <v>0</v>
      </c>
      <c r="V58" s="24">
        <f t="shared" si="5"/>
        <v>0</v>
      </c>
      <c r="W58" s="7">
        <f>VLOOKUP(V58,'[1]GRADING SYSTEM'!$B$15:$D$24,2)</f>
        <v>9</v>
      </c>
      <c r="X58" s="7">
        <f t="shared" si="6"/>
        <v>3</v>
      </c>
      <c r="Y58" s="7" t="str">
        <f>VLOOKUP(V58,SETTINGS!$G$2:$I$11,3)</f>
        <v>Emerging (E )</v>
      </c>
      <c r="Z58" s="7" t="str">
        <f t="shared" si="7"/>
        <v>3rd</v>
      </c>
    </row>
    <row r="59" spans="1:26" ht="18.75">
      <c r="A59" s="4">
        <f>'STUDENT DETAILS'!A58</f>
        <v>0</v>
      </c>
      <c r="B59" s="4">
        <f>'STUDENT DETAILS'!B58</f>
        <v>0</v>
      </c>
      <c r="C59" s="4">
        <f>'STUDENT DETAILS'!C58</f>
        <v>0</v>
      </c>
      <c r="D59" s="7"/>
      <c r="E59" s="7"/>
      <c r="F59" s="7"/>
      <c r="G59" s="23">
        <f t="shared" si="0"/>
        <v>0</v>
      </c>
      <c r="H59" s="7"/>
      <c r="I59" s="7"/>
      <c r="J59" s="7"/>
      <c r="K59" s="7"/>
      <c r="L59" s="23">
        <f t="shared" si="1"/>
        <v>0</v>
      </c>
      <c r="M59" s="7"/>
      <c r="N59" s="7"/>
      <c r="O59" s="7"/>
      <c r="P59" s="7"/>
      <c r="Q59" s="23">
        <f t="shared" si="2"/>
        <v>0</v>
      </c>
      <c r="R59" s="7">
        <f t="shared" si="3"/>
        <v>0</v>
      </c>
      <c r="S59" s="7"/>
      <c r="T59" s="22">
        <f t="shared" si="4"/>
        <v>0</v>
      </c>
      <c r="U59" s="7">
        <f t="shared" si="4"/>
        <v>0</v>
      </c>
      <c r="V59" s="24">
        <f t="shared" si="5"/>
        <v>0</v>
      </c>
      <c r="W59" s="7">
        <f>VLOOKUP(V59,'[1]GRADING SYSTEM'!$B$15:$D$24,2)</f>
        <v>9</v>
      </c>
      <c r="X59" s="7">
        <f t="shared" si="6"/>
        <v>3</v>
      </c>
      <c r="Y59" s="7" t="str">
        <f>VLOOKUP(V59,SETTINGS!$G$2:$I$11,3)</f>
        <v>Emerging (E )</v>
      </c>
      <c r="Z59" s="7" t="str">
        <f t="shared" si="7"/>
        <v>3rd</v>
      </c>
    </row>
    <row r="60" spans="1:26" ht="18.75">
      <c r="A60" s="4">
        <f>'STUDENT DETAILS'!A59</f>
        <v>0</v>
      </c>
      <c r="B60" s="4">
        <f>'STUDENT DETAILS'!B59</f>
        <v>0</v>
      </c>
      <c r="C60" s="4">
        <f>'STUDENT DETAILS'!C59</f>
        <v>0</v>
      </c>
      <c r="D60" s="7"/>
      <c r="E60" s="7"/>
      <c r="F60" s="7"/>
      <c r="G60" s="23">
        <f t="shared" si="0"/>
        <v>0</v>
      </c>
      <c r="H60" s="7"/>
      <c r="I60" s="7"/>
      <c r="J60" s="7"/>
      <c r="K60" s="7"/>
      <c r="L60" s="23">
        <f t="shared" si="1"/>
        <v>0</v>
      </c>
      <c r="M60" s="7"/>
      <c r="N60" s="7"/>
      <c r="O60" s="7"/>
      <c r="P60" s="7"/>
      <c r="Q60" s="23">
        <f t="shared" si="2"/>
        <v>0</v>
      </c>
      <c r="R60" s="7">
        <f t="shared" si="3"/>
        <v>0</v>
      </c>
      <c r="S60" s="7"/>
      <c r="T60" s="22">
        <f t="shared" si="4"/>
        <v>0</v>
      </c>
      <c r="U60" s="7">
        <f t="shared" si="4"/>
        <v>0</v>
      </c>
      <c r="V60" s="24">
        <f t="shared" si="5"/>
        <v>0</v>
      </c>
      <c r="W60" s="7">
        <f>VLOOKUP(V60,'[1]GRADING SYSTEM'!$B$15:$D$24,2)</f>
        <v>9</v>
      </c>
      <c r="X60" s="7">
        <f t="shared" si="6"/>
        <v>3</v>
      </c>
      <c r="Y60" s="7" t="str">
        <f>VLOOKUP(V60,SETTINGS!$G$2:$I$11,3)</f>
        <v>Emerging (E )</v>
      </c>
      <c r="Z60" s="7" t="str">
        <f t="shared" si="7"/>
        <v>3rd</v>
      </c>
    </row>
    <row r="61" spans="1:26" ht="18.75">
      <c r="A61" s="4">
        <f>'STUDENT DETAILS'!A60</f>
        <v>0</v>
      </c>
      <c r="B61" s="4">
        <f>'STUDENT DETAILS'!B60</f>
        <v>0</v>
      </c>
      <c r="C61" s="4">
        <f>'STUDENT DETAILS'!C60</f>
        <v>0</v>
      </c>
      <c r="D61" s="7"/>
      <c r="E61" s="7"/>
      <c r="F61" s="7"/>
      <c r="G61" s="23">
        <f t="shared" si="0"/>
        <v>0</v>
      </c>
      <c r="H61" s="7"/>
      <c r="I61" s="7"/>
      <c r="J61" s="7"/>
      <c r="K61" s="7"/>
      <c r="L61" s="23">
        <f t="shared" si="1"/>
        <v>0</v>
      </c>
      <c r="M61" s="7"/>
      <c r="N61" s="7"/>
      <c r="O61" s="7"/>
      <c r="P61" s="7"/>
      <c r="Q61" s="23">
        <f t="shared" si="2"/>
        <v>0</v>
      </c>
      <c r="R61" s="7">
        <f t="shared" si="3"/>
        <v>0</v>
      </c>
      <c r="S61" s="7"/>
      <c r="T61" s="22">
        <f t="shared" si="4"/>
        <v>0</v>
      </c>
      <c r="U61" s="7">
        <f t="shared" si="4"/>
        <v>0</v>
      </c>
      <c r="V61" s="24">
        <f t="shared" si="5"/>
        <v>0</v>
      </c>
      <c r="W61" s="7">
        <f>VLOOKUP(V61,'[1]GRADING SYSTEM'!$B$15:$D$24,2)</f>
        <v>9</v>
      </c>
      <c r="X61" s="7">
        <f t="shared" si="6"/>
        <v>3</v>
      </c>
      <c r="Y61" s="7" t="str">
        <f>VLOOKUP(V61,SETTINGS!$G$2:$I$11,3)</f>
        <v>Emerging (E )</v>
      </c>
      <c r="Z61" s="7" t="str">
        <f t="shared" si="7"/>
        <v>3rd</v>
      </c>
    </row>
    <row r="62" spans="1:26" ht="18.75">
      <c r="A62" s="4">
        <f>'STUDENT DETAILS'!A61</f>
        <v>0</v>
      </c>
      <c r="B62" s="4">
        <f>'STUDENT DETAILS'!B61</f>
        <v>0</v>
      </c>
      <c r="C62" s="4">
        <f>'STUDENT DETAILS'!C61</f>
        <v>0</v>
      </c>
      <c r="D62" s="7"/>
      <c r="E62" s="7"/>
      <c r="F62" s="7"/>
      <c r="G62" s="23">
        <f t="shared" si="0"/>
        <v>0</v>
      </c>
      <c r="H62" s="7"/>
      <c r="I62" s="7"/>
      <c r="J62" s="7"/>
      <c r="K62" s="7"/>
      <c r="L62" s="23">
        <f t="shared" si="1"/>
        <v>0</v>
      </c>
      <c r="M62" s="7"/>
      <c r="N62" s="7"/>
      <c r="O62" s="7"/>
      <c r="P62" s="7"/>
      <c r="Q62" s="23">
        <f t="shared" si="2"/>
        <v>0</v>
      </c>
      <c r="R62" s="7">
        <f t="shared" si="3"/>
        <v>0</v>
      </c>
      <c r="S62" s="7"/>
      <c r="T62" s="22">
        <f t="shared" si="4"/>
        <v>0</v>
      </c>
      <c r="U62" s="7">
        <f t="shared" si="4"/>
        <v>0</v>
      </c>
      <c r="V62" s="24">
        <f t="shared" si="5"/>
        <v>0</v>
      </c>
      <c r="W62" s="7">
        <f>VLOOKUP(V62,'[1]GRADING SYSTEM'!$B$15:$D$24,2)</f>
        <v>9</v>
      </c>
      <c r="X62" s="7">
        <f t="shared" si="6"/>
        <v>3</v>
      </c>
      <c r="Y62" s="7" t="str">
        <f>VLOOKUP(V62,SETTINGS!$G$2:$I$11,3)</f>
        <v>Emerging (E )</v>
      </c>
      <c r="Z62" s="7" t="str">
        <f t="shared" si="7"/>
        <v>3rd</v>
      </c>
    </row>
    <row r="63" spans="1:26" ht="18.75">
      <c r="A63" s="4">
        <f>'STUDENT DETAILS'!A62</f>
        <v>0</v>
      </c>
      <c r="B63" s="4">
        <f>'STUDENT DETAILS'!B62</f>
        <v>0</v>
      </c>
      <c r="C63" s="4">
        <f>'STUDENT DETAILS'!C62</f>
        <v>0</v>
      </c>
      <c r="D63" s="7"/>
      <c r="E63" s="7"/>
      <c r="F63" s="7"/>
      <c r="G63" s="23">
        <f t="shared" si="0"/>
        <v>0</v>
      </c>
      <c r="H63" s="7"/>
      <c r="I63" s="7"/>
      <c r="J63" s="7"/>
      <c r="K63" s="7"/>
      <c r="L63" s="23">
        <f t="shared" si="1"/>
        <v>0</v>
      </c>
      <c r="M63" s="7"/>
      <c r="N63" s="7"/>
      <c r="O63" s="7"/>
      <c r="P63" s="7"/>
      <c r="Q63" s="23">
        <f t="shared" si="2"/>
        <v>0</v>
      </c>
      <c r="R63" s="7">
        <f t="shared" si="3"/>
        <v>0</v>
      </c>
      <c r="S63" s="7"/>
      <c r="T63" s="22">
        <f t="shared" si="4"/>
        <v>0</v>
      </c>
      <c r="U63" s="7">
        <f t="shared" si="4"/>
        <v>0</v>
      </c>
      <c r="V63" s="24">
        <f t="shared" si="5"/>
        <v>0</v>
      </c>
      <c r="W63" s="7">
        <f>VLOOKUP(V63,'[1]GRADING SYSTEM'!$B$15:$D$24,2)</f>
        <v>9</v>
      </c>
      <c r="X63" s="7">
        <f t="shared" si="6"/>
        <v>3</v>
      </c>
      <c r="Y63" s="7" t="str">
        <f>VLOOKUP(V63,SETTINGS!$G$2:$I$11,3)</f>
        <v>Emerging (E )</v>
      </c>
      <c r="Z63" s="7" t="str">
        <f t="shared" si="7"/>
        <v>3rd</v>
      </c>
    </row>
    <row r="64" spans="1:26" ht="18.75">
      <c r="A64" s="4">
        <f>'STUDENT DETAILS'!A63</f>
        <v>0</v>
      </c>
      <c r="B64" s="4">
        <f>'STUDENT DETAILS'!B63</f>
        <v>0</v>
      </c>
      <c r="C64" s="4">
        <f>'STUDENT DETAILS'!C63</f>
        <v>0</v>
      </c>
      <c r="D64" s="7"/>
      <c r="E64" s="7"/>
      <c r="F64" s="7"/>
      <c r="G64" s="23">
        <f t="shared" si="0"/>
        <v>0</v>
      </c>
      <c r="H64" s="7"/>
      <c r="I64" s="7"/>
      <c r="J64" s="7"/>
      <c r="K64" s="7"/>
      <c r="L64" s="23">
        <f t="shared" si="1"/>
        <v>0</v>
      </c>
      <c r="M64" s="7"/>
      <c r="N64" s="7"/>
      <c r="O64" s="7"/>
      <c r="P64" s="7"/>
      <c r="Q64" s="23">
        <f t="shared" si="2"/>
        <v>0</v>
      </c>
      <c r="R64" s="7">
        <f t="shared" si="3"/>
        <v>0</v>
      </c>
      <c r="S64" s="7"/>
      <c r="T64" s="22">
        <f t="shared" si="4"/>
        <v>0</v>
      </c>
      <c r="U64" s="7">
        <f t="shared" si="4"/>
        <v>0</v>
      </c>
      <c r="V64" s="24">
        <f t="shared" si="5"/>
        <v>0</v>
      </c>
      <c r="W64" s="7">
        <f>VLOOKUP(V64,'[1]GRADING SYSTEM'!$B$15:$D$24,2)</f>
        <v>9</v>
      </c>
      <c r="X64" s="7">
        <f t="shared" si="6"/>
        <v>3</v>
      </c>
      <c r="Y64" s="7" t="str">
        <f>VLOOKUP(V64,SETTINGS!$G$2:$I$11,3)</f>
        <v>Emerging (E )</v>
      </c>
      <c r="Z64" s="7" t="str">
        <f t="shared" si="7"/>
        <v>3rd</v>
      </c>
    </row>
    <row r="65" spans="1:26" ht="18.75">
      <c r="A65" s="4">
        <f>'STUDENT DETAILS'!A64</f>
        <v>0</v>
      </c>
      <c r="B65" s="4">
        <f>'STUDENT DETAILS'!B64</f>
        <v>0</v>
      </c>
      <c r="C65" s="4">
        <f>'STUDENT DETAILS'!C64</f>
        <v>0</v>
      </c>
      <c r="D65" s="7"/>
      <c r="E65" s="7"/>
      <c r="F65" s="7"/>
      <c r="G65" s="23">
        <f t="shared" si="0"/>
        <v>0</v>
      </c>
      <c r="H65" s="7"/>
      <c r="I65" s="7"/>
      <c r="J65" s="7"/>
      <c r="K65" s="7"/>
      <c r="L65" s="23">
        <f t="shared" si="1"/>
        <v>0</v>
      </c>
      <c r="M65" s="7"/>
      <c r="N65" s="7"/>
      <c r="O65" s="7"/>
      <c r="P65" s="7"/>
      <c r="Q65" s="23">
        <f t="shared" si="2"/>
        <v>0</v>
      </c>
      <c r="R65" s="7">
        <f t="shared" si="3"/>
        <v>0</v>
      </c>
      <c r="S65" s="7"/>
      <c r="T65" s="22">
        <f t="shared" si="4"/>
        <v>0</v>
      </c>
      <c r="U65" s="7">
        <f t="shared" si="4"/>
        <v>0</v>
      </c>
      <c r="V65" s="24">
        <f t="shared" si="5"/>
        <v>0</v>
      </c>
      <c r="W65" s="7">
        <f>VLOOKUP(V65,'[1]GRADING SYSTEM'!$B$15:$D$24,2)</f>
        <v>9</v>
      </c>
      <c r="X65" s="7">
        <f t="shared" si="6"/>
        <v>3</v>
      </c>
      <c r="Y65" s="7" t="str">
        <f>VLOOKUP(V65,SETTINGS!$G$2:$I$11,3)</f>
        <v>Emerging (E )</v>
      </c>
      <c r="Z65" s="7" t="str">
        <f t="shared" si="7"/>
        <v>3rd</v>
      </c>
    </row>
    <row r="66" spans="1:26" ht="18.75">
      <c r="A66" s="4">
        <f>'STUDENT DETAILS'!A65</f>
        <v>0</v>
      </c>
      <c r="B66" s="4">
        <f>'STUDENT DETAILS'!B65</f>
        <v>0</v>
      </c>
      <c r="C66" s="4">
        <f>'STUDENT DETAILS'!C65</f>
        <v>0</v>
      </c>
      <c r="D66" s="7"/>
      <c r="E66" s="7"/>
      <c r="F66" s="7"/>
      <c r="G66" s="23">
        <f t="shared" si="0"/>
        <v>0</v>
      </c>
      <c r="H66" s="7"/>
      <c r="I66" s="7"/>
      <c r="J66" s="7"/>
      <c r="K66" s="7"/>
      <c r="L66" s="23">
        <f t="shared" si="1"/>
        <v>0</v>
      </c>
      <c r="M66" s="7"/>
      <c r="N66" s="7"/>
      <c r="O66" s="7"/>
      <c r="P66" s="7"/>
      <c r="Q66" s="23">
        <f t="shared" si="2"/>
        <v>0</v>
      </c>
      <c r="R66" s="7">
        <f t="shared" si="3"/>
        <v>0</v>
      </c>
      <c r="S66" s="7"/>
      <c r="T66" s="22">
        <f t="shared" si="4"/>
        <v>0</v>
      </c>
      <c r="U66" s="7">
        <f t="shared" si="4"/>
        <v>0</v>
      </c>
      <c r="V66" s="24">
        <f t="shared" si="5"/>
        <v>0</v>
      </c>
      <c r="W66" s="7">
        <f>VLOOKUP(V66,'[1]GRADING SYSTEM'!$B$15:$D$24,2)</f>
        <v>9</v>
      </c>
      <c r="X66" s="7">
        <f t="shared" si="6"/>
        <v>3</v>
      </c>
      <c r="Y66" s="7" t="str">
        <f>VLOOKUP(V66,SETTINGS!$G$2:$I$11,3)</f>
        <v>Emerging (E )</v>
      </c>
      <c r="Z66" s="7" t="str">
        <f t="shared" si="7"/>
        <v>3rd</v>
      </c>
    </row>
    <row r="67" spans="1:26" ht="18.75">
      <c r="A67" s="4">
        <f>'STUDENT DETAILS'!A66</f>
        <v>0</v>
      </c>
      <c r="B67" s="4">
        <f>'STUDENT DETAILS'!B66</f>
        <v>0</v>
      </c>
      <c r="C67" s="4">
        <f>'STUDENT DETAILS'!C66</f>
        <v>0</v>
      </c>
      <c r="D67" s="7"/>
      <c r="E67" s="7"/>
      <c r="F67" s="7"/>
      <c r="G67" s="23">
        <f t="shared" si="0"/>
        <v>0</v>
      </c>
      <c r="H67" s="7"/>
      <c r="I67" s="7"/>
      <c r="J67" s="7"/>
      <c r="K67" s="7"/>
      <c r="L67" s="23">
        <f t="shared" si="1"/>
        <v>0</v>
      </c>
      <c r="M67" s="7"/>
      <c r="N67" s="7"/>
      <c r="O67" s="7"/>
      <c r="P67" s="7"/>
      <c r="Q67" s="23">
        <f t="shared" si="2"/>
        <v>0</v>
      </c>
      <c r="R67" s="7">
        <f t="shared" si="3"/>
        <v>0</v>
      </c>
      <c r="S67" s="7"/>
      <c r="T67" s="22">
        <f t="shared" si="4"/>
        <v>0</v>
      </c>
      <c r="U67" s="7">
        <f t="shared" si="4"/>
        <v>0</v>
      </c>
      <c r="V67" s="24">
        <f t="shared" si="5"/>
        <v>0</v>
      </c>
      <c r="W67" s="7">
        <f>VLOOKUP(V67,'[1]GRADING SYSTEM'!$B$15:$D$24,2)</f>
        <v>9</v>
      </c>
      <c r="X67" s="7">
        <f t="shared" si="6"/>
        <v>3</v>
      </c>
      <c r="Y67" s="7" t="str">
        <f>VLOOKUP(V67,SETTINGS!$G$2:$I$11,3)</f>
        <v>Emerging (E )</v>
      </c>
      <c r="Z67" s="7" t="str">
        <f t="shared" si="7"/>
        <v>3rd</v>
      </c>
    </row>
    <row r="68" spans="1:26" ht="18.75">
      <c r="A68" s="4">
        <f>'STUDENT DETAILS'!A67</f>
        <v>0</v>
      </c>
      <c r="B68" s="4">
        <f>'STUDENT DETAILS'!B67</f>
        <v>0</v>
      </c>
      <c r="C68" s="4">
        <f>'STUDENT DETAILS'!C67</f>
        <v>0</v>
      </c>
      <c r="D68" s="7"/>
      <c r="E68" s="7"/>
      <c r="F68" s="7"/>
      <c r="G68" s="23">
        <f t="shared" ref="G68:G102" si="8">D68+E68+F68</f>
        <v>0</v>
      </c>
      <c r="H68" s="7"/>
      <c r="I68" s="7"/>
      <c r="J68" s="7"/>
      <c r="K68" s="7"/>
      <c r="L68" s="23">
        <f t="shared" ref="L68:L102" si="9">H68+I68+J68+K68</f>
        <v>0</v>
      </c>
      <c r="M68" s="7"/>
      <c r="N68" s="7"/>
      <c r="O68" s="7"/>
      <c r="P68" s="7"/>
      <c r="Q68" s="23">
        <f t="shared" ref="Q68:Q102" si="10">M68+N68+O68+P68</f>
        <v>0</v>
      </c>
      <c r="R68" s="7">
        <f t="shared" ref="R68:R102" si="11">G68+L68+Q68</f>
        <v>0</v>
      </c>
      <c r="S68" s="7"/>
      <c r="T68" s="22">
        <f t="shared" ref="T68:U102" si="12">0.5*R68</f>
        <v>0</v>
      </c>
      <c r="U68" s="7">
        <f t="shared" si="12"/>
        <v>0</v>
      </c>
      <c r="V68" s="24">
        <f t="shared" ref="V68:V102" si="13">T68+U68</f>
        <v>0</v>
      </c>
      <c r="W68" s="7">
        <f>VLOOKUP(V68,'[1]GRADING SYSTEM'!$B$15:$D$24,2)</f>
        <v>9</v>
      </c>
      <c r="X68" s="7">
        <f t="shared" ref="X68:X102" si="14">RANK(V68,$V$3:$V$102)</f>
        <v>3</v>
      </c>
      <c r="Y68" s="7" t="str">
        <f>VLOOKUP(V68,SETTINGS!$G$2:$I$11,3)</f>
        <v>Emerging (E )</v>
      </c>
      <c r="Z68" s="7" t="str">
        <f t="shared" ref="Z68:Z102" si="15">X68&amp;IF(AND(MOD(ABS(X68),100)&gt;=10,MOD(ABS(X68),100)&lt;=14),"th",CHOOSE(MOD(ABS(X68),10)+1,"th","st","nd","rd","th","th","th","th","th","th"))</f>
        <v>3rd</v>
      </c>
    </row>
    <row r="69" spans="1:26" ht="18.75">
      <c r="A69" s="4">
        <f>'STUDENT DETAILS'!A68</f>
        <v>0</v>
      </c>
      <c r="B69" s="4">
        <f>'STUDENT DETAILS'!B68</f>
        <v>0</v>
      </c>
      <c r="C69" s="4">
        <f>'STUDENT DETAILS'!C68</f>
        <v>0</v>
      </c>
      <c r="D69" s="7"/>
      <c r="E69" s="7"/>
      <c r="F69" s="7"/>
      <c r="G69" s="23">
        <f t="shared" si="8"/>
        <v>0</v>
      </c>
      <c r="H69" s="7"/>
      <c r="I69" s="7"/>
      <c r="J69" s="7"/>
      <c r="K69" s="7"/>
      <c r="L69" s="23">
        <f t="shared" si="9"/>
        <v>0</v>
      </c>
      <c r="M69" s="7"/>
      <c r="N69" s="7"/>
      <c r="O69" s="7"/>
      <c r="P69" s="7"/>
      <c r="Q69" s="23">
        <f t="shared" si="10"/>
        <v>0</v>
      </c>
      <c r="R69" s="7">
        <f t="shared" si="11"/>
        <v>0</v>
      </c>
      <c r="S69" s="7"/>
      <c r="T69" s="22">
        <f t="shared" si="12"/>
        <v>0</v>
      </c>
      <c r="U69" s="7">
        <f t="shared" si="12"/>
        <v>0</v>
      </c>
      <c r="V69" s="24">
        <f t="shared" si="13"/>
        <v>0</v>
      </c>
      <c r="W69" s="7">
        <f>VLOOKUP(V69,'[1]GRADING SYSTEM'!$B$15:$D$24,2)</f>
        <v>9</v>
      </c>
      <c r="X69" s="7">
        <f t="shared" si="14"/>
        <v>3</v>
      </c>
      <c r="Y69" s="7" t="str">
        <f>VLOOKUP(V69,SETTINGS!$G$2:$I$11,3)</f>
        <v>Emerging (E )</v>
      </c>
      <c r="Z69" s="7" t="str">
        <f t="shared" si="15"/>
        <v>3rd</v>
      </c>
    </row>
    <row r="70" spans="1:26" ht="18.75">
      <c r="A70" s="4">
        <f>'STUDENT DETAILS'!A69</f>
        <v>0</v>
      </c>
      <c r="B70" s="4">
        <f>'STUDENT DETAILS'!B69</f>
        <v>0</v>
      </c>
      <c r="C70" s="4">
        <f>'STUDENT DETAILS'!C69</f>
        <v>0</v>
      </c>
      <c r="D70" s="7"/>
      <c r="E70" s="7"/>
      <c r="F70" s="7"/>
      <c r="G70" s="23">
        <f t="shared" si="8"/>
        <v>0</v>
      </c>
      <c r="H70" s="7"/>
      <c r="I70" s="7"/>
      <c r="J70" s="7"/>
      <c r="K70" s="7"/>
      <c r="L70" s="23">
        <f t="shared" si="9"/>
        <v>0</v>
      </c>
      <c r="M70" s="7"/>
      <c r="N70" s="7"/>
      <c r="O70" s="7"/>
      <c r="P70" s="7"/>
      <c r="Q70" s="23">
        <f t="shared" si="10"/>
        <v>0</v>
      </c>
      <c r="R70" s="7">
        <f t="shared" si="11"/>
        <v>0</v>
      </c>
      <c r="S70" s="7"/>
      <c r="T70" s="22">
        <f t="shared" si="12"/>
        <v>0</v>
      </c>
      <c r="U70" s="7">
        <f t="shared" si="12"/>
        <v>0</v>
      </c>
      <c r="V70" s="24">
        <f t="shared" si="13"/>
        <v>0</v>
      </c>
      <c r="W70" s="7">
        <f>VLOOKUP(V70,'[1]GRADING SYSTEM'!$B$15:$D$24,2)</f>
        <v>9</v>
      </c>
      <c r="X70" s="7">
        <f t="shared" si="14"/>
        <v>3</v>
      </c>
      <c r="Y70" s="7" t="str">
        <f>VLOOKUP(V70,SETTINGS!$G$2:$I$11,3)</f>
        <v>Emerging (E )</v>
      </c>
      <c r="Z70" s="7" t="str">
        <f t="shared" si="15"/>
        <v>3rd</v>
      </c>
    </row>
    <row r="71" spans="1:26" ht="18.75">
      <c r="A71" s="4">
        <f>'STUDENT DETAILS'!A70</f>
        <v>0</v>
      </c>
      <c r="B71" s="4">
        <f>'STUDENT DETAILS'!B70</f>
        <v>0</v>
      </c>
      <c r="C71" s="4">
        <f>'STUDENT DETAILS'!C70</f>
        <v>0</v>
      </c>
      <c r="D71" s="7"/>
      <c r="E71" s="7"/>
      <c r="F71" s="7"/>
      <c r="G71" s="23">
        <f t="shared" si="8"/>
        <v>0</v>
      </c>
      <c r="H71" s="7"/>
      <c r="I71" s="7"/>
      <c r="J71" s="7"/>
      <c r="K71" s="7"/>
      <c r="L71" s="23">
        <f t="shared" si="9"/>
        <v>0</v>
      </c>
      <c r="M71" s="7"/>
      <c r="N71" s="7"/>
      <c r="O71" s="7"/>
      <c r="P71" s="7"/>
      <c r="Q71" s="23">
        <f t="shared" si="10"/>
        <v>0</v>
      </c>
      <c r="R71" s="7">
        <f t="shared" si="11"/>
        <v>0</v>
      </c>
      <c r="S71" s="7"/>
      <c r="T71" s="22">
        <f t="shared" si="12"/>
        <v>0</v>
      </c>
      <c r="U71" s="7">
        <f t="shared" si="12"/>
        <v>0</v>
      </c>
      <c r="V71" s="24">
        <f t="shared" si="13"/>
        <v>0</v>
      </c>
      <c r="W71" s="7">
        <f>VLOOKUP(V71,'[1]GRADING SYSTEM'!$B$15:$D$24,2)</f>
        <v>9</v>
      </c>
      <c r="X71" s="7">
        <f t="shared" si="14"/>
        <v>3</v>
      </c>
      <c r="Y71" s="7" t="str">
        <f>VLOOKUP(V71,SETTINGS!$G$2:$I$11,3)</f>
        <v>Emerging (E )</v>
      </c>
      <c r="Z71" s="7" t="str">
        <f t="shared" si="15"/>
        <v>3rd</v>
      </c>
    </row>
    <row r="72" spans="1:26" ht="18.75">
      <c r="A72" s="4">
        <f>'STUDENT DETAILS'!A71</f>
        <v>0</v>
      </c>
      <c r="B72" s="4">
        <f>'STUDENT DETAILS'!B71</f>
        <v>0</v>
      </c>
      <c r="C72" s="4">
        <f>'STUDENT DETAILS'!C71</f>
        <v>0</v>
      </c>
      <c r="D72" s="7"/>
      <c r="E72" s="7"/>
      <c r="F72" s="7"/>
      <c r="G72" s="23">
        <f t="shared" si="8"/>
        <v>0</v>
      </c>
      <c r="H72" s="7"/>
      <c r="I72" s="7"/>
      <c r="J72" s="7"/>
      <c r="K72" s="7"/>
      <c r="L72" s="23">
        <f t="shared" si="9"/>
        <v>0</v>
      </c>
      <c r="M72" s="7"/>
      <c r="N72" s="7"/>
      <c r="O72" s="7"/>
      <c r="P72" s="7"/>
      <c r="Q72" s="23">
        <f t="shared" si="10"/>
        <v>0</v>
      </c>
      <c r="R72" s="7">
        <f t="shared" si="11"/>
        <v>0</v>
      </c>
      <c r="S72" s="7"/>
      <c r="T72" s="22">
        <f t="shared" si="12"/>
        <v>0</v>
      </c>
      <c r="U72" s="7">
        <f t="shared" si="12"/>
        <v>0</v>
      </c>
      <c r="V72" s="24">
        <f t="shared" si="13"/>
        <v>0</v>
      </c>
      <c r="W72" s="7">
        <f>VLOOKUP(V72,'[1]GRADING SYSTEM'!$B$15:$D$24,2)</f>
        <v>9</v>
      </c>
      <c r="X72" s="7">
        <f t="shared" si="14"/>
        <v>3</v>
      </c>
      <c r="Y72" s="7" t="str">
        <f>VLOOKUP(V72,SETTINGS!$G$2:$I$11,3)</f>
        <v>Emerging (E )</v>
      </c>
      <c r="Z72" s="7" t="str">
        <f t="shared" si="15"/>
        <v>3rd</v>
      </c>
    </row>
    <row r="73" spans="1:26" ht="18.75">
      <c r="A73" s="4">
        <f>'STUDENT DETAILS'!A72</f>
        <v>0</v>
      </c>
      <c r="B73" s="4">
        <f>'STUDENT DETAILS'!B72</f>
        <v>0</v>
      </c>
      <c r="C73" s="4">
        <f>'STUDENT DETAILS'!C72</f>
        <v>0</v>
      </c>
      <c r="D73" s="7"/>
      <c r="E73" s="7"/>
      <c r="F73" s="7"/>
      <c r="G73" s="23">
        <f t="shared" si="8"/>
        <v>0</v>
      </c>
      <c r="H73" s="7"/>
      <c r="I73" s="7"/>
      <c r="J73" s="7"/>
      <c r="K73" s="7"/>
      <c r="L73" s="23">
        <f t="shared" si="9"/>
        <v>0</v>
      </c>
      <c r="M73" s="7"/>
      <c r="N73" s="7"/>
      <c r="O73" s="7"/>
      <c r="P73" s="7"/>
      <c r="Q73" s="23">
        <f t="shared" si="10"/>
        <v>0</v>
      </c>
      <c r="R73" s="7">
        <f t="shared" si="11"/>
        <v>0</v>
      </c>
      <c r="S73" s="7"/>
      <c r="T73" s="22">
        <f t="shared" si="12"/>
        <v>0</v>
      </c>
      <c r="U73" s="7">
        <f t="shared" si="12"/>
        <v>0</v>
      </c>
      <c r="V73" s="24">
        <f t="shared" si="13"/>
        <v>0</v>
      </c>
      <c r="W73" s="7">
        <f>VLOOKUP(V73,'[1]GRADING SYSTEM'!$B$15:$D$24,2)</f>
        <v>9</v>
      </c>
      <c r="X73" s="7">
        <f t="shared" si="14"/>
        <v>3</v>
      </c>
      <c r="Y73" s="7" t="str">
        <f>VLOOKUP(V73,SETTINGS!$G$2:$I$11,3)</f>
        <v>Emerging (E )</v>
      </c>
      <c r="Z73" s="7" t="str">
        <f t="shared" si="15"/>
        <v>3rd</v>
      </c>
    </row>
    <row r="74" spans="1:26" ht="18.75">
      <c r="A74" s="4">
        <f>'STUDENT DETAILS'!A73</f>
        <v>0</v>
      </c>
      <c r="B74" s="4">
        <f>'STUDENT DETAILS'!B73</f>
        <v>0</v>
      </c>
      <c r="C74" s="4">
        <f>'STUDENT DETAILS'!C73</f>
        <v>0</v>
      </c>
      <c r="D74" s="7"/>
      <c r="E74" s="7"/>
      <c r="F74" s="7"/>
      <c r="G74" s="23">
        <f t="shared" si="8"/>
        <v>0</v>
      </c>
      <c r="H74" s="7"/>
      <c r="I74" s="7"/>
      <c r="J74" s="7"/>
      <c r="K74" s="7"/>
      <c r="L74" s="23">
        <f t="shared" si="9"/>
        <v>0</v>
      </c>
      <c r="M74" s="7"/>
      <c r="N74" s="7"/>
      <c r="O74" s="7"/>
      <c r="P74" s="7"/>
      <c r="Q74" s="23">
        <f t="shared" si="10"/>
        <v>0</v>
      </c>
      <c r="R74" s="7">
        <f t="shared" si="11"/>
        <v>0</v>
      </c>
      <c r="S74" s="7"/>
      <c r="T74" s="22">
        <f t="shared" si="12"/>
        <v>0</v>
      </c>
      <c r="U74" s="7">
        <f t="shared" si="12"/>
        <v>0</v>
      </c>
      <c r="V74" s="24">
        <f t="shared" si="13"/>
        <v>0</v>
      </c>
      <c r="W74" s="7">
        <f>VLOOKUP(V74,'[1]GRADING SYSTEM'!$B$15:$D$24,2)</f>
        <v>9</v>
      </c>
      <c r="X74" s="7">
        <f t="shared" si="14"/>
        <v>3</v>
      </c>
      <c r="Y74" s="7" t="str">
        <f>VLOOKUP(V74,SETTINGS!$G$2:$I$11,3)</f>
        <v>Emerging (E )</v>
      </c>
      <c r="Z74" s="7" t="str">
        <f t="shared" si="15"/>
        <v>3rd</v>
      </c>
    </row>
    <row r="75" spans="1:26" ht="18.75">
      <c r="A75" s="4">
        <f>'STUDENT DETAILS'!A74</f>
        <v>0</v>
      </c>
      <c r="B75" s="4">
        <f>'STUDENT DETAILS'!B74</f>
        <v>0</v>
      </c>
      <c r="C75" s="4">
        <f>'STUDENT DETAILS'!C74</f>
        <v>0</v>
      </c>
      <c r="D75" s="7"/>
      <c r="E75" s="7"/>
      <c r="F75" s="7"/>
      <c r="G75" s="23">
        <f t="shared" si="8"/>
        <v>0</v>
      </c>
      <c r="H75" s="7"/>
      <c r="I75" s="7"/>
      <c r="J75" s="7"/>
      <c r="K75" s="7"/>
      <c r="L75" s="23">
        <f t="shared" si="9"/>
        <v>0</v>
      </c>
      <c r="M75" s="7"/>
      <c r="N75" s="7"/>
      <c r="O75" s="7"/>
      <c r="P75" s="7"/>
      <c r="Q75" s="23">
        <f t="shared" si="10"/>
        <v>0</v>
      </c>
      <c r="R75" s="7">
        <f t="shared" si="11"/>
        <v>0</v>
      </c>
      <c r="S75" s="7"/>
      <c r="T75" s="22">
        <f t="shared" si="12"/>
        <v>0</v>
      </c>
      <c r="U75" s="7">
        <f t="shared" si="12"/>
        <v>0</v>
      </c>
      <c r="V75" s="24">
        <f t="shared" si="13"/>
        <v>0</v>
      </c>
      <c r="W75" s="7">
        <f>VLOOKUP(V75,'[1]GRADING SYSTEM'!$B$15:$D$24,2)</f>
        <v>9</v>
      </c>
      <c r="X75" s="7">
        <f t="shared" si="14"/>
        <v>3</v>
      </c>
      <c r="Y75" s="7" t="str">
        <f>VLOOKUP(V75,SETTINGS!$G$2:$I$11,3)</f>
        <v>Emerging (E )</v>
      </c>
      <c r="Z75" s="7" t="str">
        <f t="shared" si="15"/>
        <v>3rd</v>
      </c>
    </row>
    <row r="76" spans="1:26" ht="18.75">
      <c r="A76" s="4">
        <f>'STUDENT DETAILS'!A75</f>
        <v>0</v>
      </c>
      <c r="B76" s="4">
        <f>'STUDENT DETAILS'!B75</f>
        <v>0</v>
      </c>
      <c r="C76" s="4">
        <f>'STUDENT DETAILS'!C75</f>
        <v>0</v>
      </c>
      <c r="D76" s="7"/>
      <c r="E76" s="7"/>
      <c r="F76" s="7"/>
      <c r="G76" s="23">
        <f t="shared" si="8"/>
        <v>0</v>
      </c>
      <c r="H76" s="7"/>
      <c r="I76" s="7"/>
      <c r="J76" s="7"/>
      <c r="K76" s="7"/>
      <c r="L76" s="23">
        <f t="shared" si="9"/>
        <v>0</v>
      </c>
      <c r="M76" s="7"/>
      <c r="N76" s="7"/>
      <c r="O76" s="7"/>
      <c r="P76" s="7"/>
      <c r="Q76" s="23">
        <f t="shared" si="10"/>
        <v>0</v>
      </c>
      <c r="R76" s="7">
        <f t="shared" si="11"/>
        <v>0</v>
      </c>
      <c r="S76" s="7"/>
      <c r="T76" s="22">
        <f t="shared" si="12"/>
        <v>0</v>
      </c>
      <c r="U76" s="7">
        <f t="shared" si="12"/>
        <v>0</v>
      </c>
      <c r="V76" s="24">
        <f t="shared" si="13"/>
        <v>0</v>
      </c>
      <c r="W76" s="7">
        <f>VLOOKUP(V76,'[1]GRADING SYSTEM'!$B$15:$D$24,2)</f>
        <v>9</v>
      </c>
      <c r="X76" s="7">
        <f t="shared" si="14"/>
        <v>3</v>
      </c>
      <c r="Y76" s="7" t="str">
        <f>VLOOKUP(V76,SETTINGS!$G$2:$I$11,3)</f>
        <v>Emerging (E )</v>
      </c>
      <c r="Z76" s="7" t="str">
        <f t="shared" si="15"/>
        <v>3rd</v>
      </c>
    </row>
    <row r="77" spans="1:26" ht="18.75">
      <c r="A77" s="4">
        <f>'STUDENT DETAILS'!A76</f>
        <v>0</v>
      </c>
      <c r="B77" s="4">
        <f>'STUDENT DETAILS'!B76</f>
        <v>0</v>
      </c>
      <c r="C77" s="4">
        <f>'STUDENT DETAILS'!C76</f>
        <v>0</v>
      </c>
      <c r="D77" s="7"/>
      <c r="E77" s="7"/>
      <c r="F77" s="7"/>
      <c r="G77" s="23">
        <f t="shared" si="8"/>
        <v>0</v>
      </c>
      <c r="H77" s="7"/>
      <c r="I77" s="7"/>
      <c r="J77" s="7"/>
      <c r="K77" s="7"/>
      <c r="L77" s="23">
        <f t="shared" si="9"/>
        <v>0</v>
      </c>
      <c r="M77" s="7"/>
      <c r="N77" s="7"/>
      <c r="O77" s="7"/>
      <c r="P77" s="7"/>
      <c r="Q77" s="23">
        <f t="shared" si="10"/>
        <v>0</v>
      </c>
      <c r="R77" s="7">
        <f t="shared" si="11"/>
        <v>0</v>
      </c>
      <c r="S77" s="7"/>
      <c r="T77" s="22">
        <f t="shared" si="12"/>
        <v>0</v>
      </c>
      <c r="U77" s="7">
        <f t="shared" si="12"/>
        <v>0</v>
      </c>
      <c r="V77" s="24">
        <f t="shared" si="13"/>
        <v>0</v>
      </c>
      <c r="W77" s="7">
        <f>VLOOKUP(V77,'[1]GRADING SYSTEM'!$B$15:$D$24,2)</f>
        <v>9</v>
      </c>
      <c r="X77" s="7">
        <f t="shared" si="14"/>
        <v>3</v>
      </c>
      <c r="Y77" s="7" t="str">
        <f>VLOOKUP(V77,SETTINGS!$G$2:$I$11,3)</f>
        <v>Emerging (E )</v>
      </c>
      <c r="Z77" s="7" t="str">
        <f t="shared" si="15"/>
        <v>3rd</v>
      </c>
    </row>
    <row r="78" spans="1:26" ht="18.75">
      <c r="A78" s="4">
        <f>'STUDENT DETAILS'!A77</f>
        <v>0</v>
      </c>
      <c r="B78" s="4">
        <f>'STUDENT DETAILS'!B77</f>
        <v>0</v>
      </c>
      <c r="C78" s="4">
        <f>'STUDENT DETAILS'!C77</f>
        <v>0</v>
      </c>
      <c r="D78" s="7"/>
      <c r="E78" s="7"/>
      <c r="F78" s="7"/>
      <c r="G78" s="23">
        <f t="shared" si="8"/>
        <v>0</v>
      </c>
      <c r="H78" s="7"/>
      <c r="I78" s="7"/>
      <c r="J78" s="7"/>
      <c r="K78" s="7"/>
      <c r="L78" s="23">
        <f t="shared" si="9"/>
        <v>0</v>
      </c>
      <c r="M78" s="7"/>
      <c r="N78" s="7"/>
      <c r="O78" s="7"/>
      <c r="P78" s="7"/>
      <c r="Q78" s="23">
        <f t="shared" si="10"/>
        <v>0</v>
      </c>
      <c r="R78" s="7">
        <f t="shared" si="11"/>
        <v>0</v>
      </c>
      <c r="S78" s="7"/>
      <c r="T78" s="22">
        <f t="shared" si="12"/>
        <v>0</v>
      </c>
      <c r="U78" s="7">
        <f t="shared" si="12"/>
        <v>0</v>
      </c>
      <c r="V78" s="24">
        <f t="shared" si="13"/>
        <v>0</v>
      </c>
      <c r="W78" s="7">
        <f>VLOOKUP(V78,'[1]GRADING SYSTEM'!$B$15:$D$24,2)</f>
        <v>9</v>
      </c>
      <c r="X78" s="7">
        <f t="shared" si="14"/>
        <v>3</v>
      </c>
      <c r="Y78" s="7" t="str">
        <f>VLOOKUP(V78,SETTINGS!$G$2:$I$11,3)</f>
        <v>Emerging (E )</v>
      </c>
      <c r="Z78" s="7" t="str">
        <f t="shared" si="15"/>
        <v>3rd</v>
      </c>
    </row>
    <row r="79" spans="1:26" ht="18.75">
      <c r="A79" s="4">
        <f>'STUDENT DETAILS'!A78</f>
        <v>0</v>
      </c>
      <c r="B79" s="4">
        <f>'STUDENT DETAILS'!B78</f>
        <v>0</v>
      </c>
      <c r="C79" s="4">
        <f>'STUDENT DETAILS'!C78</f>
        <v>0</v>
      </c>
      <c r="D79" s="7"/>
      <c r="E79" s="7"/>
      <c r="F79" s="7"/>
      <c r="G79" s="23">
        <f t="shared" si="8"/>
        <v>0</v>
      </c>
      <c r="H79" s="7"/>
      <c r="I79" s="7"/>
      <c r="J79" s="7"/>
      <c r="K79" s="7"/>
      <c r="L79" s="23">
        <f t="shared" si="9"/>
        <v>0</v>
      </c>
      <c r="M79" s="7"/>
      <c r="N79" s="7"/>
      <c r="O79" s="7"/>
      <c r="P79" s="7"/>
      <c r="Q79" s="23">
        <f t="shared" si="10"/>
        <v>0</v>
      </c>
      <c r="R79" s="7">
        <f t="shared" si="11"/>
        <v>0</v>
      </c>
      <c r="S79" s="7"/>
      <c r="T79" s="22">
        <f t="shared" si="12"/>
        <v>0</v>
      </c>
      <c r="U79" s="7">
        <f t="shared" si="12"/>
        <v>0</v>
      </c>
      <c r="V79" s="24">
        <f t="shared" si="13"/>
        <v>0</v>
      </c>
      <c r="W79" s="7">
        <f>VLOOKUP(V79,'[1]GRADING SYSTEM'!$B$15:$D$24,2)</f>
        <v>9</v>
      </c>
      <c r="X79" s="7">
        <f t="shared" si="14"/>
        <v>3</v>
      </c>
      <c r="Y79" s="7" t="str">
        <f>VLOOKUP(V79,SETTINGS!$G$2:$I$11,3)</f>
        <v>Emerging (E )</v>
      </c>
      <c r="Z79" s="7" t="str">
        <f t="shared" si="15"/>
        <v>3rd</v>
      </c>
    </row>
    <row r="80" spans="1:26" ht="18.75">
      <c r="A80" s="4">
        <f>'STUDENT DETAILS'!A79</f>
        <v>0</v>
      </c>
      <c r="B80" s="4">
        <f>'STUDENT DETAILS'!B79</f>
        <v>0</v>
      </c>
      <c r="C80" s="4">
        <f>'STUDENT DETAILS'!C79</f>
        <v>0</v>
      </c>
      <c r="D80" s="7"/>
      <c r="E80" s="7"/>
      <c r="F80" s="7"/>
      <c r="G80" s="23">
        <f t="shared" si="8"/>
        <v>0</v>
      </c>
      <c r="H80" s="7"/>
      <c r="I80" s="7"/>
      <c r="J80" s="7"/>
      <c r="K80" s="7"/>
      <c r="L80" s="23">
        <f t="shared" si="9"/>
        <v>0</v>
      </c>
      <c r="M80" s="7"/>
      <c r="N80" s="7"/>
      <c r="O80" s="7"/>
      <c r="P80" s="7"/>
      <c r="Q80" s="23">
        <f t="shared" si="10"/>
        <v>0</v>
      </c>
      <c r="R80" s="7">
        <f t="shared" si="11"/>
        <v>0</v>
      </c>
      <c r="S80" s="7"/>
      <c r="T80" s="22">
        <f t="shared" si="12"/>
        <v>0</v>
      </c>
      <c r="U80" s="7">
        <f t="shared" si="12"/>
        <v>0</v>
      </c>
      <c r="V80" s="24">
        <f t="shared" si="13"/>
        <v>0</v>
      </c>
      <c r="W80" s="7">
        <f>VLOOKUP(V80,'[1]GRADING SYSTEM'!$B$15:$D$24,2)</f>
        <v>9</v>
      </c>
      <c r="X80" s="7">
        <f t="shared" si="14"/>
        <v>3</v>
      </c>
      <c r="Y80" s="7" t="str">
        <f>VLOOKUP(V80,SETTINGS!$G$2:$I$11,3)</f>
        <v>Emerging (E )</v>
      </c>
      <c r="Z80" s="7" t="str">
        <f t="shared" si="15"/>
        <v>3rd</v>
      </c>
    </row>
    <row r="81" spans="1:26" ht="18.75">
      <c r="A81" s="4">
        <f>'STUDENT DETAILS'!A80</f>
        <v>0</v>
      </c>
      <c r="B81" s="4">
        <f>'STUDENT DETAILS'!B80</f>
        <v>0</v>
      </c>
      <c r="C81" s="4">
        <f>'STUDENT DETAILS'!C80</f>
        <v>0</v>
      </c>
      <c r="D81" s="7"/>
      <c r="E81" s="7"/>
      <c r="F81" s="7"/>
      <c r="G81" s="23">
        <f t="shared" si="8"/>
        <v>0</v>
      </c>
      <c r="H81" s="7"/>
      <c r="I81" s="7"/>
      <c r="J81" s="7"/>
      <c r="K81" s="7"/>
      <c r="L81" s="23">
        <f t="shared" si="9"/>
        <v>0</v>
      </c>
      <c r="M81" s="7"/>
      <c r="N81" s="7"/>
      <c r="O81" s="7"/>
      <c r="P81" s="7"/>
      <c r="Q81" s="23">
        <f t="shared" si="10"/>
        <v>0</v>
      </c>
      <c r="R81" s="7">
        <f t="shared" si="11"/>
        <v>0</v>
      </c>
      <c r="S81" s="7"/>
      <c r="T81" s="22">
        <f t="shared" si="12"/>
        <v>0</v>
      </c>
      <c r="U81" s="7">
        <f t="shared" si="12"/>
        <v>0</v>
      </c>
      <c r="V81" s="24">
        <f t="shared" si="13"/>
        <v>0</v>
      </c>
      <c r="W81" s="7">
        <f>VLOOKUP(V81,'[1]GRADING SYSTEM'!$B$15:$D$24,2)</f>
        <v>9</v>
      </c>
      <c r="X81" s="7">
        <f t="shared" si="14"/>
        <v>3</v>
      </c>
      <c r="Y81" s="7" t="str">
        <f>VLOOKUP(V81,SETTINGS!$G$2:$I$11,3)</f>
        <v>Emerging (E )</v>
      </c>
      <c r="Z81" s="7" t="str">
        <f t="shared" si="15"/>
        <v>3rd</v>
      </c>
    </row>
    <row r="82" spans="1:26" ht="18.75">
      <c r="A82" s="4">
        <f>'STUDENT DETAILS'!A81</f>
        <v>0</v>
      </c>
      <c r="B82" s="4">
        <f>'STUDENT DETAILS'!B81</f>
        <v>0</v>
      </c>
      <c r="C82" s="4">
        <f>'STUDENT DETAILS'!C81</f>
        <v>0</v>
      </c>
      <c r="D82" s="7"/>
      <c r="E82" s="7"/>
      <c r="F82" s="7"/>
      <c r="G82" s="23">
        <f t="shared" si="8"/>
        <v>0</v>
      </c>
      <c r="H82" s="7"/>
      <c r="I82" s="7"/>
      <c r="J82" s="7"/>
      <c r="K82" s="7"/>
      <c r="L82" s="23">
        <f t="shared" si="9"/>
        <v>0</v>
      </c>
      <c r="M82" s="7"/>
      <c r="N82" s="7"/>
      <c r="O82" s="7"/>
      <c r="P82" s="7"/>
      <c r="Q82" s="23">
        <f t="shared" si="10"/>
        <v>0</v>
      </c>
      <c r="R82" s="7">
        <f t="shared" si="11"/>
        <v>0</v>
      </c>
      <c r="S82" s="7"/>
      <c r="T82" s="22">
        <f t="shared" si="12"/>
        <v>0</v>
      </c>
      <c r="U82" s="7">
        <f t="shared" si="12"/>
        <v>0</v>
      </c>
      <c r="V82" s="24">
        <f t="shared" si="13"/>
        <v>0</v>
      </c>
      <c r="W82" s="7">
        <f>VLOOKUP(V82,'[1]GRADING SYSTEM'!$B$15:$D$24,2)</f>
        <v>9</v>
      </c>
      <c r="X82" s="7">
        <f t="shared" si="14"/>
        <v>3</v>
      </c>
      <c r="Y82" s="7" t="str">
        <f>VLOOKUP(V82,SETTINGS!$G$2:$I$11,3)</f>
        <v>Emerging (E )</v>
      </c>
      <c r="Z82" s="7" t="str">
        <f t="shared" si="15"/>
        <v>3rd</v>
      </c>
    </row>
    <row r="83" spans="1:26" ht="18.75">
      <c r="A83" s="4">
        <f>'STUDENT DETAILS'!A82</f>
        <v>0</v>
      </c>
      <c r="B83" s="4">
        <f>'STUDENT DETAILS'!B82</f>
        <v>0</v>
      </c>
      <c r="C83" s="4">
        <f>'STUDENT DETAILS'!C82</f>
        <v>0</v>
      </c>
      <c r="D83" s="7"/>
      <c r="E83" s="7"/>
      <c r="F83" s="7"/>
      <c r="G83" s="23">
        <f t="shared" si="8"/>
        <v>0</v>
      </c>
      <c r="H83" s="7"/>
      <c r="I83" s="7"/>
      <c r="J83" s="7"/>
      <c r="K83" s="7"/>
      <c r="L83" s="23">
        <f t="shared" si="9"/>
        <v>0</v>
      </c>
      <c r="M83" s="7"/>
      <c r="N83" s="7"/>
      <c r="O83" s="7"/>
      <c r="P83" s="7"/>
      <c r="Q83" s="23">
        <f t="shared" si="10"/>
        <v>0</v>
      </c>
      <c r="R83" s="7">
        <f t="shared" si="11"/>
        <v>0</v>
      </c>
      <c r="S83" s="7"/>
      <c r="T83" s="22">
        <f t="shared" si="12"/>
        <v>0</v>
      </c>
      <c r="U83" s="7">
        <f t="shared" si="12"/>
        <v>0</v>
      </c>
      <c r="V83" s="24">
        <f t="shared" si="13"/>
        <v>0</v>
      </c>
      <c r="W83" s="7">
        <f>VLOOKUP(V83,'[1]GRADING SYSTEM'!$B$15:$D$24,2)</f>
        <v>9</v>
      </c>
      <c r="X83" s="7">
        <f t="shared" si="14"/>
        <v>3</v>
      </c>
      <c r="Y83" s="7" t="str">
        <f>VLOOKUP(V83,SETTINGS!$G$2:$I$11,3)</f>
        <v>Emerging (E )</v>
      </c>
      <c r="Z83" s="7" t="str">
        <f t="shared" si="15"/>
        <v>3rd</v>
      </c>
    </row>
    <row r="84" spans="1:26" ht="18.75">
      <c r="A84" s="4">
        <f>'STUDENT DETAILS'!A83</f>
        <v>0</v>
      </c>
      <c r="B84" s="4">
        <f>'STUDENT DETAILS'!B83</f>
        <v>0</v>
      </c>
      <c r="C84" s="4">
        <f>'STUDENT DETAILS'!C83</f>
        <v>0</v>
      </c>
      <c r="D84" s="7"/>
      <c r="E84" s="7"/>
      <c r="F84" s="7"/>
      <c r="G84" s="23">
        <f t="shared" si="8"/>
        <v>0</v>
      </c>
      <c r="H84" s="7"/>
      <c r="I84" s="7"/>
      <c r="J84" s="7"/>
      <c r="K84" s="7"/>
      <c r="L84" s="23">
        <f t="shared" si="9"/>
        <v>0</v>
      </c>
      <c r="M84" s="7"/>
      <c r="N84" s="7"/>
      <c r="O84" s="7"/>
      <c r="P84" s="7"/>
      <c r="Q84" s="23">
        <f t="shared" si="10"/>
        <v>0</v>
      </c>
      <c r="R84" s="7">
        <f t="shared" si="11"/>
        <v>0</v>
      </c>
      <c r="S84" s="7"/>
      <c r="T84" s="22">
        <f t="shared" si="12"/>
        <v>0</v>
      </c>
      <c r="U84" s="7">
        <f t="shared" si="12"/>
        <v>0</v>
      </c>
      <c r="V84" s="24">
        <f t="shared" si="13"/>
        <v>0</v>
      </c>
      <c r="W84" s="7">
        <f>VLOOKUP(V84,'[1]GRADING SYSTEM'!$B$15:$D$24,2)</f>
        <v>9</v>
      </c>
      <c r="X84" s="7">
        <f t="shared" si="14"/>
        <v>3</v>
      </c>
      <c r="Y84" s="7" t="str">
        <f>VLOOKUP(V84,SETTINGS!$G$2:$I$11,3)</f>
        <v>Emerging (E )</v>
      </c>
      <c r="Z84" s="7" t="str">
        <f t="shared" si="15"/>
        <v>3rd</v>
      </c>
    </row>
    <row r="85" spans="1:26" ht="18.75">
      <c r="A85" s="4">
        <f>'STUDENT DETAILS'!A84</f>
        <v>0</v>
      </c>
      <c r="B85" s="4">
        <f>'STUDENT DETAILS'!B84</f>
        <v>0</v>
      </c>
      <c r="C85" s="4">
        <f>'STUDENT DETAILS'!C84</f>
        <v>0</v>
      </c>
      <c r="D85" s="7"/>
      <c r="E85" s="7"/>
      <c r="F85" s="7"/>
      <c r="G85" s="23">
        <f t="shared" si="8"/>
        <v>0</v>
      </c>
      <c r="H85" s="7"/>
      <c r="I85" s="7"/>
      <c r="J85" s="7"/>
      <c r="K85" s="7"/>
      <c r="L85" s="23">
        <f t="shared" si="9"/>
        <v>0</v>
      </c>
      <c r="M85" s="7"/>
      <c r="N85" s="7"/>
      <c r="O85" s="7"/>
      <c r="P85" s="7"/>
      <c r="Q85" s="23">
        <f t="shared" si="10"/>
        <v>0</v>
      </c>
      <c r="R85" s="7">
        <f t="shared" si="11"/>
        <v>0</v>
      </c>
      <c r="S85" s="7"/>
      <c r="T85" s="22">
        <f t="shared" si="12"/>
        <v>0</v>
      </c>
      <c r="U85" s="7">
        <f t="shared" si="12"/>
        <v>0</v>
      </c>
      <c r="V85" s="24">
        <f t="shared" si="13"/>
        <v>0</v>
      </c>
      <c r="W85" s="7">
        <f>VLOOKUP(V85,'[1]GRADING SYSTEM'!$B$15:$D$24,2)</f>
        <v>9</v>
      </c>
      <c r="X85" s="7">
        <f t="shared" si="14"/>
        <v>3</v>
      </c>
      <c r="Y85" s="7" t="str">
        <f>VLOOKUP(V85,SETTINGS!$G$2:$I$11,3)</f>
        <v>Emerging (E )</v>
      </c>
      <c r="Z85" s="7" t="str">
        <f t="shared" si="15"/>
        <v>3rd</v>
      </c>
    </row>
    <row r="86" spans="1:26" ht="18.75">
      <c r="A86" s="4">
        <f>'STUDENT DETAILS'!A85</f>
        <v>0</v>
      </c>
      <c r="B86" s="4">
        <f>'STUDENT DETAILS'!B85</f>
        <v>0</v>
      </c>
      <c r="C86" s="4">
        <f>'STUDENT DETAILS'!C85</f>
        <v>0</v>
      </c>
      <c r="D86" s="7"/>
      <c r="E86" s="7"/>
      <c r="F86" s="7"/>
      <c r="G86" s="23">
        <f t="shared" si="8"/>
        <v>0</v>
      </c>
      <c r="H86" s="7"/>
      <c r="I86" s="7"/>
      <c r="J86" s="7"/>
      <c r="K86" s="7"/>
      <c r="L86" s="23">
        <f t="shared" si="9"/>
        <v>0</v>
      </c>
      <c r="M86" s="7"/>
      <c r="N86" s="7"/>
      <c r="O86" s="7"/>
      <c r="P86" s="7"/>
      <c r="Q86" s="23">
        <f t="shared" si="10"/>
        <v>0</v>
      </c>
      <c r="R86" s="7">
        <f t="shared" si="11"/>
        <v>0</v>
      </c>
      <c r="S86" s="7"/>
      <c r="T86" s="22">
        <f t="shared" si="12"/>
        <v>0</v>
      </c>
      <c r="U86" s="7">
        <f t="shared" si="12"/>
        <v>0</v>
      </c>
      <c r="V86" s="24">
        <f t="shared" si="13"/>
        <v>0</v>
      </c>
      <c r="W86" s="7">
        <f>VLOOKUP(V86,'[1]GRADING SYSTEM'!$B$15:$D$24,2)</f>
        <v>9</v>
      </c>
      <c r="X86" s="7">
        <f t="shared" si="14"/>
        <v>3</v>
      </c>
      <c r="Y86" s="7" t="str">
        <f>VLOOKUP(V86,SETTINGS!$G$2:$I$11,3)</f>
        <v>Emerging (E )</v>
      </c>
      <c r="Z86" s="7" t="str">
        <f t="shared" si="15"/>
        <v>3rd</v>
      </c>
    </row>
    <row r="87" spans="1:26" ht="18.75">
      <c r="A87" s="4">
        <f>'STUDENT DETAILS'!A86</f>
        <v>0</v>
      </c>
      <c r="B87" s="4">
        <f>'STUDENT DETAILS'!B86</f>
        <v>0</v>
      </c>
      <c r="C87" s="4">
        <f>'STUDENT DETAILS'!C86</f>
        <v>0</v>
      </c>
      <c r="D87" s="7"/>
      <c r="E87" s="7"/>
      <c r="F87" s="7"/>
      <c r="G87" s="23">
        <f t="shared" si="8"/>
        <v>0</v>
      </c>
      <c r="H87" s="7"/>
      <c r="I87" s="7"/>
      <c r="J87" s="7"/>
      <c r="K87" s="7"/>
      <c r="L87" s="23">
        <f t="shared" si="9"/>
        <v>0</v>
      </c>
      <c r="M87" s="7"/>
      <c r="N87" s="7"/>
      <c r="O87" s="7"/>
      <c r="P87" s="7"/>
      <c r="Q87" s="23">
        <f t="shared" si="10"/>
        <v>0</v>
      </c>
      <c r="R87" s="7">
        <f t="shared" si="11"/>
        <v>0</v>
      </c>
      <c r="S87" s="7"/>
      <c r="T87" s="22">
        <f t="shared" si="12"/>
        <v>0</v>
      </c>
      <c r="U87" s="7">
        <f t="shared" si="12"/>
        <v>0</v>
      </c>
      <c r="V87" s="24">
        <f t="shared" si="13"/>
        <v>0</v>
      </c>
      <c r="W87" s="7">
        <f>VLOOKUP(V87,'[1]GRADING SYSTEM'!$B$15:$D$24,2)</f>
        <v>9</v>
      </c>
      <c r="X87" s="7">
        <f t="shared" si="14"/>
        <v>3</v>
      </c>
      <c r="Y87" s="7" t="str">
        <f>VLOOKUP(V87,SETTINGS!$G$2:$I$11,3)</f>
        <v>Emerging (E )</v>
      </c>
      <c r="Z87" s="7" t="str">
        <f t="shared" si="15"/>
        <v>3rd</v>
      </c>
    </row>
    <row r="88" spans="1:26" ht="18.75">
      <c r="A88" s="4">
        <f>'STUDENT DETAILS'!A87</f>
        <v>0</v>
      </c>
      <c r="B88" s="4">
        <f>'STUDENT DETAILS'!B87</f>
        <v>0</v>
      </c>
      <c r="C88" s="4">
        <f>'STUDENT DETAILS'!C87</f>
        <v>0</v>
      </c>
      <c r="D88" s="7"/>
      <c r="E88" s="7"/>
      <c r="F88" s="7"/>
      <c r="G88" s="23">
        <f t="shared" si="8"/>
        <v>0</v>
      </c>
      <c r="H88" s="7"/>
      <c r="I88" s="7"/>
      <c r="J88" s="7"/>
      <c r="K88" s="7"/>
      <c r="L88" s="23">
        <f t="shared" si="9"/>
        <v>0</v>
      </c>
      <c r="M88" s="7"/>
      <c r="N88" s="7"/>
      <c r="O88" s="7"/>
      <c r="P88" s="7"/>
      <c r="Q88" s="23">
        <f t="shared" si="10"/>
        <v>0</v>
      </c>
      <c r="R88" s="7">
        <f t="shared" si="11"/>
        <v>0</v>
      </c>
      <c r="S88" s="7"/>
      <c r="T88" s="22">
        <f t="shared" si="12"/>
        <v>0</v>
      </c>
      <c r="U88" s="7">
        <f t="shared" si="12"/>
        <v>0</v>
      </c>
      <c r="V88" s="24">
        <f t="shared" si="13"/>
        <v>0</v>
      </c>
      <c r="W88" s="7">
        <f>VLOOKUP(V88,'[1]GRADING SYSTEM'!$B$15:$D$24,2)</f>
        <v>9</v>
      </c>
      <c r="X88" s="7">
        <f t="shared" si="14"/>
        <v>3</v>
      </c>
      <c r="Y88" s="7" t="str">
        <f>VLOOKUP(V88,SETTINGS!$G$2:$I$11,3)</f>
        <v>Emerging (E )</v>
      </c>
      <c r="Z88" s="7" t="str">
        <f t="shared" si="15"/>
        <v>3rd</v>
      </c>
    </row>
    <row r="89" spans="1:26" ht="18.75">
      <c r="A89" s="4">
        <f>'STUDENT DETAILS'!A88</f>
        <v>0</v>
      </c>
      <c r="B89" s="4">
        <f>'STUDENT DETAILS'!B88</f>
        <v>0</v>
      </c>
      <c r="C89" s="4">
        <f>'STUDENT DETAILS'!C88</f>
        <v>0</v>
      </c>
      <c r="D89" s="7"/>
      <c r="E89" s="7"/>
      <c r="F89" s="7"/>
      <c r="G89" s="23">
        <f t="shared" si="8"/>
        <v>0</v>
      </c>
      <c r="H89" s="7"/>
      <c r="I89" s="7"/>
      <c r="J89" s="7"/>
      <c r="K89" s="7"/>
      <c r="L89" s="23">
        <f t="shared" si="9"/>
        <v>0</v>
      </c>
      <c r="M89" s="7"/>
      <c r="N89" s="7"/>
      <c r="O89" s="7"/>
      <c r="P89" s="7"/>
      <c r="Q89" s="23">
        <f t="shared" si="10"/>
        <v>0</v>
      </c>
      <c r="R89" s="7">
        <f t="shared" si="11"/>
        <v>0</v>
      </c>
      <c r="S89" s="7"/>
      <c r="T89" s="22">
        <f t="shared" si="12"/>
        <v>0</v>
      </c>
      <c r="U89" s="7">
        <f t="shared" si="12"/>
        <v>0</v>
      </c>
      <c r="V89" s="24">
        <f t="shared" si="13"/>
        <v>0</v>
      </c>
      <c r="W89" s="7">
        <f>VLOOKUP(V89,'[1]GRADING SYSTEM'!$B$15:$D$24,2)</f>
        <v>9</v>
      </c>
      <c r="X89" s="7">
        <f t="shared" si="14"/>
        <v>3</v>
      </c>
      <c r="Y89" s="7" t="str">
        <f>VLOOKUP(V89,SETTINGS!$G$2:$I$11,3)</f>
        <v>Emerging (E )</v>
      </c>
      <c r="Z89" s="7" t="str">
        <f t="shared" si="15"/>
        <v>3rd</v>
      </c>
    </row>
    <row r="90" spans="1:26" ht="18.75">
      <c r="A90" s="4">
        <f>'STUDENT DETAILS'!A89</f>
        <v>0</v>
      </c>
      <c r="B90" s="4">
        <f>'STUDENT DETAILS'!B89</f>
        <v>0</v>
      </c>
      <c r="C90" s="4">
        <f>'STUDENT DETAILS'!C89</f>
        <v>0</v>
      </c>
      <c r="D90" s="7"/>
      <c r="E90" s="7"/>
      <c r="F90" s="7"/>
      <c r="G90" s="23">
        <f t="shared" si="8"/>
        <v>0</v>
      </c>
      <c r="H90" s="7"/>
      <c r="I90" s="7"/>
      <c r="J90" s="7"/>
      <c r="K90" s="7"/>
      <c r="L90" s="23">
        <f t="shared" si="9"/>
        <v>0</v>
      </c>
      <c r="M90" s="7"/>
      <c r="N90" s="7"/>
      <c r="O90" s="7"/>
      <c r="P90" s="7"/>
      <c r="Q90" s="23">
        <f t="shared" si="10"/>
        <v>0</v>
      </c>
      <c r="R90" s="7">
        <f t="shared" si="11"/>
        <v>0</v>
      </c>
      <c r="S90" s="7"/>
      <c r="T90" s="22">
        <f t="shared" si="12"/>
        <v>0</v>
      </c>
      <c r="U90" s="7">
        <f t="shared" si="12"/>
        <v>0</v>
      </c>
      <c r="V90" s="24">
        <f t="shared" si="13"/>
        <v>0</v>
      </c>
      <c r="W90" s="7">
        <f>VLOOKUP(V90,'[1]GRADING SYSTEM'!$B$15:$D$24,2)</f>
        <v>9</v>
      </c>
      <c r="X90" s="7">
        <f t="shared" si="14"/>
        <v>3</v>
      </c>
      <c r="Y90" s="7" t="str">
        <f>VLOOKUP(V90,SETTINGS!$G$2:$I$11,3)</f>
        <v>Emerging (E )</v>
      </c>
      <c r="Z90" s="7" t="str">
        <f t="shared" si="15"/>
        <v>3rd</v>
      </c>
    </row>
    <row r="91" spans="1:26" ht="18.75">
      <c r="A91" s="4">
        <f>'STUDENT DETAILS'!A90</f>
        <v>0</v>
      </c>
      <c r="B91" s="4">
        <f>'STUDENT DETAILS'!B90</f>
        <v>0</v>
      </c>
      <c r="C91" s="4">
        <f>'STUDENT DETAILS'!C90</f>
        <v>0</v>
      </c>
      <c r="D91" s="7"/>
      <c r="E91" s="7"/>
      <c r="F91" s="7"/>
      <c r="G91" s="23">
        <f t="shared" si="8"/>
        <v>0</v>
      </c>
      <c r="H91" s="7"/>
      <c r="I91" s="7"/>
      <c r="J91" s="7"/>
      <c r="K91" s="7"/>
      <c r="L91" s="23">
        <f t="shared" si="9"/>
        <v>0</v>
      </c>
      <c r="M91" s="7"/>
      <c r="N91" s="7"/>
      <c r="O91" s="7"/>
      <c r="P91" s="7"/>
      <c r="Q91" s="23">
        <f t="shared" si="10"/>
        <v>0</v>
      </c>
      <c r="R91" s="7">
        <f t="shared" si="11"/>
        <v>0</v>
      </c>
      <c r="S91" s="7"/>
      <c r="T91" s="22">
        <f t="shared" si="12"/>
        <v>0</v>
      </c>
      <c r="U91" s="7">
        <f t="shared" si="12"/>
        <v>0</v>
      </c>
      <c r="V91" s="24">
        <f t="shared" si="13"/>
        <v>0</v>
      </c>
      <c r="W91" s="7">
        <f>VLOOKUP(V91,'[1]GRADING SYSTEM'!$B$15:$D$24,2)</f>
        <v>9</v>
      </c>
      <c r="X91" s="7">
        <f t="shared" si="14"/>
        <v>3</v>
      </c>
      <c r="Y91" s="7" t="str">
        <f>VLOOKUP(V91,SETTINGS!$G$2:$I$11,3)</f>
        <v>Emerging (E )</v>
      </c>
      <c r="Z91" s="7" t="str">
        <f t="shared" si="15"/>
        <v>3rd</v>
      </c>
    </row>
    <row r="92" spans="1:26" ht="18.75">
      <c r="A92" s="4">
        <f>'STUDENT DETAILS'!A91</f>
        <v>0</v>
      </c>
      <c r="B92" s="4">
        <f>'STUDENT DETAILS'!B91</f>
        <v>0</v>
      </c>
      <c r="C92" s="4">
        <f>'STUDENT DETAILS'!C91</f>
        <v>0</v>
      </c>
      <c r="D92" s="7"/>
      <c r="E92" s="7"/>
      <c r="F92" s="7"/>
      <c r="G92" s="23">
        <f t="shared" si="8"/>
        <v>0</v>
      </c>
      <c r="H92" s="7"/>
      <c r="I92" s="7"/>
      <c r="J92" s="7"/>
      <c r="K92" s="7"/>
      <c r="L92" s="23">
        <f t="shared" si="9"/>
        <v>0</v>
      </c>
      <c r="M92" s="7"/>
      <c r="N92" s="7"/>
      <c r="O92" s="7"/>
      <c r="P92" s="7"/>
      <c r="Q92" s="23">
        <f t="shared" si="10"/>
        <v>0</v>
      </c>
      <c r="R92" s="7">
        <f t="shared" si="11"/>
        <v>0</v>
      </c>
      <c r="S92" s="7"/>
      <c r="T92" s="22">
        <f t="shared" si="12"/>
        <v>0</v>
      </c>
      <c r="U92" s="7">
        <f t="shared" si="12"/>
        <v>0</v>
      </c>
      <c r="V92" s="24">
        <f t="shared" si="13"/>
        <v>0</v>
      </c>
      <c r="W92" s="7">
        <f>VLOOKUP(V92,'[1]GRADING SYSTEM'!$B$15:$D$24,2)</f>
        <v>9</v>
      </c>
      <c r="X92" s="7">
        <f t="shared" si="14"/>
        <v>3</v>
      </c>
      <c r="Y92" s="7" t="str">
        <f>VLOOKUP(V92,SETTINGS!$G$2:$I$11,3)</f>
        <v>Emerging (E )</v>
      </c>
      <c r="Z92" s="7" t="str">
        <f t="shared" si="15"/>
        <v>3rd</v>
      </c>
    </row>
    <row r="93" spans="1:26" ht="18.75">
      <c r="A93" s="4">
        <f>'STUDENT DETAILS'!A92</f>
        <v>0</v>
      </c>
      <c r="B93" s="4">
        <f>'STUDENT DETAILS'!B92</f>
        <v>0</v>
      </c>
      <c r="C93" s="4">
        <f>'STUDENT DETAILS'!C92</f>
        <v>0</v>
      </c>
      <c r="D93" s="7"/>
      <c r="E93" s="7"/>
      <c r="F93" s="7"/>
      <c r="G93" s="23">
        <f t="shared" si="8"/>
        <v>0</v>
      </c>
      <c r="H93" s="7"/>
      <c r="I93" s="7"/>
      <c r="J93" s="7"/>
      <c r="K93" s="7"/>
      <c r="L93" s="23">
        <f t="shared" si="9"/>
        <v>0</v>
      </c>
      <c r="M93" s="7"/>
      <c r="N93" s="7"/>
      <c r="O93" s="7"/>
      <c r="P93" s="7"/>
      <c r="Q93" s="23">
        <f t="shared" si="10"/>
        <v>0</v>
      </c>
      <c r="R93" s="7">
        <f t="shared" si="11"/>
        <v>0</v>
      </c>
      <c r="S93" s="7"/>
      <c r="T93" s="22">
        <f t="shared" si="12"/>
        <v>0</v>
      </c>
      <c r="U93" s="7">
        <f t="shared" si="12"/>
        <v>0</v>
      </c>
      <c r="V93" s="24">
        <f t="shared" si="13"/>
        <v>0</v>
      </c>
      <c r="W93" s="7">
        <f>VLOOKUP(V93,'[1]GRADING SYSTEM'!$B$15:$D$24,2)</f>
        <v>9</v>
      </c>
      <c r="X93" s="7">
        <f t="shared" si="14"/>
        <v>3</v>
      </c>
      <c r="Y93" s="7" t="str">
        <f>VLOOKUP(V93,SETTINGS!$G$2:$I$11,3)</f>
        <v>Emerging (E )</v>
      </c>
      <c r="Z93" s="7" t="str">
        <f t="shared" si="15"/>
        <v>3rd</v>
      </c>
    </row>
    <row r="94" spans="1:26" ht="18.75">
      <c r="A94" s="4">
        <f>'STUDENT DETAILS'!A93</f>
        <v>0</v>
      </c>
      <c r="B94" s="4">
        <f>'STUDENT DETAILS'!B93</f>
        <v>0</v>
      </c>
      <c r="C94" s="4">
        <f>'STUDENT DETAILS'!C93</f>
        <v>0</v>
      </c>
      <c r="D94" s="7"/>
      <c r="E94" s="7"/>
      <c r="F94" s="7"/>
      <c r="G94" s="23">
        <f t="shared" si="8"/>
        <v>0</v>
      </c>
      <c r="H94" s="7"/>
      <c r="I94" s="7"/>
      <c r="J94" s="7"/>
      <c r="K94" s="7"/>
      <c r="L94" s="23">
        <f t="shared" si="9"/>
        <v>0</v>
      </c>
      <c r="M94" s="7"/>
      <c r="N94" s="7"/>
      <c r="O94" s="7"/>
      <c r="P94" s="7"/>
      <c r="Q94" s="23">
        <f t="shared" si="10"/>
        <v>0</v>
      </c>
      <c r="R94" s="7">
        <f t="shared" si="11"/>
        <v>0</v>
      </c>
      <c r="S94" s="7"/>
      <c r="T94" s="22">
        <f t="shared" si="12"/>
        <v>0</v>
      </c>
      <c r="U94" s="7">
        <f t="shared" si="12"/>
        <v>0</v>
      </c>
      <c r="V94" s="24">
        <f t="shared" si="13"/>
        <v>0</v>
      </c>
      <c r="W94" s="7">
        <f>VLOOKUP(V94,'[1]GRADING SYSTEM'!$B$15:$D$24,2)</f>
        <v>9</v>
      </c>
      <c r="X94" s="7">
        <f t="shared" si="14"/>
        <v>3</v>
      </c>
      <c r="Y94" s="7" t="str">
        <f>VLOOKUP(V94,SETTINGS!$G$2:$I$11,3)</f>
        <v>Emerging (E )</v>
      </c>
      <c r="Z94" s="7" t="str">
        <f t="shared" si="15"/>
        <v>3rd</v>
      </c>
    </row>
    <row r="95" spans="1:26" ht="18.75">
      <c r="A95" s="4">
        <f>'STUDENT DETAILS'!A94</f>
        <v>0</v>
      </c>
      <c r="B95" s="4">
        <f>'STUDENT DETAILS'!B94</f>
        <v>0</v>
      </c>
      <c r="C95" s="4">
        <f>'STUDENT DETAILS'!C94</f>
        <v>0</v>
      </c>
      <c r="D95" s="7"/>
      <c r="E95" s="7"/>
      <c r="F95" s="7"/>
      <c r="G95" s="23">
        <f t="shared" si="8"/>
        <v>0</v>
      </c>
      <c r="H95" s="7"/>
      <c r="I95" s="7"/>
      <c r="J95" s="7"/>
      <c r="K95" s="7"/>
      <c r="L95" s="23">
        <f t="shared" si="9"/>
        <v>0</v>
      </c>
      <c r="M95" s="7"/>
      <c r="N95" s="7"/>
      <c r="O95" s="7"/>
      <c r="P95" s="7"/>
      <c r="Q95" s="23">
        <f t="shared" si="10"/>
        <v>0</v>
      </c>
      <c r="R95" s="7">
        <f t="shared" si="11"/>
        <v>0</v>
      </c>
      <c r="S95" s="7"/>
      <c r="T95" s="22">
        <f t="shared" si="12"/>
        <v>0</v>
      </c>
      <c r="U95" s="7">
        <f t="shared" si="12"/>
        <v>0</v>
      </c>
      <c r="V95" s="24">
        <f t="shared" si="13"/>
        <v>0</v>
      </c>
      <c r="W95" s="7">
        <f>VLOOKUP(V95,'[1]GRADING SYSTEM'!$B$15:$D$24,2)</f>
        <v>9</v>
      </c>
      <c r="X95" s="7">
        <f t="shared" si="14"/>
        <v>3</v>
      </c>
      <c r="Y95" s="7" t="str">
        <f>VLOOKUP(V95,SETTINGS!$G$2:$I$11,3)</f>
        <v>Emerging (E )</v>
      </c>
      <c r="Z95" s="7" t="str">
        <f t="shared" si="15"/>
        <v>3rd</v>
      </c>
    </row>
    <row r="96" spans="1:26" ht="18.75">
      <c r="A96" s="4">
        <f>'STUDENT DETAILS'!A95</f>
        <v>0</v>
      </c>
      <c r="B96" s="4">
        <f>'STUDENT DETAILS'!B95</f>
        <v>0</v>
      </c>
      <c r="C96" s="4">
        <f>'STUDENT DETAILS'!C95</f>
        <v>0</v>
      </c>
      <c r="D96" s="7"/>
      <c r="E96" s="7"/>
      <c r="F96" s="7"/>
      <c r="G96" s="23">
        <f t="shared" si="8"/>
        <v>0</v>
      </c>
      <c r="H96" s="7"/>
      <c r="I96" s="7"/>
      <c r="J96" s="7"/>
      <c r="K96" s="7"/>
      <c r="L96" s="23">
        <f t="shared" si="9"/>
        <v>0</v>
      </c>
      <c r="M96" s="7"/>
      <c r="N96" s="7"/>
      <c r="O96" s="7"/>
      <c r="P96" s="7"/>
      <c r="Q96" s="23">
        <f t="shared" si="10"/>
        <v>0</v>
      </c>
      <c r="R96" s="7">
        <f t="shared" si="11"/>
        <v>0</v>
      </c>
      <c r="S96" s="7"/>
      <c r="T96" s="22">
        <f t="shared" si="12"/>
        <v>0</v>
      </c>
      <c r="U96" s="7">
        <f t="shared" si="12"/>
        <v>0</v>
      </c>
      <c r="V96" s="24">
        <f t="shared" si="13"/>
        <v>0</v>
      </c>
      <c r="W96" s="7">
        <f>VLOOKUP(V96,'[1]GRADING SYSTEM'!$B$15:$D$24,2)</f>
        <v>9</v>
      </c>
      <c r="X96" s="7">
        <f t="shared" si="14"/>
        <v>3</v>
      </c>
      <c r="Y96" s="7" t="str">
        <f>VLOOKUP(V96,SETTINGS!$G$2:$I$11,3)</f>
        <v>Emerging (E )</v>
      </c>
      <c r="Z96" s="7" t="str">
        <f t="shared" si="15"/>
        <v>3rd</v>
      </c>
    </row>
    <row r="97" spans="1:26" ht="18.75">
      <c r="A97" s="4">
        <f>'STUDENT DETAILS'!A96</f>
        <v>0</v>
      </c>
      <c r="B97" s="4">
        <f>'STUDENT DETAILS'!B96</f>
        <v>0</v>
      </c>
      <c r="C97" s="4">
        <f>'STUDENT DETAILS'!C96</f>
        <v>0</v>
      </c>
      <c r="D97" s="7"/>
      <c r="E97" s="7"/>
      <c r="F97" s="7"/>
      <c r="G97" s="23">
        <f t="shared" si="8"/>
        <v>0</v>
      </c>
      <c r="H97" s="7"/>
      <c r="I97" s="7"/>
      <c r="J97" s="7"/>
      <c r="K97" s="7"/>
      <c r="L97" s="23">
        <f t="shared" si="9"/>
        <v>0</v>
      </c>
      <c r="M97" s="7"/>
      <c r="N97" s="7"/>
      <c r="O97" s="7"/>
      <c r="P97" s="7"/>
      <c r="Q97" s="23">
        <f t="shared" si="10"/>
        <v>0</v>
      </c>
      <c r="R97" s="7">
        <f t="shared" si="11"/>
        <v>0</v>
      </c>
      <c r="S97" s="7"/>
      <c r="T97" s="22">
        <f t="shared" si="12"/>
        <v>0</v>
      </c>
      <c r="U97" s="7">
        <f t="shared" si="12"/>
        <v>0</v>
      </c>
      <c r="V97" s="24">
        <f t="shared" si="13"/>
        <v>0</v>
      </c>
      <c r="W97" s="7">
        <f>VLOOKUP(V97,'[1]GRADING SYSTEM'!$B$15:$D$24,2)</f>
        <v>9</v>
      </c>
      <c r="X97" s="7">
        <f t="shared" si="14"/>
        <v>3</v>
      </c>
      <c r="Y97" s="7" t="str">
        <f>VLOOKUP(V97,SETTINGS!$G$2:$I$11,3)</f>
        <v>Emerging (E )</v>
      </c>
      <c r="Z97" s="7" t="str">
        <f t="shared" si="15"/>
        <v>3rd</v>
      </c>
    </row>
    <row r="98" spans="1:26" ht="18.75">
      <c r="A98" s="4">
        <f>'STUDENT DETAILS'!A97</f>
        <v>0</v>
      </c>
      <c r="B98" s="4">
        <f>'STUDENT DETAILS'!B97</f>
        <v>0</v>
      </c>
      <c r="C98" s="4">
        <f>'STUDENT DETAILS'!C97</f>
        <v>0</v>
      </c>
      <c r="D98" s="7"/>
      <c r="E98" s="7"/>
      <c r="F98" s="7"/>
      <c r="G98" s="23">
        <f t="shared" si="8"/>
        <v>0</v>
      </c>
      <c r="H98" s="7"/>
      <c r="I98" s="7"/>
      <c r="J98" s="7"/>
      <c r="K98" s="7"/>
      <c r="L98" s="23">
        <f t="shared" si="9"/>
        <v>0</v>
      </c>
      <c r="M98" s="7"/>
      <c r="N98" s="7"/>
      <c r="O98" s="7"/>
      <c r="P98" s="7"/>
      <c r="Q98" s="23">
        <f t="shared" si="10"/>
        <v>0</v>
      </c>
      <c r="R98" s="7">
        <f t="shared" si="11"/>
        <v>0</v>
      </c>
      <c r="S98" s="7"/>
      <c r="T98" s="22">
        <f t="shared" si="12"/>
        <v>0</v>
      </c>
      <c r="U98" s="7">
        <f t="shared" si="12"/>
        <v>0</v>
      </c>
      <c r="V98" s="24">
        <f t="shared" si="13"/>
        <v>0</v>
      </c>
      <c r="W98" s="7">
        <f>VLOOKUP(V98,'[1]GRADING SYSTEM'!$B$15:$D$24,2)</f>
        <v>9</v>
      </c>
      <c r="X98" s="7">
        <f t="shared" si="14"/>
        <v>3</v>
      </c>
      <c r="Y98" s="7" t="str">
        <f>VLOOKUP(V98,SETTINGS!$G$2:$I$11,3)</f>
        <v>Emerging (E )</v>
      </c>
      <c r="Z98" s="7" t="str">
        <f t="shared" si="15"/>
        <v>3rd</v>
      </c>
    </row>
    <row r="99" spans="1:26" ht="18.75">
      <c r="A99" s="4">
        <f>'STUDENT DETAILS'!A98</f>
        <v>0</v>
      </c>
      <c r="B99" s="4">
        <f>'STUDENT DETAILS'!B98</f>
        <v>0</v>
      </c>
      <c r="C99" s="4">
        <f>'STUDENT DETAILS'!C98</f>
        <v>0</v>
      </c>
      <c r="D99" s="7"/>
      <c r="E99" s="7"/>
      <c r="F99" s="7"/>
      <c r="G99" s="23">
        <f t="shared" si="8"/>
        <v>0</v>
      </c>
      <c r="H99" s="7"/>
      <c r="I99" s="7"/>
      <c r="J99" s="7"/>
      <c r="K99" s="7"/>
      <c r="L99" s="23">
        <f t="shared" si="9"/>
        <v>0</v>
      </c>
      <c r="M99" s="7"/>
      <c r="N99" s="7"/>
      <c r="O99" s="7"/>
      <c r="P99" s="7"/>
      <c r="Q99" s="23">
        <f t="shared" si="10"/>
        <v>0</v>
      </c>
      <c r="R99" s="7">
        <f t="shared" si="11"/>
        <v>0</v>
      </c>
      <c r="S99" s="7"/>
      <c r="T99" s="22">
        <f t="shared" si="12"/>
        <v>0</v>
      </c>
      <c r="U99" s="7">
        <f t="shared" si="12"/>
        <v>0</v>
      </c>
      <c r="V99" s="24">
        <f t="shared" si="13"/>
        <v>0</v>
      </c>
      <c r="W99" s="7">
        <f>VLOOKUP(V99,'[1]GRADING SYSTEM'!$B$15:$D$24,2)</f>
        <v>9</v>
      </c>
      <c r="X99" s="7">
        <f t="shared" si="14"/>
        <v>3</v>
      </c>
      <c r="Y99" s="7" t="str">
        <f>VLOOKUP(V99,SETTINGS!$G$2:$I$11,3)</f>
        <v>Emerging (E )</v>
      </c>
      <c r="Z99" s="7" t="str">
        <f t="shared" si="15"/>
        <v>3rd</v>
      </c>
    </row>
    <row r="100" spans="1:26" ht="18.75">
      <c r="A100" s="4">
        <f>'STUDENT DETAILS'!A99</f>
        <v>0</v>
      </c>
      <c r="B100" s="4">
        <f>'STUDENT DETAILS'!B99</f>
        <v>0</v>
      </c>
      <c r="C100" s="4">
        <f>'STUDENT DETAILS'!C99</f>
        <v>0</v>
      </c>
      <c r="D100" s="7"/>
      <c r="E100" s="7"/>
      <c r="F100" s="7"/>
      <c r="G100" s="23">
        <f t="shared" si="8"/>
        <v>0</v>
      </c>
      <c r="H100" s="7"/>
      <c r="I100" s="7"/>
      <c r="J100" s="7"/>
      <c r="K100" s="7"/>
      <c r="L100" s="23">
        <f t="shared" si="9"/>
        <v>0</v>
      </c>
      <c r="M100" s="7"/>
      <c r="N100" s="7"/>
      <c r="O100" s="7"/>
      <c r="P100" s="7"/>
      <c r="Q100" s="23">
        <f t="shared" si="10"/>
        <v>0</v>
      </c>
      <c r="R100" s="7">
        <f t="shared" si="11"/>
        <v>0</v>
      </c>
      <c r="S100" s="7"/>
      <c r="T100" s="22">
        <f t="shared" si="12"/>
        <v>0</v>
      </c>
      <c r="U100" s="7">
        <f t="shared" si="12"/>
        <v>0</v>
      </c>
      <c r="V100" s="24">
        <f t="shared" si="13"/>
        <v>0</v>
      </c>
      <c r="W100" s="7">
        <f>VLOOKUP(V100,'[1]GRADING SYSTEM'!$B$15:$D$24,2)</f>
        <v>9</v>
      </c>
      <c r="X100" s="7">
        <f t="shared" si="14"/>
        <v>3</v>
      </c>
      <c r="Y100" s="7" t="str">
        <f>VLOOKUP(V100,SETTINGS!$G$2:$I$11,3)</f>
        <v>Emerging (E )</v>
      </c>
      <c r="Z100" s="7" t="str">
        <f t="shared" si="15"/>
        <v>3rd</v>
      </c>
    </row>
    <row r="101" spans="1:26" ht="18.75">
      <c r="A101" s="4">
        <f>'STUDENT DETAILS'!A100</f>
        <v>0</v>
      </c>
      <c r="B101" s="4">
        <f>'STUDENT DETAILS'!B100</f>
        <v>0</v>
      </c>
      <c r="C101" s="4">
        <f>'STUDENT DETAILS'!C100</f>
        <v>0</v>
      </c>
      <c r="D101" s="7"/>
      <c r="E101" s="7"/>
      <c r="F101" s="7"/>
      <c r="G101" s="23">
        <f t="shared" si="8"/>
        <v>0</v>
      </c>
      <c r="H101" s="7"/>
      <c r="I101" s="7"/>
      <c r="J101" s="7"/>
      <c r="K101" s="7"/>
      <c r="L101" s="23">
        <f t="shared" si="9"/>
        <v>0</v>
      </c>
      <c r="M101" s="7"/>
      <c r="N101" s="7"/>
      <c r="O101" s="7"/>
      <c r="P101" s="7"/>
      <c r="Q101" s="23">
        <f t="shared" si="10"/>
        <v>0</v>
      </c>
      <c r="R101" s="7">
        <f t="shared" si="11"/>
        <v>0</v>
      </c>
      <c r="S101" s="7"/>
      <c r="T101" s="22">
        <f t="shared" si="12"/>
        <v>0</v>
      </c>
      <c r="U101" s="7">
        <f t="shared" si="12"/>
        <v>0</v>
      </c>
      <c r="V101" s="24">
        <f t="shared" si="13"/>
        <v>0</v>
      </c>
      <c r="W101" s="7">
        <f>VLOOKUP(V101,'[1]GRADING SYSTEM'!$B$15:$D$24,2)</f>
        <v>9</v>
      </c>
      <c r="X101" s="7">
        <f t="shared" si="14"/>
        <v>3</v>
      </c>
      <c r="Y101" s="7" t="str">
        <f>VLOOKUP(V101,SETTINGS!$G$2:$I$11,3)</f>
        <v>Emerging (E )</v>
      </c>
      <c r="Z101" s="7" t="str">
        <f t="shared" si="15"/>
        <v>3rd</v>
      </c>
    </row>
    <row r="102" spans="1:26" ht="18.75">
      <c r="A102" s="4">
        <f>'STUDENT DETAILS'!A101</f>
        <v>0</v>
      </c>
      <c r="B102" s="4">
        <f>'STUDENT DETAILS'!B101</f>
        <v>0</v>
      </c>
      <c r="C102" s="4">
        <f>'STUDENT DETAILS'!C101</f>
        <v>0</v>
      </c>
      <c r="D102" s="7"/>
      <c r="E102" s="7"/>
      <c r="F102" s="7"/>
      <c r="G102" s="23">
        <f t="shared" si="8"/>
        <v>0</v>
      </c>
      <c r="H102" s="7"/>
      <c r="I102" s="7"/>
      <c r="J102" s="7"/>
      <c r="K102" s="7"/>
      <c r="L102" s="23">
        <f t="shared" si="9"/>
        <v>0</v>
      </c>
      <c r="M102" s="7"/>
      <c r="N102" s="7"/>
      <c r="O102" s="7"/>
      <c r="P102" s="7"/>
      <c r="Q102" s="23">
        <f t="shared" si="10"/>
        <v>0</v>
      </c>
      <c r="R102" s="7">
        <f t="shared" si="11"/>
        <v>0</v>
      </c>
      <c r="S102" s="7"/>
      <c r="T102" s="22">
        <f t="shared" si="12"/>
        <v>0</v>
      </c>
      <c r="U102" s="7">
        <f t="shared" si="12"/>
        <v>0</v>
      </c>
      <c r="V102" s="24">
        <f t="shared" si="13"/>
        <v>0</v>
      </c>
      <c r="W102" s="7">
        <f>VLOOKUP(V102,'[1]GRADING SYSTEM'!$B$15:$D$24,2)</f>
        <v>9</v>
      </c>
      <c r="X102" s="7">
        <f t="shared" si="14"/>
        <v>3</v>
      </c>
      <c r="Y102" s="7" t="str">
        <f>VLOOKUP(V102,SETTINGS!$G$2:$I$11,3)</f>
        <v>Emerging (E )</v>
      </c>
      <c r="Z102" s="7" t="str">
        <f t="shared" si="15"/>
        <v>3rd</v>
      </c>
    </row>
    <row r="103" spans="1:26" ht="18.75">
      <c r="A103" s="4"/>
      <c r="B103" s="4"/>
      <c r="C103" s="4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7"/>
    </row>
    <row r="104" spans="1:26" ht="18.75">
      <c r="A104" s="4"/>
      <c r="B104" s="4"/>
      <c r="C104" s="4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7"/>
    </row>
    <row r="105" spans="1:26" ht="18.75">
      <c r="A105" s="4"/>
      <c r="B105" s="4"/>
      <c r="C105" s="4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7"/>
    </row>
    <row r="106" spans="1:26" ht="18.75">
      <c r="A106" s="4"/>
      <c r="B106" s="4"/>
      <c r="C106" s="4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7"/>
    </row>
    <row r="107" spans="1:26" ht="18.75">
      <c r="A107" s="4"/>
      <c r="B107" s="4"/>
      <c r="C107" s="4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7"/>
    </row>
    <row r="108" spans="1:26" ht="18.75">
      <c r="A108" s="4"/>
      <c r="B108" s="4"/>
      <c r="C108" s="4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7"/>
    </row>
    <row r="109" spans="1:26" ht="18.75">
      <c r="A109" s="4"/>
      <c r="B109" s="4"/>
      <c r="C109" s="4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7"/>
    </row>
    <row r="110" spans="1:26" ht="18.75">
      <c r="A110" s="4"/>
      <c r="B110" s="4"/>
      <c r="C110" s="4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7"/>
    </row>
    <row r="111" spans="1:26" ht="18.75">
      <c r="A111" s="4"/>
      <c r="B111" s="4"/>
      <c r="C111" s="4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7"/>
    </row>
    <row r="112" spans="1:26" ht="18.75">
      <c r="A112" s="4"/>
      <c r="B112" s="4"/>
      <c r="C112" s="4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7"/>
    </row>
    <row r="113" spans="1:26" ht="18.75">
      <c r="A113" s="4"/>
      <c r="B113" s="4"/>
      <c r="C113" s="4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7"/>
    </row>
    <row r="114" spans="1:26" ht="18.75">
      <c r="A114" s="4"/>
      <c r="B114" s="4"/>
      <c r="C114" s="4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7"/>
    </row>
    <row r="115" spans="1:26" ht="18.75">
      <c r="A115" s="4"/>
      <c r="B115" s="4"/>
      <c r="C115" s="4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7"/>
    </row>
    <row r="116" spans="1:26" ht="18.75">
      <c r="A116" s="4"/>
      <c r="B116" s="4"/>
      <c r="C116" s="4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7"/>
    </row>
    <row r="117" spans="1:26" ht="18.75">
      <c r="A117" s="4"/>
      <c r="B117" s="4"/>
      <c r="C117" s="4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7"/>
    </row>
    <row r="118" spans="1:26" ht="18.75">
      <c r="A118" s="4"/>
      <c r="B118" s="4"/>
      <c r="C118" s="4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7"/>
    </row>
    <row r="119" spans="1:26" ht="18.75">
      <c r="A119" s="4"/>
      <c r="B119" s="4"/>
      <c r="C119" s="4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7"/>
    </row>
    <row r="120" spans="1:26" ht="18.75">
      <c r="A120" s="4"/>
      <c r="B120" s="4"/>
      <c r="C120" s="4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7"/>
    </row>
    <row r="121" spans="1:26" ht="18.75">
      <c r="A121" s="4"/>
      <c r="B121" s="4"/>
      <c r="C121" s="4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7"/>
    </row>
    <row r="122" spans="1:26" ht="18.75">
      <c r="A122" s="4"/>
      <c r="B122" s="4"/>
      <c r="C122" s="4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7"/>
    </row>
    <row r="123" spans="1:26" ht="18.75">
      <c r="A123" s="4"/>
      <c r="B123" s="4"/>
      <c r="C123" s="4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7"/>
    </row>
    <row r="124" spans="1:26" ht="18.75">
      <c r="A124" s="4"/>
      <c r="B124" s="4"/>
      <c r="C124" s="4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7"/>
    </row>
    <row r="125" spans="1:26" ht="18.75">
      <c r="A125" s="4"/>
      <c r="B125" s="4"/>
      <c r="C125" s="4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7"/>
    </row>
    <row r="126" spans="1:26" ht="18.75">
      <c r="A126" s="4"/>
      <c r="B126" s="4"/>
      <c r="C126" s="4"/>
      <c r="D126" s="10"/>
      <c r="E126" s="10"/>
      <c r="F126" s="10"/>
      <c r="G126" s="10"/>
      <c r="H126" s="10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7"/>
    </row>
    <row r="127" spans="1:26" ht="18.75">
      <c r="A127" s="4"/>
      <c r="B127" s="4"/>
      <c r="C127" s="4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7"/>
    </row>
    <row r="128" spans="1:26" ht="18.75">
      <c r="A128" s="4"/>
      <c r="B128" s="4"/>
      <c r="C128" s="4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7"/>
    </row>
    <row r="129" spans="1:26" ht="18.75">
      <c r="A129" s="4"/>
      <c r="B129" s="4"/>
      <c r="C129" s="4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7"/>
    </row>
    <row r="130" spans="1:26" ht="18.75">
      <c r="A130" s="4"/>
      <c r="B130" s="4"/>
      <c r="C130" s="4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7"/>
    </row>
    <row r="131" spans="1:26" ht="18.75">
      <c r="A131" s="4"/>
      <c r="B131" s="4"/>
      <c r="C131" s="4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7"/>
    </row>
    <row r="132" spans="1:26" ht="18.75">
      <c r="A132" s="4"/>
      <c r="B132" s="4"/>
      <c r="C132" s="4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7"/>
    </row>
    <row r="133" spans="1:26" ht="18.75">
      <c r="A133" s="4"/>
      <c r="B133" s="4"/>
      <c r="C133" s="4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7"/>
    </row>
    <row r="134" spans="1:26" ht="18.75">
      <c r="A134" s="4"/>
      <c r="B134" s="4"/>
      <c r="C134" s="4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7"/>
    </row>
    <row r="135" spans="1:26" ht="18.75">
      <c r="A135" s="4"/>
      <c r="B135" s="4"/>
      <c r="C135" s="4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7"/>
    </row>
    <row r="136" spans="1:26" ht="18.75">
      <c r="A136" s="4"/>
      <c r="B136" s="4"/>
      <c r="C136" s="4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7"/>
    </row>
    <row r="137" spans="1:26" ht="18.75">
      <c r="A137" s="4"/>
      <c r="B137" s="4"/>
      <c r="C137" s="4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7"/>
    </row>
    <row r="138" spans="1:26" ht="18.75">
      <c r="A138" s="4"/>
      <c r="B138" s="4"/>
      <c r="C138" s="4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7"/>
    </row>
    <row r="139" spans="1:26" ht="18.75">
      <c r="A139" s="4"/>
      <c r="B139" s="4"/>
      <c r="C139" s="4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7"/>
    </row>
    <row r="140" spans="1:26" ht="18.75">
      <c r="A140" s="4"/>
      <c r="B140" s="4"/>
      <c r="C140" s="4"/>
      <c r="D140" s="10"/>
      <c r="E140" s="10"/>
      <c r="F140" s="10"/>
      <c r="G140" s="10"/>
      <c r="H140" s="10"/>
      <c r="I140" s="10"/>
      <c r="J140" s="10"/>
      <c r="K140" s="10"/>
      <c r="L140" s="10"/>
      <c r="M140" s="10"/>
      <c r="N140" s="10"/>
      <c r="O140" s="10"/>
      <c r="P140" s="10"/>
      <c r="Q140" s="10"/>
      <c r="R140" s="10"/>
      <c r="S140" s="10"/>
      <c r="T140" s="10"/>
      <c r="U140" s="10"/>
      <c r="V140" s="10"/>
      <c r="W140" s="10"/>
      <c r="X140" s="10"/>
      <c r="Y140" s="10"/>
      <c r="Z140" s="7"/>
    </row>
    <row r="141" spans="1:26" ht="18.75">
      <c r="A141" s="4"/>
      <c r="B141" s="4"/>
      <c r="C141" s="4"/>
      <c r="D141" s="10"/>
      <c r="E141" s="10"/>
      <c r="F141" s="10"/>
      <c r="G141" s="10"/>
      <c r="H141" s="10"/>
      <c r="I141" s="10"/>
      <c r="J141" s="10"/>
      <c r="K141" s="10"/>
      <c r="L141" s="10"/>
      <c r="M141" s="10"/>
      <c r="N141" s="10"/>
      <c r="O141" s="10"/>
      <c r="P141" s="10"/>
      <c r="Q141" s="10"/>
      <c r="R141" s="10"/>
      <c r="S141" s="10"/>
      <c r="T141" s="10"/>
      <c r="U141" s="10"/>
      <c r="V141" s="10"/>
      <c r="W141" s="10"/>
      <c r="X141" s="10"/>
      <c r="Y141" s="10"/>
      <c r="Z141" s="7"/>
    </row>
    <row r="142" spans="1:26" ht="18.75">
      <c r="A142" s="4"/>
      <c r="B142" s="4"/>
      <c r="C142" s="4"/>
      <c r="D142" s="10"/>
      <c r="E142" s="10"/>
      <c r="F142" s="10"/>
      <c r="G142" s="10"/>
      <c r="H142" s="10"/>
      <c r="I142" s="10"/>
      <c r="J142" s="10"/>
      <c r="K142" s="10"/>
      <c r="L142" s="10"/>
      <c r="M142" s="10"/>
      <c r="N142" s="10"/>
      <c r="O142" s="10"/>
      <c r="P142" s="10"/>
      <c r="Q142" s="10"/>
      <c r="R142" s="10"/>
      <c r="S142" s="10"/>
      <c r="T142" s="10"/>
      <c r="U142" s="10"/>
      <c r="V142" s="10"/>
      <c r="W142" s="10"/>
      <c r="X142" s="10"/>
      <c r="Y142" s="10"/>
      <c r="Z142" s="7"/>
    </row>
    <row r="143" spans="1:26" ht="18.75">
      <c r="A143" s="4"/>
      <c r="B143" s="4"/>
      <c r="C143" s="4"/>
      <c r="D143" s="10"/>
      <c r="E143" s="10"/>
      <c r="F143" s="10"/>
      <c r="G143" s="10"/>
      <c r="H143" s="10"/>
      <c r="I143" s="10"/>
      <c r="J143" s="10"/>
      <c r="K143" s="10"/>
      <c r="L143" s="10"/>
      <c r="M143" s="10"/>
      <c r="N143" s="10"/>
      <c r="O143" s="10"/>
      <c r="P143" s="10"/>
      <c r="Q143" s="10"/>
      <c r="R143" s="10"/>
      <c r="S143" s="10"/>
      <c r="T143" s="10"/>
      <c r="U143" s="10"/>
      <c r="V143" s="10"/>
      <c r="W143" s="10"/>
      <c r="X143" s="10"/>
      <c r="Y143" s="10"/>
      <c r="Z143" s="7"/>
    </row>
    <row r="144" spans="1:26" ht="18.75">
      <c r="A144" s="4"/>
      <c r="B144" s="4"/>
      <c r="C144" s="4"/>
      <c r="D144" s="10"/>
      <c r="E144" s="10"/>
      <c r="F144" s="10"/>
      <c r="G144" s="10"/>
      <c r="H144" s="10"/>
      <c r="I144" s="10"/>
      <c r="J144" s="10"/>
      <c r="K144" s="10"/>
      <c r="L144" s="10"/>
      <c r="M144" s="10"/>
      <c r="N144" s="10"/>
      <c r="O144" s="10"/>
      <c r="P144" s="10"/>
      <c r="Q144" s="10"/>
      <c r="R144" s="10"/>
      <c r="S144" s="10"/>
      <c r="T144" s="10"/>
      <c r="U144" s="10"/>
      <c r="V144" s="10"/>
      <c r="W144" s="10"/>
      <c r="X144" s="10"/>
      <c r="Y144" s="10"/>
      <c r="Z144" s="7"/>
    </row>
    <row r="145" spans="1:26" ht="18.75">
      <c r="A145" s="4"/>
      <c r="B145" s="4"/>
      <c r="C145" s="4"/>
      <c r="D145" s="10"/>
      <c r="E145" s="10"/>
      <c r="F145" s="10"/>
      <c r="G145" s="10"/>
      <c r="H145" s="10"/>
      <c r="I145" s="10"/>
      <c r="J145" s="10"/>
      <c r="K145" s="10"/>
      <c r="L145" s="10"/>
      <c r="M145" s="10"/>
      <c r="N145" s="10"/>
      <c r="O145" s="10"/>
      <c r="P145" s="10"/>
      <c r="Q145" s="10"/>
      <c r="R145" s="10"/>
      <c r="S145" s="10"/>
      <c r="T145" s="10"/>
      <c r="U145" s="10"/>
      <c r="V145" s="10"/>
      <c r="W145" s="10"/>
      <c r="X145" s="10"/>
      <c r="Y145" s="10"/>
      <c r="Z145" s="7"/>
    </row>
    <row r="146" spans="1:26" ht="18.75">
      <c r="A146" s="4"/>
      <c r="B146" s="4"/>
      <c r="C146" s="4"/>
      <c r="D146" s="10"/>
      <c r="E146" s="10"/>
      <c r="F146" s="10"/>
      <c r="G146" s="10"/>
      <c r="H146" s="10"/>
      <c r="I146" s="10"/>
      <c r="J146" s="10"/>
      <c r="K146" s="10"/>
      <c r="L146" s="10"/>
      <c r="M146" s="10"/>
      <c r="N146" s="10"/>
      <c r="O146" s="10"/>
      <c r="P146" s="10"/>
      <c r="Q146" s="10"/>
      <c r="R146" s="10"/>
      <c r="S146" s="10"/>
      <c r="T146" s="10"/>
      <c r="U146" s="10"/>
      <c r="V146" s="10"/>
      <c r="W146" s="10"/>
      <c r="X146" s="10"/>
      <c r="Y146" s="10"/>
      <c r="Z146" s="7"/>
    </row>
    <row r="147" spans="1:26" ht="18.75">
      <c r="A147" s="4"/>
      <c r="B147" s="4"/>
      <c r="C147" s="4"/>
      <c r="D147" s="10"/>
      <c r="E147" s="10"/>
      <c r="F147" s="10"/>
      <c r="G147" s="10"/>
      <c r="H147" s="10"/>
      <c r="I147" s="10"/>
      <c r="J147" s="10"/>
      <c r="K147" s="10"/>
      <c r="L147" s="10"/>
      <c r="M147" s="10"/>
      <c r="N147" s="10"/>
      <c r="O147" s="10"/>
      <c r="P147" s="10"/>
      <c r="Q147" s="10"/>
      <c r="R147" s="10"/>
      <c r="S147" s="10"/>
      <c r="T147" s="10"/>
      <c r="U147" s="10"/>
      <c r="V147" s="10"/>
      <c r="W147" s="10"/>
      <c r="X147" s="10"/>
      <c r="Y147" s="10"/>
      <c r="Z147" s="7"/>
    </row>
    <row r="148" spans="1:26" ht="18.75">
      <c r="A148" s="4"/>
      <c r="B148" s="4"/>
      <c r="C148" s="4"/>
      <c r="D148" s="10"/>
      <c r="E148" s="10"/>
      <c r="F148" s="10"/>
      <c r="G148" s="10"/>
      <c r="H148" s="10"/>
      <c r="I148" s="10"/>
      <c r="J148" s="10"/>
      <c r="K148" s="10"/>
      <c r="L148" s="10"/>
      <c r="M148" s="10"/>
      <c r="N148" s="10"/>
      <c r="O148" s="10"/>
      <c r="P148" s="10"/>
      <c r="Q148" s="10"/>
      <c r="R148" s="10"/>
      <c r="S148" s="10"/>
      <c r="T148" s="10"/>
      <c r="U148" s="10"/>
      <c r="V148" s="10"/>
      <c r="W148" s="10"/>
      <c r="X148" s="10"/>
      <c r="Y148" s="10"/>
      <c r="Z148" s="7"/>
    </row>
    <row r="149" spans="1:26" ht="18.75">
      <c r="A149" s="4"/>
      <c r="B149" s="4"/>
      <c r="C149" s="4"/>
      <c r="D149" s="10"/>
      <c r="E149" s="10"/>
      <c r="F149" s="10"/>
      <c r="G149" s="10"/>
      <c r="H149" s="10"/>
      <c r="I149" s="10"/>
      <c r="J149" s="10"/>
      <c r="K149" s="10"/>
      <c r="L149" s="10"/>
      <c r="M149" s="10"/>
      <c r="N149" s="10"/>
      <c r="O149" s="10"/>
      <c r="P149" s="10"/>
      <c r="Q149" s="10"/>
      <c r="R149" s="10"/>
      <c r="S149" s="10"/>
      <c r="T149" s="10"/>
      <c r="U149" s="10"/>
      <c r="V149" s="10"/>
      <c r="W149" s="10"/>
      <c r="X149" s="10"/>
      <c r="Y149" s="10"/>
      <c r="Z149" s="7"/>
    </row>
    <row r="150" spans="1:26" ht="18.75">
      <c r="A150" s="4"/>
      <c r="B150" s="4"/>
      <c r="C150" s="4"/>
      <c r="D150" s="10"/>
      <c r="E150" s="10"/>
      <c r="F150" s="10"/>
      <c r="G150" s="10"/>
      <c r="H150" s="10"/>
      <c r="I150" s="10"/>
      <c r="J150" s="10"/>
      <c r="K150" s="10"/>
      <c r="L150" s="10"/>
      <c r="M150" s="10"/>
      <c r="N150" s="10"/>
      <c r="O150" s="10"/>
      <c r="P150" s="10"/>
      <c r="Q150" s="10"/>
      <c r="R150" s="10"/>
      <c r="S150" s="10"/>
      <c r="T150" s="10"/>
      <c r="U150" s="10"/>
      <c r="V150" s="10"/>
      <c r="W150" s="10"/>
      <c r="X150" s="10"/>
      <c r="Y150" s="10"/>
      <c r="Z150" s="7"/>
    </row>
    <row r="151" spans="1:26" ht="18.75">
      <c r="A151" s="4"/>
      <c r="B151" s="4"/>
      <c r="C151" s="4"/>
      <c r="D151" s="10"/>
      <c r="E151" s="10"/>
      <c r="F151" s="10"/>
      <c r="G151" s="10"/>
      <c r="H151" s="10"/>
      <c r="I151" s="10"/>
      <c r="J151" s="10"/>
      <c r="K151" s="10"/>
      <c r="L151" s="10"/>
      <c r="M151" s="10"/>
      <c r="N151" s="10"/>
      <c r="O151" s="10"/>
      <c r="P151" s="10"/>
      <c r="Q151" s="10"/>
      <c r="R151" s="10"/>
      <c r="S151" s="10"/>
      <c r="T151" s="10"/>
      <c r="U151" s="10"/>
      <c r="V151" s="10"/>
      <c r="W151" s="10"/>
      <c r="X151" s="10"/>
      <c r="Y151" s="10"/>
      <c r="Z151" s="7"/>
    </row>
    <row r="152" spans="1:26" ht="18.75">
      <c r="A152" s="4"/>
      <c r="B152" s="4"/>
      <c r="C152" s="4"/>
      <c r="D152" s="10"/>
      <c r="E152" s="10"/>
      <c r="F152" s="10"/>
      <c r="G152" s="10"/>
      <c r="H152" s="10"/>
      <c r="I152" s="10"/>
      <c r="J152" s="10"/>
      <c r="K152" s="10"/>
      <c r="L152" s="10"/>
      <c r="M152" s="10"/>
      <c r="N152" s="10"/>
      <c r="O152" s="10"/>
      <c r="P152" s="10"/>
      <c r="Q152" s="10"/>
      <c r="R152" s="10"/>
      <c r="S152" s="10"/>
      <c r="T152" s="10"/>
      <c r="U152" s="10"/>
      <c r="V152" s="10"/>
      <c r="W152" s="10"/>
      <c r="X152" s="10"/>
      <c r="Y152" s="10"/>
      <c r="Z152" s="7"/>
    </row>
    <row r="153" spans="1:26" ht="18.75">
      <c r="A153" s="4"/>
      <c r="B153" s="4"/>
      <c r="C153" s="4"/>
      <c r="D153" s="10"/>
      <c r="E153" s="10"/>
      <c r="F153" s="10"/>
      <c r="G153" s="10"/>
      <c r="H153" s="10"/>
      <c r="I153" s="10"/>
      <c r="J153" s="10"/>
      <c r="K153" s="10"/>
      <c r="L153" s="10"/>
      <c r="M153" s="10"/>
      <c r="N153" s="10"/>
      <c r="O153" s="10"/>
      <c r="P153" s="10"/>
      <c r="Q153" s="10"/>
      <c r="R153" s="10"/>
      <c r="S153" s="10"/>
      <c r="T153" s="10"/>
      <c r="U153" s="10"/>
      <c r="V153" s="10"/>
      <c r="W153" s="10"/>
      <c r="X153" s="10"/>
      <c r="Y153" s="10"/>
      <c r="Z153" s="7"/>
    </row>
    <row r="154" spans="1:26" ht="18.75">
      <c r="A154" s="4"/>
      <c r="B154" s="4"/>
      <c r="C154" s="4"/>
      <c r="D154" s="10"/>
      <c r="E154" s="10"/>
      <c r="F154" s="10"/>
      <c r="G154" s="10"/>
      <c r="H154" s="10"/>
      <c r="I154" s="10"/>
      <c r="J154" s="10"/>
      <c r="K154" s="10"/>
      <c r="L154" s="10"/>
      <c r="M154" s="10"/>
      <c r="N154" s="10"/>
      <c r="O154" s="10"/>
      <c r="P154" s="10"/>
      <c r="Q154" s="10"/>
      <c r="R154" s="10"/>
      <c r="S154" s="10"/>
      <c r="T154" s="10"/>
      <c r="U154" s="10"/>
      <c r="V154" s="10"/>
      <c r="W154" s="10"/>
      <c r="X154" s="10"/>
      <c r="Y154" s="10"/>
      <c r="Z154" s="7"/>
    </row>
    <row r="155" spans="1:26" ht="18.75">
      <c r="A155" s="4"/>
      <c r="B155" s="4"/>
      <c r="C155" s="4"/>
      <c r="D155" s="10"/>
      <c r="E155" s="10"/>
      <c r="F155" s="10"/>
      <c r="G155" s="10"/>
      <c r="H155" s="10"/>
      <c r="I155" s="10"/>
      <c r="J155" s="10"/>
      <c r="K155" s="10"/>
      <c r="L155" s="10"/>
      <c r="M155" s="10"/>
      <c r="N155" s="10"/>
      <c r="O155" s="10"/>
      <c r="P155" s="10"/>
      <c r="Q155" s="10"/>
      <c r="R155" s="10"/>
      <c r="S155" s="10"/>
      <c r="T155" s="10"/>
      <c r="U155" s="10"/>
      <c r="V155" s="10"/>
      <c r="W155" s="10"/>
      <c r="X155" s="10"/>
      <c r="Y155" s="10"/>
      <c r="Z155" s="7"/>
    </row>
    <row r="156" spans="1:26" ht="18.75">
      <c r="A156" s="4"/>
      <c r="B156" s="4"/>
      <c r="C156" s="4"/>
      <c r="D156" s="10"/>
      <c r="E156" s="10"/>
      <c r="F156" s="10"/>
      <c r="G156" s="10"/>
      <c r="H156" s="10"/>
      <c r="I156" s="10"/>
      <c r="J156" s="10"/>
      <c r="K156" s="10"/>
      <c r="L156" s="10"/>
      <c r="M156" s="10"/>
      <c r="N156" s="10"/>
      <c r="O156" s="10"/>
      <c r="P156" s="10"/>
      <c r="Q156" s="10"/>
      <c r="R156" s="10"/>
      <c r="S156" s="10"/>
      <c r="T156" s="10"/>
      <c r="U156" s="10"/>
      <c r="V156" s="10"/>
      <c r="W156" s="10"/>
      <c r="X156" s="10"/>
      <c r="Y156" s="10"/>
      <c r="Z156" s="7"/>
    </row>
    <row r="157" spans="1:26" ht="18.75">
      <c r="A157" s="4"/>
      <c r="B157" s="4"/>
      <c r="C157" s="4"/>
      <c r="D157" s="10"/>
      <c r="E157" s="10"/>
      <c r="F157" s="10"/>
      <c r="G157" s="10"/>
      <c r="H157" s="10"/>
      <c r="I157" s="10"/>
      <c r="J157" s="10"/>
      <c r="K157" s="10"/>
      <c r="L157" s="10"/>
      <c r="M157" s="10"/>
      <c r="N157" s="10"/>
      <c r="O157" s="10"/>
      <c r="P157" s="10"/>
      <c r="Q157" s="10"/>
      <c r="R157" s="10"/>
      <c r="S157" s="10"/>
      <c r="T157" s="10"/>
      <c r="U157" s="10"/>
      <c r="V157" s="10"/>
      <c r="W157" s="10"/>
      <c r="X157" s="10"/>
      <c r="Y157" s="10"/>
      <c r="Z157" s="7"/>
    </row>
    <row r="158" spans="1:26" ht="18.75">
      <c r="A158" s="4"/>
      <c r="B158" s="4"/>
      <c r="C158" s="4"/>
      <c r="D158" s="10"/>
      <c r="E158" s="10"/>
      <c r="F158" s="10"/>
      <c r="G158" s="10"/>
      <c r="H158" s="10"/>
      <c r="I158" s="10"/>
      <c r="J158" s="10"/>
      <c r="K158" s="10"/>
      <c r="L158" s="10"/>
      <c r="M158" s="10"/>
      <c r="N158" s="10"/>
      <c r="O158" s="10"/>
      <c r="P158" s="10"/>
      <c r="Q158" s="10"/>
      <c r="R158" s="10"/>
      <c r="S158" s="10"/>
      <c r="T158" s="10"/>
      <c r="U158" s="10"/>
      <c r="V158" s="10"/>
      <c r="W158" s="10"/>
      <c r="X158" s="10"/>
      <c r="Y158" s="10"/>
      <c r="Z158" s="7"/>
    </row>
    <row r="159" spans="1:26" ht="18.75">
      <c r="A159" s="4"/>
      <c r="B159" s="4"/>
      <c r="C159" s="4"/>
      <c r="D159" s="10"/>
      <c r="E159" s="10"/>
      <c r="F159" s="10"/>
      <c r="G159" s="10"/>
      <c r="H159" s="10"/>
      <c r="I159" s="10"/>
      <c r="J159" s="10"/>
      <c r="K159" s="10"/>
      <c r="L159" s="10"/>
      <c r="M159" s="10"/>
      <c r="N159" s="10"/>
      <c r="O159" s="10"/>
      <c r="P159" s="10"/>
      <c r="Q159" s="10"/>
      <c r="R159" s="10"/>
      <c r="S159" s="10"/>
      <c r="T159" s="10"/>
      <c r="U159" s="10"/>
      <c r="V159" s="10"/>
      <c r="W159" s="10"/>
      <c r="X159" s="10"/>
      <c r="Y159" s="10"/>
      <c r="Z159" s="7"/>
    </row>
    <row r="160" spans="1:26" ht="18.75">
      <c r="A160" s="4"/>
      <c r="B160" s="4"/>
      <c r="C160" s="4"/>
      <c r="D160" s="10"/>
      <c r="E160" s="10"/>
      <c r="F160" s="10"/>
      <c r="G160" s="10"/>
      <c r="H160" s="10"/>
      <c r="I160" s="10"/>
      <c r="J160" s="10"/>
      <c r="K160" s="10"/>
      <c r="L160" s="10"/>
      <c r="M160" s="10"/>
      <c r="N160" s="10"/>
      <c r="O160" s="10"/>
      <c r="P160" s="10"/>
      <c r="Q160" s="10"/>
      <c r="R160" s="10"/>
      <c r="S160" s="10"/>
      <c r="T160" s="10"/>
      <c r="U160" s="10"/>
      <c r="V160" s="10"/>
      <c r="W160" s="10"/>
      <c r="X160" s="10"/>
      <c r="Y160" s="10"/>
      <c r="Z160" s="7"/>
    </row>
    <row r="161" spans="1:26" ht="18.75">
      <c r="A161" s="4"/>
      <c r="B161" s="4"/>
      <c r="C161" s="4"/>
      <c r="D161" s="10"/>
      <c r="E161" s="10"/>
      <c r="F161" s="10"/>
      <c r="G161" s="10"/>
      <c r="H161" s="10"/>
      <c r="I161" s="10"/>
      <c r="J161" s="10"/>
      <c r="K161" s="10"/>
      <c r="L161" s="10"/>
      <c r="M161" s="10"/>
      <c r="N161" s="10"/>
      <c r="O161" s="10"/>
      <c r="P161" s="10"/>
      <c r="Q161" s="10"/>
      <c r="R161" s="10"/>
      <c r="S161" s="10"/>
      <c r="T161" s="10"/>
      <c r="U161" s="10"/>
      <c r="V161" s="10"/>
      <c r="W161" s="10"/>
      <c r="X161" s="10"/>
      <c r="Y161" s="10"/>
      <c r="Z161" s="7"/>
    </row>
    <row r="162" spans="1:26" ht="18.75">
      <c r="A162" s="4"/>
      <c r="B162" s="4"/>
      <c r="C162" s="4"/>
      <c r="D162" s="10"/>
      <c r="E162" s="10"/>
      <c r="F162" s="10"/>
      <c r="G162" s="10"/>
      <c r="H162" s="10"/>
      <c r="I162" s="10"/>
      <c r="J162" s="10"/>
      <c r="K162" s="10"/>
      <c r="L162" s="10"/>
      <c r="M162" s="10"/>
      <c r="N162" s="10"/>
      <c r="O162" s="10"/>
      <c r="P162" s="10"/>
      <c r="Q162" s="10"/>
      <c r="R162" s="10"/>
      <c r="S162" s="10"/>
      <c r="T162" s="10"/>
      <c r="U162" s="10"/>
      <c r="V162" s="10"/>
      <c r="W162" s="10"/>
      <c r="X162" s="10"/>
      <c r="Y162" s="10"/>
      <c r="Z162" s="7"/>
    </row>
    <row r="163" spans="1:26" ht="18.75">
      <c r="A163" s="4"/>
      <c r="B163" s="4"/>
      <c r="C163" s="4"/>
      <c r="D163" s="10"/>
      <c r="E163" s="10"/>
      <c r="F163" s="10"/>
      <c r="G163" s="10"/>
      <c r="H163" s="10"/>
      <c r="I163" s="10"/>
      <c r="J163" s="10"/>
      <c r="K163" s="10"/>
      <c r="L163" s="10"/>
      <c r="M163" s="10"/>
      <c r="N163" s="10"/>
      <c r="O163" s="10"/>
      <c r="P163" s="10"/>
      <c r="Q163" s="10"/>
      <c r="R163" s="10"/>
      <c r="S163" s="10"/>
      <c r="T163" s="10"/>
      <c r="U163" s="10"/>
      <c r="V163" s="10"/>
      <c r="W163" s="10"/>
      <c r="X163" s="10"/>
      <c r="Y163" s="10"/>
      <c r="Z163" s="7"/>
    </row>
    <row r="164" spans="1:26" ht="18.75">
      <c r="A164" s="4"/>
      <c r="B164" s="4"/>
      <c r="C164" s="4"/>
      <c r="D164" s="10"/>
      <c r="E164" s="10"/>
      <c r="F164" s="10"/>
      <c r="G164" s="10"/>
      <c r="H164" s="10"/>
      <c r="I164" s="10"/>
      <c r="J164" s="10"/>
      <c r="K164" s="10"/>
      <c r="L164" s="10"/>
      <c r="M164" s="10"/>
      <c r="N164" s="10"/>
      <c r="O164" s="10"/>
      <c r="P164" s="10"/>
      <c r="Q164" s="10"/>
      <c r="R164" s="10"/>
      <c r="S164" s="10"/>
      <c r="T164" s="10"/>
      <c r="U164" s="10"/>
      <c r="V164" s="10"/>
      <c r="W164" s="10"/>
      <c r="X164" s="10"/>
      <c r="Y164" s="10"/>
      <c r="Z164" s="7"/>
    </row>
    <row r="165" spans="1:26" ht="18.75">
      <c r="A165" s="4"/>
      <c r="B165" s="4"/>
      <c r="C165" s="4"/>
      <c r="D165" s="10"/>
      <c r="E165" s="10"/>
      <c r="F165" s="10"/>
      <c r="G165" s="10"/>
      <c r="H165" s="10"/>
      <c r="I165" s="10"/>
      <c r="J165" s="10"/>
      <c r="K165" s="10"/>
      <c r="L165" s="10"/>
      <c r="M165" s="10"/>
      <c r="N165" s="10"/>
      <c r="O165" s="10"/>
      <c r="P165" s="10"/>
      <c r="Q165" s="10"/>
      <c r="R165" s="10"/>
      <c r="S165" s="10"/>
      <c r="T165" s="10"/>
      <c r="U165" s="10"/>
      <c r="V165" s="10"/>
      <c r="W165" s="10"/>
      <c r="X165" s="10"/>
      <c r="Y165" s="10"/>
      <c r="Z165" s="7"/>
    </row>
    <row r="166" spans="1:26" ht="18.75">
      <c r="A166" s="4"/>
      <c r="B166" s="4"/>
      <c r="C166" s="4"/>
      <c r="D166" s="10"/>
      <c r="E166" s="10"/>
      <c r="F166" s="10"/>
      <c r="G166" s="10"/>
      <c r="H166" s="10"/>
      <c r="I166" s="10"/>
      <c r="J166" s="10"/>
      <c r="K166" s="10"/>
      <c r="L166" s="10"/>
      <c r="M166" s="10"/>
      <c r="N166" s="10"/>
      <c r="O166" s="10"/>
      <c r="P166" s="10"/>
      <c r="Q166" s="10"/>
      <c r="R166" s="10"/>
      <c r="S166" s="10"/>
      <c r="T166" s="10"/>
      <c r="U166" s="10"/>
      <c r="V166" s="10"/>
      <c r="W166" s="10"/>
      <c r="X166" s="10"/>
      <c r="Y166" s="10"/>
      <c r="Z166" s="7"/>
    </row>
    <row r="167" spans="1:26" ht="18.75">
      <c r="A167" s="4"/>
      <c r="B167" s="4"/>
      <c r="C167" s="4"/>
      <c r="D167" s="10"/>
      <c r="E167" s="10"/>
      <c r="F167" s="10"/>
      <c r="G167" s="10"/>
      <c r="H167" s="10"/>
      <c r="I167" s="10"/>
      <c r="J167" s="10"/>
      <c r="K167" s="10"/>
      <c r="L167" s="10"/>
      <c r="M167" s="10"/>
      <c r="N167" s="10"/>
      <c r="O167" s="10"/>
      <c r="P167" s="10"/>
      <c r="Q167" s="10"/>
      <c r="R167" s="10"/>
      <c r="S167" s="10"/>
      <c r="T167" s="10"/>
      <c r="U167" s="10"/>
      <c r="V167" s="10"/>
      <c r="W167" s="10"/>
      <c r="X167" s="10"/>
      <c r="Y167" s="10"/>
      <c r="Z167" s="7"/>
    </row>
    <row r="168" spans="1:26" ht="18.75">
      <c r="A168" s="4"/>
      <c r="B168" s="4"/>
      <c r="C168" s="4"/>
      <c r="D168" s="10"/>
      <c r="E168" s="10"/>
      <c r="F168" s="10"/>
      <c r="G168" s="10"/>
      <c r="H168" s="10"/>
      <c r="I168" s="10"/>
      <c r="J168" s="10"/>
      <c r="K168" s="10"/>
      <c r="L168" s="10"/>
      <c r="M168" s="10"/>
      <c r="N168" s="10"/>
      <c r="O168" s="10"/>
      <c r="P168" s="10"/>
      <c r="Q168" s="10"/>
      <c r="R168" s="10"/>
      <c r="S168" s="10"/>
      <c r="T168" s="10"/>
      <c r="U168" s="10"/>
      <c r="V168" s="10"/>
      <c r="W168" s="10"/>
      <c r="X168" s="10"/>
      <c r="Y168" s="10"/>
      <c r="Z168" s="7"/>
    </row>
    <row r="169" spans="1:26" ht="18.75">
      <c r="A169" s="4"/>
      <c r="B169" s="4"/>
      <c r="C169" s="4"/>
      <c r="D169" s="10"/>
      <c r="E169" s="10"/>
      <c r="F169" s="10"/>
      <c r="G169" s="10"/>
      <c r="H169" s="10"/>
      <c r="I169" s="10"/>
      <c r="J169" s="10"/>
      <c r="K169" s="10"/>
      <c r="L169" s="10"/>
      <c r="M169" s="10"/>
      <c r="N169" s="10"/>
      <c r="O169" s="10"/>
      <c r="P169" s="10"/>
      <c r="Q169" s="10"/>
      <c r="R169" s="10"/>
      <c r="S169" s="10"/>
      <c r="T169" s="10"/>
      <c r="U169" s="10"/>
      <c r="V169" s="10"/>
      <c r="W169" s="10"/>
      <c r="X169" s="10"/>
      <c r="Y169" s="10"/>
      <c r="Z169" s="7"/>
    </row>
    <row r="170" spans="1:26" ht="18.75">
      <c r="A170" s="4"/>
      <c r="B170" s="4"/>
      <c r="C170" s="4"/>
      <c r="D170" s="10"/>
      <c r="E170" s="10"/>
      <c r="F170" s="10"/>
      <c r="G170" s="10"/>
      <c r="H170" s="10"/>
      <c r="I170" s="10"/>
      <c r="J170" s="10"/>
      <c r="K170" s="10"/>
      <c r="L170" s="10"/>
      <c r="M170" s="10"/>
      <c r="N170" s="10"/>
      <c r="O170" s="10"/>
      <c r="P170" s="10"/>
      <c r="Q170" s="10"/>
      <c r="R170" s="10"/>
      <c r="S170" s="10"/>
      <c r="T170" s="10"/>
      <c r="U170" s="10"/>
      <c r="V170" s="10"/>
      <c r="W170" s="10"/>
      <c r="X170" s="10"/>
      <c r="Y170" s="10"/>
      <c r="Z170" s="7"/>
    </row>
    <row r="171" spans="1:26" ht="18.75">
      <c r="A171" s="4"/>
      <c r="B171" s="4"/>
      <c r="C171" s="4"/>
      <c r="D171" s="10"/>
      <c r="E171" s="10"/>
      <c r="F171" s="10"/>
      <c r="G171" s="10"/>
      <c r="H171" s="10"/>
      <c r="I171" s="10"/>
      <c r="J171" s="10"/>
      <c r="K171" s="10"/>
      <c r="L171" s="10"/>
      <c r="M171" s="10"/>
      <c r="N171" s="10"/>
      <c r="O171" s="10"/>
      <c r="P171" s="10"/>
      <c r="Q171" s="10"/>
      <c r="R171" s="10"/>
      <c r="S171" s="10"/>
      <c r="T171" s="10"/>
      <c r="U171" s="10"/>
      <c r="V171" s="10"/>
      <c r="W171" s="10"/>
      <c r="X171" s="10"/>
      <c r="Y171" s="10"/>
      <c r="Z171" s="7"/>
    </row>
    <row r="172" spans="1:26" ht="18.75">
      <c r="A172" s="4"/>
      <c r="B172" s="4"/>
      <c r="C172" s="4"/>
      <c r="D172" s="10"/>
      <c r="E172" s="10"/>
      <c r="F172" s="10"/>
      <c r="G172" s="10"/>
      <c r="H172" s="10"/>
      <c r="I172" s="10"/>
      <c r="J172" s="10"/>
      <c r="K172" s="10"/>
      <c r="L172" s="10"/>
      <c r="M172" s="10"/>
      <c r="N172" s="10"/>
      <c r="O172" s="10"/>
      <c r="P172" s="10"/>
      <c r="Q172" s="10"/>
      <c r="R172" s="10"/>
      <c r="S172" s="10"/>
      <c r="T172" s="10"/>
      <c r="U172" s="10"/>
      <c r="V172" s="10"/>
      <c r="W172" s="10"/>
      <c r="X172" s="10"/>
      <c r="Y172" s="10"/>
      <c r="Z172" s="7"/>
    </row>
    <row r="173" spans="1:26" ht="18.75">
      <c r="A173" s="4"/>
      <c r="B173" s="4"/>
      <c r="C173" s="4"/>
      <c r="D173" s="10"/>
      <c r="E173" s="10"/>
      <c r="F173" s="10"/>
      <c r="G173" s="10"/>
      <c r="H173" s="10"/>
      <c r="I173" s="10"/>
      <c r="J173" s="10"/>
      <c r="K173" s="10"/>
      <c r="L173" s="10"/>
      <c r="M173" s="10"/>
      <c r="N173" s="10"/>
      <c r="O173" s="10"/>
      <c r="P173" s="10"/>
      <c r="Q173" s="10"/>
      <c r="R173" s="10"/>
      <c r="S173" s="10"/>
      <c r="T173" s="10"/>
      <c r="U173" s="10"/>
      <c r="V173" s="10"/>
      <c r="W173" s="10"/>
      <c r="X173" s="10"/>
      <c r="Y173" s="10"/>
      <c r="Z173" s="7"/>
    </row>
    <row r="174" spans="1:26" ht="18.75">
      <c r="A174" s="4"/>
      <c r="B174" s="4"/>
      <c r="C174" s="4"/>
      <c r="D174" s="10"/>
      <c r="E174" s="10"/>
      <c r="F174" s="10"/>
      <c r="G174" s="10"/>
      <c r="H174" s="10"/>
      <c r="I174" s="10"/>
      <c r="J174" s="10"/>
      <c r="K174" s="10"/>
      <c r="L174" s="10"/>
      <c r="M174" s="10"/>
      <c r="N174" s="10"/>
      <c r="O174" s="10"/>
      <c r="P174" s="10"/>
      <c r="Q174" s="10"/>
      <c r="R174" s="10"/>
      <c r="S174" s="10"/>
      <c r="T174" s="10"/>
      <c r="U174" s="10"/>
      <c r="V174" s="10"/>
      <c r="W174" s="10"/>
      <c r="X174" s="10"/>
      <c r="Y174" s="10"/>
      <c r="Z174" s="7"/>
    </row>
    <row r="175" spans="1:26" ht="18.75">
      <c r="A175" s="4"/>
      <c r="B175" s="4"/>
      <c r="C175" s="4"/>
      <c r="D175" s="10"/>
      <c r="E175" s="10"/>
      <c r="F175" s="10"/>
      <c r="G175" s="10"/>
      <c r="H175" s="10"/>
      <c r="I175" s="10"/>
      <c r="J175" s="10"/>
      <c r="K175" s="10"/>
      <c r="L175" s="10"/>
      <c r="M175" s="10"/>
      <c r="N175" s="10"/>
      <c r="O175" s="10"/>
      <c r="P175" s="10"/>
      <c r="Q175" s="10"/>
      <c r="R175" s="10"/>
      <c r="S175" s="10"/>
      <c r="T175" s="10"/>
      <c r="U175" s="10"/>
      <c r="V175" s="10"/>
      <c r="W175" s="10"/>
      <c r="X175" s="10"/>
      <c r="Y175" s="10"/>
      <c r="Z175" s="7"/>
    </row>
    <row r="176" spans="1:26" ht="18.75">
      <c r="A176" s="4"/>
      <c r="B176" s="4"/>
      <c r="C176" s="4"/>
      <c r="D176" s="10"/>
      <c r="E176" s="10"/>
      <c r="F176" s="10"/>
      <c r="G176" s="10"/>
      <c r="H176" s="10"/>
      <c r="I176" s="10"/>
      <c r="J176" s="10"/>
      <c r="K176" s="10"/>
      <c r="L176" s="10"/>
      <c r="M176" s="10"/>
      <c r="N176" s="10"/>
      <c r="O176" s="10"/>
      <c r="P176" s="10"/>
      <c r="Q176" s="10"/>
      <c r="R176" s="10"/>
      <c r="S176" s="10"/>
      <c r="T176" s="10"/>
      <c r="U176" s="10"/>
      <c r="V176" s="10"/>
      <c r="W176" s="10"/>
      <c r="X176" s="10"/>
      <c r="Y176" s="10"/>
      <c r="Z176" s="7"/>
    </row>
    <row r="177" spans="1:26" ht="18.75">
      <c r="A177" s="4"/>
      <c r="B177" s="4"/>
      <c r="C177" s="4"/>
      <c r="D177" s="10"/>
      <c r="E177" s="10"/>
      <c r="F177" s="10"/>
      <c r="G177" s="10"/>
      <c r="H177" s="10"/>
      <c r="I177" s="10"/>
      <c r="J177" s="10"/>
      <c r="K177" s="10"/>
      <c r="L177" s="10"/>
      <c r="M177" s="10"/>
      <c r="N177" s="10"/>
      <c r="O177" s="10"/>
      <c r="P177" s="10"/>
      <c r="Q177" s="10"/>
      <c r="R177" s="10"/>
      <c r="S177" s="10"/>
      <c r="T177" s="10"/>
      <c r="U177" s="10"/>
      <c r="V177" s="10"/>
      <c r="W177" s="10"/>
      <c r="X177" s="10"/>
      <c r="Y177" s="10"/>
      <c r="Z177" s="7"/>
    </row>
    <row r="178" spans="1:26" ht="18.75">
      <c r="A178" s="4"/>
      <c r="B178" s="4"/>
      <c r="C178" s="4"/>
      <c r="D178" s="10"/>
      <c r="E178" s="10"/>
      <c r="F178" s="10"/>
      <c r="G178" s="10"/>
      <c r="H178" s="10"/>
      <c r="I178" s="10"/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Y178" s="10"/>
      <c r="Z178" s="7"/>
    </row>
    <row r="179" spans="1:26" ht="18.75">
      <c r="A179" s="4"/>
      <c r="B179" s="4"/>
      <c r="C179" s="4"/>
      <c r="D179" s="10"/>
      <c r="E179" s="10"/>
      <c r="F179" s="10"/>
      <c r="G179" s="10"/>
      <c r="H179" s="10"/>
      <c r="I179" s="10"/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10"/>
      <c r="Z179" s="7"/>
    </row>
    <row r="180" spans="1:26" ht="18.75">
      <c r="A180" s="4"/>
      <c r="B180" s="4"/>
      <c r="C180" s="4"/>
      <c r="D180" s="10"/>
      <c r="E180" s="10"/>
      <c r="F180" s="10"/>
      <c r="G180" s="10"/>
      <c r="H180" s="10"/>
      <c r="I180" s="10"/>
      <c r="J180" s="10"/>
      <c r="K180" s="10"/>
      <c r="L180" s="10"/>
      <c r="M180" s="10"/>
      <c r="N180" s="10"/>
      <c r="O180" s="10"/>
      <c r="P180" s="10"/>
      <c r="Q180" s="10"/>
      <c r="R180" s="10"/>
      <c r="S180" s="10"/>
      <c r="T180" s="10"/>
      <c r="U180" s="10"/>
      <c r="V180" s="10"/>
      <c r="W180" s="10"/>
      <c r="X180" s="10"/>
      <c r="Y180" s="10"/>
      <c r="Z180" s="7"/>
    </row>
    <row r="181" spans="1:26" ht="18.75">
      <c r="A181" s="4"/>
      <c r="B181" s="4"/>
      <c r="C181" s="4"/>
      <c r="D181" s="10"/>
      <c r="E181" s="10"/>
      <c r="F181" s="10"/>
      <c r="G181" s="10"/>
      <c r="H181" s="10"/>
      <c r="I181" s="10"/>
      <c r="J181" s="10"/>
      <c r="K181" s="10"/>
      <c r="L181" s="10"/>
      <c r="M181" s="10"/>
      <c r="N181" s="10"/>
      <c r="O181" s="10"/>
      <c r="P181" s="10"/>
      <c r="Q181" s="10"/>
      <c r="R181" s="10"/>
      <c r="S181" s="10"/>
      <c r="T181" s="10"/>
      <c r="U181" s="10"/>
      <c r="V181" s="10"/>
      <c r="W181" s="10"/>
      <c r="X181" s="10"/>
      <c r="Y181" s="10"/>
      <c r="Z181" s="7"/>
    </row>
    <row r="182" spans="1:26" ht="18.75">
      <c r="A182" s="4"/>
      <c r="B182" s="4"/>
      <c r="C182" s="4"/>
      <c r="D182" s="10"/>
      <c r="E182" s="10"/>
      <c r="F182" s="10"/>
      <c r="G182" s="10"/>
      <c r="H182" s="10"/>
      <c r="I182" s="10"/>
      <c r="J182" s="10"/>
      <c r="K182" s="10"/>
      <c r="L182" s="10"/>
      <c r="M182" s="10"/>
      <c r="N182" s="10"/>
      <c r="O182" s="10"/>
      <c r="P182" s="10"/>
      <c r="Q182" s="10"/>
      <c r="R182" s="10"/>
      <c r="S182" s="10"/>
      <c r="T182" s="10"/>
      <c r="U182" s="10"/>
      <c r="V182" s="10"/>
      <c r="W182" s="10"/>
      <c r="X182" s="10"/>
      <c r="Y182" s="10"/>
      <c r="Z182" s="7"/>
    </row>
    <row r="183" spans="1:26" ht="18.75">
      <c r="A183" s="4"/>
      <c r="B183" s="4"/>
      <c r="C183" s="4"/>
      <c r="D183" s="10"/>
      <c r="E183" s="10"/>
      <c r="F183" s="10"/>
      <c r="G183" s="10"/>
      <c r="H183" s="10"/>
      <c r="I183" s="10"/>
      <c r="J183" s="10"/>
      <c r="K183" s="10"/>
      <c r="L183" s="10"/>
      <c r="M183" s="10"/>
      <c r="N183" s="10"/>
      <c r="O183" s="10"/>
      <c r="P183" s="10"/>
      <c r="Q183" s="10"/>
      <c r="R183" s="10"/>
      <c r="S183" s="10"/>
      <c r="T183" s="10"/>
      <c r="U183" s="10"/>
      <c r="V183" s="10"/>
      <c r="W183" s="10"/>
      <c r="X183" s="10"/>
      <c r="Y183" s="10"/>
      <c r="Z183" s="7"/>
    </row>
    <row r="184" spans="1:26" ht="18.75">
      <c r="A184" s="4"/>
      <c r="B184" s="4"/>
      <c r="C184" s="4"/>
      <c r="D184" s="10"/>
      <c r="E184" s="10"/>
      <c r="F184" s="10"/>
      <c r="G184" s="10"/>
      <c r="H184" s="10"/>
      <c r="I184" s="10"/>
      <c r="J184" s="10"/>
      <c r="K184" s="10"/>
      <c r="L184" s="10"/>
      <c r="M184" s="10"/>
      <c r="N184" s="10"/>
      <c r="O184" s="10"/>
      <c r="P184" s="10"/>
      <c r="Q184" s="10"/>
      <c r="R184" s="10"/>
      <c r="S184" s="10"/>
      <c r="T184" s="10"/>
      <c r="U184" s="10"/>
      <c r="V184" s="10"/>
      <c r="W184" s="10"/>
      <c r="X184" s="10"/>
      <c r="Y184" s="10"/>
      <c r="Z184" s="7"/>
    </row>
    <row r="185" spans="1:26" ht="18.75">
      <c r="A185" s="4"/>
      <c r="B185" s="4"/>
      <c r="C185" s="4"/>
      <c r="D185" s="10"/>
      <c r="E185" s="10"/>
      <c r="F185" s="10"/>
      <c r="G185" s="10"/>
      <c r="H185" s="10"/>
      <c r="I185" s="10"/>
      <c r="J185" s="10"/>
      <c r="K185" s="10"/>
      <c r="L185" s="10"/>
      <c r="M185" s="10"/>
      <c r="N185" s="10"/>
      <c r="O185" s="10"/>
      <c r="P185" s="10"/>
      <c r="Q185" s="10"/>
      <c r="R185" s="10"/>
      <c r="S185" s="10"/>
      <c r="T185" s="10"/>
      <c r="U185" s="10"/>
      <c r="V185" s="10"/>
      <c r="W185" s="10"/>
      <c r="X185" s="10"/>
      <c r="Y185" s="10"/>
      <c r="Z185" s="7"/>
    </row>
    <row r="186" spans="1:26" ht="18.75">
      <c r="A186" s="4"/>
      <c r="B186" s="4"/>
      <c r="C186" s="4"/>
      <c r="D186" s="10"/>
      <c r="E186" s="10"/>
      <c r="F186" s="10"/>
      <c r="G186" s="10"/>
      <c r="H186" s="10"/>
      <c r="I186" s="10"/>
      <c r="J186" s="10"/>
      <c r="K186" s="10"/>
      <c r="L186" s="10"/>
      <c r="M186" s="10"/>
      <c r="N186" s="10"/>
      <c r="O186" s="10"/>
      <c r="P186" s="10"/>
      <c r="Q186" s="10"/>
      <c r="R186" s="10"/>
      <c r="S186" s="10"/>
      <c r="T186" s="10"/>
      <c r="U186" s="10"/>
      <c r="V186" s="10"/>
      <c r="W186" s="10"/>
      <c r="X186" s="10"/>
      <c r="Y186" s="10"/>
      <c r="Z186" s="7"/>
    </row>
    <row r="187" spans="1:26" ht="18.75">
      <c r="A187" s="4"/>
      <c r="B187" s="4"/>
      <c r="C187" s="4"/>
      <c r="D187" s="10"/>
      <c r="E187" s="10"/>
      <c r="F187" s="10"/>
      <c r="G187" s="10"/>
      <c r="H187" s="10"/>
      <c r="I187" s="10"/>
      <c r="J187" s="10"/>
      <c r="K187" s="10"/>
      <c r="L187" s="10"/>
      <c r="M187" s="10"/>
      <c r="N187" s="10"/>
      <c r="O187" s="10"/>
      <c r="P187" s="10"/>
      <c r="Q187" s="10"/>
      <c r="R187" s="10"/>
      <c r="S187" s="10"/>
      <c r="T187" s="10"/>
      <c r="U187" s="10"/>
      <c r="V187" s="10"/>
      <c r="W187" s="10"/>
      <c r="X187" s="10"/>
      <c r="Y187" s="10"/>
      <c r="Z187" s="7"/>
    </row>
    <row r="188" spans="1:26" ht="18.75">
      <c r="A188" s="4"/>
      <c r="B188" s="4"/>
      <c r="C188" s="4"/>
      <c r="D188" s="10"/>
      <c r="E188" s="10"/>
      <c r="F188" s="10"/>
      <c r="G188" s="10"/>
      <c r="H188" s="10"/>
      <c r="I188" s="10"/>
      <c r="J188" s="10"/>
      <c r="K188" s="10"/>
      <c r="L188" s="10"/>
      <c r="M188" s="10"/>
      <c r="N188" s="10"/>
      <c r="O188" s="10"/>
      <c r="P188" s="10"/>
      <c r="Q188" s="10"/>
      <c r="R188" s="10"/>
      <c r="S188" s="10"/>
      <c r="T188" s="10"/>
      <c r="U188" s="10"/>
      <c r="V188" s="10"/>
      <c r="W188" s="10"/>
      <c r="X188" s="10"/>
      <c r="Y188" s="10"/>
      <c r="Z188" s="7"/>
    </row>
    <row r="189" spans="1:26" ht="18.75">
      <c r="A189" s="4"/>
      <c r="B189" s="4"/>
      <c r="C189" s="4"/>
      <c r="D189" s="10"/>
      <c r="E189" s="10"/>
      <c r="F189" s="10"/>
      <c r="G189" s="10"/>
      <c r="H189" s="10"/>
      <c r="I189" s="10"/>
      <c r="J189" s="10"/>
      <c r="K189" s="10"/>
      <c r="L189" s="10"/>
      <c r="M189" s="10"/>
      <c r="N189" s="10"/>
      <c r="O189" s="10"/>
      <c r="P189" s="10"/>
      <c r="Q189" s="10"/>
      <c r="R189" s="10"/>
      <c r="S189" s="10"/>
      <c r="T189" s="10"/>
      <c r="U189" s="10"/>
      <c r="V189" s="10"/>
      <c r="W189" s="10"/>
      <c r="X189" s="10"/>
      <c r="Y189" s="10"/>
      <c r="Z189" s="7"/>
    </row>
    <row r="190" spans="1:26" ht="18.75">
      <c r="A190" s="4"/>
      <c r="B190" s="4"/>
      <c r="C190" s="4"/>
      <c r="D190" s="10"/>
      <c r="E190" s="10"/>
      <c r="F190" s="10"/>
      <c r="G190" s="10"/>
      <c r="H190" s="10"/>
      <c r="I190" s="10"/>
      <c r="J190" s="10"/>
      <c r="K190" s="10"/>
      <c r="L190" s="10"/>
      <c r="M190" s="10"/>
      <c r="N190" s="10"/>
      <c r="O190" s="10"/>
      <c r="P190" s="10"/>
      <c r="Q190" s="10"/>
      <c r="R190" s="10"/>
      <c r="S190" s="10"/>
      <c r="T190" s="10"/>
      <c r="U190" s="10"/>
      <c r="V190" s="10"/>
      <c r="W190" s="10"/>
      <c r="X190" s="10"/>
      <c r="Y190" s="10"/>
      <c r="Z190" s="7"/>
    </row>
    <row r="191" spans="1:26" ht="18.75">
      <c r="A191" s="4"/>
      <c r="B191" s="4"/>
      <c r="C191" s="4"/>
      <c r="D191" s="10"/>
      <c r="E191" s="10"/>
      <c r="F191" s="10"/>
      <c r="G191" s="10"/>
      <c r="H191" s="10"/>
      <c r="I191" s="10"/>
      <c r="J191" s="10"/>
      <c r="K191" s="10"/>
      <c r="L191" s="10"/>
      <c r="M191" s="10"/>
      <c r="N191" s="10"/>
      <c r="O191" s="10"/>
      <c r="P191" s="10"/>
      <c r="Q191" s="10"/>
      <c r="R191" s="10"/>
      <c r="S191" s="10"/>
      <c r="T191" s="10"/>
      <c r="U191" s="10"/>
      <c r="V191" s="10"/>
      <c r="W191" s="10"/>
      <c r="X191" s="10"/>
      <c r="Y191" s="10"/>
      <c r="Z191" s="7"/>
    </row>
    <row r="192" spans="1:26" ht="18.75">
      <c r="A192" s="4"/>
      <c r="B192" s="4"/>
      <c r="C192" s="4"/>
      <c r="D192" s="10"/>
      <c r="E192" s="10"/>
      <c r="F192" s="10"/>
      <c r="G192" s="10"/>
      <c r="H192" s="10"/>
      <c r="I192" s="10"/>
      <c r="J192" s="10"/>
      <c r="K192" s="10"/>
      <c r="L192" s="10"/>
      <c r="M192" s="10"/>
      <c r="N192" s="10"/>
      <c r="O192" s="10"/>
      <c r="P192" s="10"/>
      <c r="Q192" s="10"/>
      <c r="R192" s="10"/>
      <c r="S192" s="10"/>
      <c r="T192" s="10"/>
      <c r="U192" s="10"/>
      <c r="V192" s="10"/>
      <c r="W192" s="10"/>
      <c r="X192" s="10"/>
      <c r="Y192" s="10"/>
      <c r="Z192" s="7"/>
    </row>
    <row r="193" spans="1:26" ht="18.75">
      <c r="A193" s="4"/>
      <c r="B193" s="4"/>
      <c r="C193" s="4"/>
      <c r="D193" s="10"/>
      <c r="E193" s="10"/>
      <c r="F193" s="10"/>
      <c r="G193" s="10"/>
      <c r="H193" s="10"/>
      <c r="I193" s="10"/>
      <c r="J193" s="10"/>
      <c r="K193" s="10"/>
      <c r="L193" s="10"/>
      <c r="M193" s="10"/>
      <c r="N193" s="10"/>
      <c r="O193" s="10"/>
      <c r="P193" s="10"/>
      <c r="Q193" s="10"/>
      <c r="R193" s="10"/>
      <c r="S193" s="10"/>
      <c r="T193" s="10"/>
      <c r="U193" s="10"/>
      <c r="V193" s="10"/>
      <c r="W193" s="10"/>
      <c r="X193" s="10"/>
      <c r="Y193" s="10"/>
      <c r="Z193" s="7"/>
    </row>
    <row r="194" spans="1:26" ht="18.75">
      <c r="A194" s="4"/>
      <c r="B194" s="4"/>
      <c r="C194" s="4"/>
      <c r="D194" s="10"/>
      <c r="E194" s="10"/>
      <c r="F194" s="10"/>
      <c r="G194" s="10"/>
      <c r="H194" s="10"/>
      <c r="I194" s="10"/>
      <c r="J194" s="10"/>
      <c r="K194" s="10"/>
      <c r="L194" s="10"/>
      <c r="M194" s="10"/>
      <c r="N194" s="10"/>
      <c r="O194" s="10"/>
      <c r="P194" s="10"/>
      <c r="Q194" s="10"/>
      <c r="R194" s="10"/>
      <c r="S194" s="10"/>
      <c r="T194" s="10"/>
      <c r="U194" s="10"/>
      <c r="V194" s="10"/>
      <c r="W194" s="10"/>
      <c r="X194" s="10"/>
      <c r="Y194" s="10"/>
      <c r="Z194" s="7"/>
    </row>
    <row r="195" spans="1:26" ht="18.75">
      <c r="A195" s="4"/>
      <c r="B195" s="4"/>
      <c r="C195" s="4"/>
      <c r="D195" s="10"/>
      <c r="E195" s="10"/>
      <c r="F195" s="10"/>
      <c r="G195" s="10"/>
      <c r="H195" s="10"/>
      <c r="I195" s="10"/>
      <c r="J195" s="10"/>
      <c r="K195" s="10"/>
      <c r="L195" s="10"/>
      <c r="M195" s="10"/>
      <c r="N195" s="10"/>
      <c r="O195" s="10"/>
      <c r="P195" s="10"/>
      <c r="Q195" s="10"/>
      <c r="R195" s="10"/>
      <c r="S195" s="10"/>
      <c r="T195" s="10"/>
      <c r="U195" s="10"/>
      <c r="V195" s="10"/>
      <c r="W195" s="10"/>
      <c r="X195" s="10"/>
      <c r="Y195" s="10"/>
      <c r="Z195" s="7"/>
    </row>
    <row r="196" spans="1:26" ht="18.75">
      <c r="A196" s="4"/>
      <c r="B196" s="4"/>
      <c r="C196" s="4"/>
      <c r="D196" s="10"/>
      <c r="E196" s="10"/>
      <c r="F196" s="10"/>
      <c r="G196" s="10"/>
      <c r="H196" s="10"/>
      <c r="I196" s="10"/>
      <c r="J196" s="10"/>
      <c r="K196" s="10"/>
      <c r="L196" s="10"/>
      <c r="M196" s="10"/>
      <c r="N196" s="10"/>
      <c r="O196" s="10"/>
      <c r="P196" s="10"/>
      <c r="Q196" s="10"/>
      <c r="R196" s="10"/>
      <c r="S196" s="10"/>
      <c r="T196" s="10"/>
      <c r="U196" s="10"/>
      <c r="V196" s="10"/>
      <c r="W196" s="10"/>
      <c r="X196" s="10"/>
      <c r="Y196" s="10"/>
      <c r="Z196" s="7"/>
    </row>
    <row r="197" spans="1:26" ht="18.75">
      <c r="A197" s="4"/>
      <c r="B197" s="4"/>
      <c r="C197" s="4"/>
      <c r="D197" s="10"/>
      <c r="E197" s="10"/>
      <c r="F197" s="10"/>
      <c r="G197" s="10"/>
      <c r="H197" s="10"/>
      <c r="I197" s="10"/>
      <c r="J197" s="10"/>
      <c r="K197" s="10"/>
      <c r="L197" s="10"/>
      <c r="M197" s="10"/>
      <c r="N197" s="10"/>
      <c r="O197" s="10"/>
      <c r="P197" s="10"/>
      <c r="Q197" s="10"/>
      <c r="R197" s="10"/>
      <c r="S197" s="10"/>
      <c r="T197" s="10"/>
      <c r="U197" s="10"/>
      <c r="V197" s="10"/>
      <c r="W197" s="10"/>
      <c r="X197" s="10"/>
      <c r="Y197" s="10"/>
      <c r="Z197" s="7"/>
    </row>
    <row r="198" spans="1:26" ht="18.75">
      <c r="A198" s="4"/>
      <c r="B198" s="4"/>
      <c r="C198" s="4"/>
      <c r="D198" s="10"/>
      <c r="E198" s="10"/>
      <c r="F198" s="10"/>
      <c r="G198" s="10"/>
      <c r="H198" s="10"/>
      <c r="I198" s="10"/>
      <c r="J198" s="10"/>
      <c r="K198" s="10"/>
      <c r="L198" s="10"/>
      <c r="M198" s="10"/>
      <c r="N198" s="10"/>
      <c r="O198" s="10"/>
      <c r="P198" s="10"/>
      <c r="Q198" s="10"/>
      <c r="R198" s="10"/>
      <c r="S198" s="10"/>
      <c r="T198" s="10"/>
      <c r="U198" s="10"/>
      <c r="V198" s="10"/>
      <c r="W198" s="10"/>
      <c r="X198" s="10"/>
      <c r="Y198" s="10"/>
      <c r="Z198" s="7"/>
    </row>
    <row r="199" spans="1:26" ht="18.75">
      <c r="A199" s="4"/>
      <c r="B199" s="4"/>
      <c r="C199" s="4"/>
      <c r="D199" s="10"/>
      <c r="E199" s="10"/>
      <c r="F199" s="10"/>
      <c r="G199" s="10"/>
      <c r="H199" s="10"/>
      <c r="I199" s="10"/>
      <c r="J199" s="10"/>
      <c r="K199" s="10"/>
      <c r="L199" s="10"/>
      <c r="M199" s="10"/>
      <c r="N199" s="10"/>
      <c r="O199" s="10"/>
      <c r="P199" s="10"/>
      <c r="Q199" s="10"/>
      <c r="R199" s="10"/>
      <c r="S199" s="10"/>
      <c r="T199" s="10"/>
      <c r="U199" s="10"/>
      <c r="V199" s="10"/>
      <c r="W199" s="10"/>
      <c r="X199" s="10"/>
      <c r="Y199" s="10"/>
      <c r="Z199" s="7"/>
    </row>
    <row r="200" spans="1:26" ht="18.75">
      <c r="A200" s="4"/>
      <c r="B200" s="4"/>
      <c r="C200" s="4"/>
      <c r="D200" s="10"/>
      <c r="E200" s="10"/>
      <c r="F200" s="10"/>
      <c r="G200" s="10"/>
      <c r="H200" s="10"/>
      <c r="I200" s="10"/>
      <c r="J200" s="10"/>
      <c r="K200" s="10"/>
      <c r="L200" s="10"/>
      <c r="M200" s="10"/>
      <c r="N200" s="10"/>
      <c r="O200" s="10"/>
      <c r="P200" s="10"/>
      <c r="Q200" s="10"/>
      <c r="R200" s="10"/>
      <c r="S200" s="10"/>
      <c r="T200" s="10"/>
      <c r="U200" s="10"/>
      <c r="V200" s="10"/>
      <c r="W200" s="10"/>
      <c r="X200" s="10"/>
      <c r="Y200" s="10"/>
      <c r="Z200" s="7"/>
    </row>
    <row r="201" spans="1:26" ht="18.75">
      <c r="A201" s="4"/>
      <c r="B201" s="4"/>
      <c r="C201" s="4"/>
      <c r="D201" s="10"/>
      <c r="E201" s="10"/>
      <c r="F201" s="10"/>
      <c r="G201" s="10"/>
      <c r="H201" s="10"/>
      <c r="I201" s="10"/>
      <c r="J201" s="10"/>
      <c r="K201" s="10"/>
      <c r="L201" s="10"/>
      <c r="M201" s="10"/>
      <c r="N201" s="10"/>
      <c r="O201" s="10"/>
      <c r="P201" s="10"/>
      <c r="Q201" s="10"/>
      <c r="R201" s="10"/>
      <c r="S201" s="10"/>
      <c r="T201" s="10"/>
      <c r="U201" s="10"/>
      <c r="V201" s="10"/>
      <c r="W201" s="10"/>
      <c r="X201" s="10"/>
      <c r="Y201" s="10"/>
      <c r="Z201" s="7"/>
    </row>
    <row r="202" spans="1:26" ht="18.75">
      <c r="A202" s="4"/>
      <c r="B202" s="4"/>
      <c r="C202" s="4"/>
      <c r="D202" s="10"/>
      <c r="E202" s="10"/>
      <c r="F202" s="10"/>
      <c r="G202" s="10"/>
      <c r="H202" s="10"/>
      <c r="I202" s="10"/>
      <c r="J202" s="10"/>
      <c r="K202" s="10"/>
      <c r="L202" s="10"/>
      <c r="M202" s="10"/>
      <c r="N202" s="10"/>
      <c r="O202" s="10"/>
      <c r="P202" s="10"/>
      <c r="Q202" s="10"/>
      <c r="R202" s="10"/>
      <c r="S202" s="10"/>
      <c r="T202" s="10"/>
      <c r="U202" s="10"/>
      <c r="V202" s="10"/>
      <c r="W202" s="10"/>
      <c r="X202" s="10"/>
      <c r="Y202" s="10"/>
      <c r="Z202" s="7"/>
    </row>
    <row r="203" spans="1:26" ht="18.75">
      <c r="A203" s="4"/>
      <c r="B203" s="4"/>
      <c r="C203" s="4"/>
      <c r="D203" s="10"/>
      <c r="E203" s="10"/>
      <c r="F203" s="10"/>
      <c r="G203" s="10"/>
      <c r="H203" s="10"/>
      <c r="I203" s="10"/>
      <c r="J203" s="10"/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10"/>
      <c r="V203" s="10"/>
      <c r="W203" s="10"/>
      <c r="X203" s="10"/>
      <c r="Y203" s="10"/>
      <c r="Z203" s="7"/>
    </row>
  </sheetData>
  <mergeCells count="4">
    <mergeCell ref="A1:C1"/>
    <mergeCell ref="D1:F1"/>
    <mergeCell ref="H1:K1"/>
    <mergeCell ref="M1:P1"/>
  </mergeCells>
  <dataValidations count="4">
    <dataValidation type="decimal" allowBlank="1" showInputMessage="1" showErrorMessage="1" errorTitle="Show Error" error="Only accept values between 0 and 20" sqref="D3:D102" xr:uid="{00000000-0002-0000-0F00-000000000000}">
      <formula1>0</formula1>
      <formula2>20</formula2>
    </dataValidation>
    <dataValidation type="decimal" allowBlank="1" showInputMessage="1" showErrorMessage="1" errorTitle="Show Error" error="Only Accept values between 0 and 100" sqref="S3:S102" xr:uid="{00000000-0002-0000-0F00-000001000000}">
      <formula1>0</formula1>
      <formula2>100</formula2>
    </dataValidation>
    <dataValidation type="decimal" allowBlank="1" showInputMessage="1" showErrorMessage="1" errorTitle="Show Error" error="Only accept value between 0 and 5" sqref="M3:P102" xr:uid="{00000000-0002-0000-0F00-000002000000}">
      <formula1>0</formula1>
      <formula2>5</formula2>
    </dataValidation>
    <dataValidation type="decimal" allowBlank="1" showInputMessage="1" showErrorMessage="1" errorTitle="Show Error" error="only accept values between 0 and 10" sqref="E3:F102 H3:K102" xr:uid="{00000000-0002-0000-0F00-000003000000}">
      <formula1>0</formula1>
      <formula2>10</formula2>
    </dataValidation>
  </dataValidations>
  <pageMargins left="0.7" right="0.7" top="0.75" bottom="0.75" header="0.3" footer="0.3"/>
  <pageSetup orientation="portrait" verticalDpi="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61">
    <tabColor rgb="FF7030A0"/>
  </sheetPr>
  <dimension ref="A1:DX302"/>
  <sheetViews>
    <sheetView showGridLines="0" topLeftCell="AT1" workbookViewId="0">
      <selection activeCell="BH2" sqref="BH2"/>
    </sheetView>
  </sheetViews>
  <sheetFormatPr defaultColWidth="0" defaultRowHeight="15" zeroHeight="1"/>
  <cols>
    <col min="1" max="1" width="6.28515625" customWidth="1"/>
    <col min="2" max="2" width="34.140625" customWidth="1"/>
    <col min="3" max="3" width="15.5703125" customWidth="1"/>
    <col min="4" max="4" width="21.140625" customWidth="1"/>
    <col min="5" max="6" width="20.85546875" bestFit="1" customWidth="1"/>
    <col min="7" max="7" width="19.42578125" customWidth="1"/>
    <col min="8" max="8" width="9.28515625" customWidth="1"/>
    <col min="9" max="9" width="8.7109375" customWidth="1"/>
    <col min="10" max="10" width="10.42578125" customWidth="1"/>
    <col min="11" max="12" width="11.7109375" customWidth="1"/>
    <col min="13" max="13" width="19.85546875" customWidth="1"/>
    <col min="14" max="14" width="10" customWidth="1"/>
    <col min="15" max="15" width="8.85546875" customWidth="1"/>
    <col min="16" max="16" width="10.7109375" customWidth="1"/>
    <col min="17" max="17" width="12.7109375" customWidth="1"/>
    <col min="18" max="18" width="11" customWidth="1"/>
    <col min="19" max="19" width="20.140625" customWidth="1"/>
    <col min="20" max="20" width="8.42578125" customWidth="1"/>
    <col min="21" max="21" width="9.85546875" customWidth="1"/>
    <col min="22" max="22" width="11" customWidth="1"/>
    <col min="23" max="23" width="12.140625" customWidth="1"/>
    <col min="24" max="24" width="11.5703125" customWidth="1"/>
    <col min="25" max="25" width="20.42578125" bestFit="1" customWidth="1"/>
    <col min="26" max="26" width="10.140625" customWidth="1"/>
    <col min="27" max="27" width="9.5703125" customWidth="1"/>
    <col min="28" max="28" width="11" customWidth="1"/>
    <col min="29" max="30" width="12.28515625" customWidth="1"/>
    <col min="31" max="31" width="20.42578125" bestFit="1" customWidth="1"/>
    <col min="32" max="32" width="8.28515625" customWidth="1"/>
    <col min="33" max="33" width="8.85546875" customWidth="1"/>
    <col min="34" max="34" width="10.140625" customWidth="1"/>
    <col min="35" max="36" width="12" customWidth="1"/>
    <col min="37" max="37" width="20.42578125" bestFit="1" customWidth="1"/>
    <col min="38" max="38" width="8.42578125" customWidth="1"/>
    <col min="39" max="39" width="9.28515625" style="29" customWidth="1"/>
    <col min="40" max="40" width="10" customWidth="1"/>
    <col min="41" max="42" width="11.7109375" customWidth="1"/>
    <col min="43" max="43" width="20.42578125" bestFit="1" customWidth="1"/>
    <col min="44" max="44" width="12.28515625" customWidth="1"/>
    <col min="45" max="45" width="11.42578125" style="29" customWidth="1"/>
    <col min="46" max="46" width="11.85546875" customWidth="1"/>
    <col min="47" max="48" width="12" customWidth="1"/>
    <col min="49" max="49" width="20.42578125" bestFit="1" customWidth="1"/>
    <col min="50" max="50" width="8.85546875" customWidth="1"/>
    <col min="51" max="51" width="8.7109375" customWidth="1"/>
    <col min="52" max="52" width="10.42578125" customWidth="1"/>
    <col min="53" max="54" width="11.85546875" customWidth="1"/>
    <col min="55" max="55" width="20.42578125" bestFit="1" customWidth="1"/>
    <col min="56" max="56" width="9.28515625" customWidth="1"/>
    <col min="57" max="57" width="8.7109375" customWidth="1"/>
    <col min="58" max="58" width="10" customWidth="1"/>
    <col min="59" max="60" width="12.140625" customWidth="1"/>
    <col min="61" max="61" width="20.42578125" bestFit="1" customWidth="1"/>
    <col min="62" max="63" width="10.85546875" customWidth="1"/>
    <col min="64" max="64" width="10" customWidth="1"/>
    <col min="65" max="66" width="12.140625" customWidth="1"/>
    <col min="67" max="67" width="27.28515625" customWidth="1"/>
    <col min="68" max="70" width="20.42578125" customWidth="1"/>
    <col min="71" max="71" width="12.28515625" customWidth="1"/>
    <col min="72" max="73" width="20.42578125" customWidth="1"/>
    <col min="74" max="74" width="18.140625" bestFit="1" customWidth="1"/>
    <col min="75" max="77" width="13.28515625" customWidth="1"/>
    <col min="78" max="78" width="8.42578125" customWidth="1"/>
    <col min="79" max="79" width="11" customWidth="1"/>
    <col min="80" max="80" width="7.7109375" customWidth="1"/>
    <col min="81" max="81" width="8.85546875" customWidth="1"/>
    <col min="82" max="82" width="8.42578125" customWidth="1"/>
    <col min="83" max="83" width="7.28515625" customWidth="1"/>
    <col min="84" max="84" width="13.28515625" customWidth="1"/>
    <col min="85" max="85" width="7.7109375" customWidth="1"/>
    <col min="86" max="91" width="13.28515625" customWidth="1"/>
    <col min="92" max="92" width="84" customWidth="1"/>
    <col min="93" max="93" width="54" customWidth="1"/>
    <col min="94" max="94" width="19.42578125" customWidth="1"/>
    <col min="95" max="95" width="21.28515625" customWidth="1"/>
    <col min="96" max="96" width="11.7109375" customWidth="1"/>
    <col min="97" max="104" width="18" customWidth="1"/>
    <col min="105" max="105" width="17.140625" customWidth="1"/>
    <col min="106" max="106" width="13.7109375" hidden="1" customWidth="1"/>
    <col min="107" max="107" width="7.85546875" hidden="1" customWidth="1"/>
    <col min="108" max="109" width="0" hidden="1" customWidth="1"/>
    <col min="110" max="110" width="13.7109375" hidden="1" customWidth="1"/>
    <col min="111" max="111" width="7.85546875" hidden="1" customWidth="1"/>
    <col min="112" max="120" width="0" hidden="1" customWidth="1"/>
    <col min="121" max="121" width="13.7109375" hidden="1" customWidth="1"/>
    <col min="122" max="122" width="7.85546875" hidden="1" customWidth="1"/>
    <col min="123" max="124" width="0" hidden="1" customWidth="1"/>
    <col min="125" max="125" width="13.7109375" hidden="1" customWidth="1"/>
    <col min="126" max="126" width="7.85546875" hidden="1" customWidth="1"/>
    <col min="127" max="128" width="0" hidden="1" customWidth="1"/>
    <col min="129" max="16384" width="9.140625" hidden="1"/>
  </cols>
  <sheetData>
    <row r="1" spans="1:109" s="1" customFormat="1" ht="84">
      <c r="A1" s="30" t="s">
        <v>51</v>
      </c>
      <c r="B1" s="30" t="s">
        <v>6</v>
      </c>
      <c r="C1" s="30" t="s">
        <v>7</v>
      </c>
      <c r="D1" s="30" t="s">
        <v>8</v>
      </c>
      <c r="E1" s="30" t="s">
        <v>9</v>
      </c>
      <c r="F1" s="30" t="s">
        <v>10</v>
      </c>
      <c r="G1" s="31" t="s">
        <v>79</v>
      </c>
      <c r="H1" s="33" t="s">
        <v>80</v>
      </c>
      <c r="I1" s="34" t="s">
        <v>80</v>
      </c>
      <c r="J1" s="33" t="s">
        <v>81</v>
      </c>
      <c r="K1" s="30" t="s">
        <v>82</v>
      </c>
      <c r="L1" s="30" t="s">
        <v>83</v>
      </c>
      <c r="M1" s="30" t="s">
        <v>84</v>
      </c>
      <c r="N1" s="33" t="s">
        <v>85</v>
      </c>
      <c r="O1" s="34" t="s">
        <v>85</v>
      </c>
      <c r="P1" s="33" t="s">
        <v>86</v>
      </c>
      <c r="Q1" s="30" t="s">
        <v>87</v>
      </c>
      <c r="R1" s="30" t="s">
        <v>88</v>
      </c>
      <c r="S1" s="30" t="s">
        <v>89</v>
      </c>
      <c r="T1" s="33" t="s">
        <v>120</v>
      </c>
      <c r="U1" s="34" t="s">
        <v>120</v>
      </c>
      <c r="V1" s="33" t="s">
        <v>119</v>
      </c>
      <c r="W1" s="30" t="s">
        <v>118</v>
      </c>
      <c r="X1" s="30" t="s">
        <v>121</v>
      </c>
      <c r="Y1" s="30" t="s">
        <v>122</v>
      </c>
      <c r="Z1" s="33" t="s">
        <v>123</v>
      </c>
      <c r="AA1" s="34" t="s">
        <v>123</v>
      </c>
      <c r="AB1" s="33" t="s">
        <v>124</v>
      </c>
      <c r="AC1" s="30" t="s">
        <v>125</v>
      </c>
      <c r="AD1" s="30" t="s">
        <v>126</v>
      </c>
      <c r="AE1" s="30" t="s">
        <v>127</v>
      </c>
      <c r="AF1" s="33" t="s">
        <v>90</v>
      </c>
      <c r="AG1" s="33" t="s">
        <v>90</v>
      </c>
      <c r="AH1" s="33" t="s">
        <v>91</v>
      </c>
      <c r="AI1" s="30" t="s">
        <v>92</v>
      </c>
      <c r="AJ1" s="30" t="s">
        <v>93</v>
      </c>
      <c r="AK1" s="30" t="s">
        <v>94</v>
      </c>
      <c r="AL1" s="33" t="s">
        <v>128</v>
      </c>
      <c r="AM1" s="33" t="s">
        <v>128</v>
      </c>
      <c r="AN1" s="33" t="s">
        <v>129</v>
      </c>
      <c r="AO1" s="30" t="s">
        <v>130</v>
      </c>
      <c r="AP1" s="30" t="s">
        <v>131</v>
      </c>
      <c r="AQ1" s="30" t="s">
        <v>132</v>
      </c>
      <c r="AR1" s="33" t="s">
        <v>133</v>
      </c>
      <c r="AS1" s="33" t="s">
        <v>133</v>
      </c>
      <c r="AT1" s="33" t="s">
        <v>134</v>
      </c>
      <c r="AU1" s="30" t="s">
        <v>135</v>
      </c>
      <c r="AV1" s="30" t="s">
        <v>136</v>
      </c>
      <c r="AW1" s="30" t="s">
        <v>137</v>
      </c>
      <c r="AX1" s="33" t="s">
        <v>95</v>
      </c>
      <c r="AY1" s="34" t="s">
        <v>95</v>
      </c>
      <c r="AZ1" s="33" t="s">
        <v>96</v>
      </c>
      <c r="BA1" s="30" t="s">
        <v>97</v>
      </c>
      <c r="BB1" s="30" t="s">
        <v>98</v>
      </c>
      <c r="BC1" s="30" t="s">
        <v>99</v>
      </c>
      <c r="BD1" s="33" t="s">
        <v>100</v>
      </c>
      <c r="BE1" s="34" t="s">
        <v>101</v>
      </c>
      <c r="BF1" s="33" t="s">
        <v>102</v>
      </c>
      <c r="BG1" s="30" t="s">
        <v>103</v>
      </c>
      <c r="BH1" s="30" t="s">
        <v>104</v>
      </c>
      <c r="BI1" s="30" t="s">
        <v>105</v>
      </c>
      <c r="BJ1" s="33" t="s">
        <v>191</v>
      </c>
      <c r="BK1" s="33" t="s">
        <v>191</v>
      </c>
      <c r="BL1" s="33" t="s">
        <v>192</v>
      </c>
      <c r="BM1" s="30" t="s">
        <v>193</v>
      </c>
      <c r="BN1" s="30" t="s">
        <v>194</v>
      </c>
      <c r="BO1" s="30" t="s">
        <v>195</v>
      </c>
      <c r="BP1" s="30" t="s">
        <v>198</v>
      </c>
      <c r="BQ1" s="30" t="s">
        <v>198</v>
      </c>
      <c r="BR1" s="30" t="s">
        <v>199</v>
      </c>
      <c r="BS1" s="30" t="s">
        <v>228</v>
      </c>
      <c r="BT1" s="30" t="s">
        <v>200</v>
      </c>
      <c r="BU1" s="30" t="s">
        <v>201</v>
      </c>
      <c r="BV1" s="35" t="s">
        <v>106</v>
      </c>
      <c r="BW1" s="30" t="s">
        <v>107</v>
      </c>
      <c r="BX1" s="30" t="s">
        <v>108</v>
      </c>
      <c r="BY1" s="30" t="s">
        <v>109</v>
      </c>
      <c r="BZ1" s="30" t="s">
        <v>138</v>
      </c>
      <c r="CA1" s="30" t="s">
        <v>139</v>
      </c>
      <c r="CB1" s="30" t="s">
        <v>140</v>
      </c>
      <c r="CC1" s="30" t="s">
        <v>141</v>
      </c>
      <c r="CD1" s="30" t="s">
        <v>142</v>
      </c>
      <c r="CE1" s="30" t="s">
        <v>196</v>
      </c>
      <c r="CF1" s="30" t="s">
        <v>143</v>
      </c>
      <c r="CG1" s="30" t="s">
        <v>144</v>
      </c>
      <c r="CH1" s="30" t="s">
        <v>145</v>
      </c>
      <c r="CI1" s="30" t="s">
        <v>197</v>
      </c>
      <c r="CJ1" s="30" t="s">
        <v>110</v>
      </c>
      <c r="CK1" s="30" t="s">
        <v>111</v>
      </c>
      <c r="CL1" s="30" t="s">
        <v>17</v>
      </c>
      <c r="CM1" s="32" t="s">
        <v>60</v>
      </c>
      <c r="CN1" s="32" t="s">
        <v>146</v>
      </c>
      <c r="CO1" s="32" t="s">
        <v>147</v>
      </c>
      <c r="CP1" s="32" t="s">
        <v>225</v>
      </c>
      <c r="CQ1" s="36" t="s">
        <v>156</v>
      </c>
      <c r="CR1" s="32" t="s">
        <v>112</v>
      </c>
      <c r="CS1" s="37" t="s">
        <v>113</v>
      </c>
      <c r="CT1" s="38" t="s">
        <v>114</v>
      </c>
      <c r="CU1" s="40" t="s">
        <v>150</v>
      </c>
      <c r="CV1" s="40" t="s">
        <v>115</v>
      </c>
      <c r="CW1" s="40" t="s">
        <v>117</v>
      </c>
      <c r="CX1" s="40" t="s">
        <v>116</v>
      </c>
      <c r="CY1" s="40" t="s">
        <v>4</v>
      </c>
      <c r="CZ1" s="40" t="s">
        <v>149</v>
      </c>
      <c r="DA1" s="32" t="s">
        <v>189</v>
      </c>
    </row>
    <row r="2" spans="1:109" ht="18.75" customHeight="1">
      <c r="A2" s="7">
        <f>'STUDENT DETAILS'!A2</f>
        <v>1</v>
      </c>
      <c r="B2" s="39" t="str">
        <f>'STUDENT DETAILS'!B2</f>
        <v>Kwakye Mabel</v>
      </c>
      <c r="C2" s="7" t="str">
        <f>'STUDENT DETAILS'!C2</f>
        <v>BASIC SEVEN</v>
      </c>
      <c r="D2" s="7" t="str">
        <f>'STUDENT DETAILS'!D2</f>
        <v>FEMALE</v>
      </c>
      <c r="E2" s="7">
        <f>'STUDENT DETAILS'!E2</f>
        <v>44933</v>
      </c>
      <c r="F2" s="7">
        <f>'STUDENT DETAILS'!F2</f>
        <v>44927</v>
      </c>
      <c r="G2" s="10"/>
      <c r="H2" s="7">
        <f>'ENGLISH '!T3</f>
        <v>38</v>
      </c>
      <c r="I2" s="7">
        <f>'ENGLISH '!U3</f>
        <v>35</v>
      </c>
      <c r="J2" s="7">
        <f>'ENGLISH '!V3</f>
        <v>73</v>
      </c>
      <c r="K2" s="7">
        <f>'ENGLISH '!W3</f>
        <v>3</v>
      </c>
      <c r="L2" s="7">
        <f>'ENGLISH '!X3</f>
        <v>1</v>
      </c>
      <c r="M2" s="7" t="str">
        <f>'ENGLISH '!Y3</f>
        <v>Proficiency</v>
      </c>
      <c r="N2" s="10">
        <f>'MATHS '!T3</f>
        <v>36.5</v>
      </c>
      <c r="O2" s="10">
        <f>'MATHS '!U3</f>
        <v>30</v>
      </c>
      <c r="P2" s="10">
        <f>'MATHS '!V3</f>
        <v>66.5</v>
      </c>
      <c r="Q2" s="10">
        <f>'MATHS '!W3</f>
        <v>4</v>
      </c>
      <c r="R2" s="10">
        <f>'MATHS '!X3</f>
        <v>1</v>
      </c>
      <c r="S2" s="10" t="str">
        <f>'MATHS '!Y3</f>
        <v>Approaching Proficiency</v>
      </c>
      <c r="T2" s="7">
        <f>'SCIENCE '!T3</f>
        <v>40</v>
      </c>
      <c r="U2" s="7">
        <f>'SCIENCE '!U3</f>
        <v>25</v>
      </c>
      <c r="V2" s="7">
        <f>'SCIENCE '!V3</f>
        <v>65</v>
      </c>
      <c r="W2" s="7">
        <f>'SCIENCE '!W3</f>
        <v>4</v>
      </c>
      <c r="X2" s="7">
        <f>'SCIENCE '!X3</f>
        <v>1</v>
      </c>
      <c r="Y2" s="7" t="str">
        <f>'SCIENCE '!Y3</f>
        <v>Approaching Proficiency</v>
      </c>
      <c r="Z2" s="10">
        <f>'SOCIAL STUDIES'!T3</f>
        <v>40</v>
      </c>
      <c r="AA2" s="10">
        <f>'SOCIAL STUDIES'!U3</f>
        <v>38.5</v>
      </c>
      <c r="AB2" s="10">
        <f>'SOCIAL STUDIES'!V3</f>
        <v>78.5</v>
      </c>
      <c r="AC2" s="10">
        <f>'SOCIAL STUDIES'!W3</f>
        <v>2</v>
      </c>
      <c r="AD2" s="10">
        <f>'SOCIAL STUDIES'!X3</f>
        <v>1</v>
      </c>
      <c r="AE2" s="10" t="str">
        <f>'SOCIAL STUDIES'!Y3</f>
        <v>Proficiency</v>
      </c>
      <c r="AF2" s="7">
        <f>'COMPUTING     '!T3</f>
        <v>40</v>
      </c>
      <c r="AG2" s="7">
        <f>'COMPUTING     '!U3</f>
        <v>45</v>
      </c>
      <c r="AH2" s="7">
        <f>'COMPUTING     '!V3</f>
        <v>85</v>
      </c>
      <c r="AI2" s="7">
        <f>'COMPUTING     '!W3</f>
        <v>1</v>
      </c>
      <c r="AJ2" s="7">
        <f>'COMPUTING     '!X3</f>
        <v>1</v>
      </c>
      <c r="AK2" s="7" t="str">
        <f>'COMPUTING     '!Y3</f>
        <v>Highly Proficiency</v>
      </c>
      <c r="AL2" s="7">
        <f>BDT!T3</f>
        <v>40</v>
      </c>
      <c r="AM2" s="7">
        <f>BDT!U3</f>
        <v>45</v>
      </c>
      <c r="AN2" s="7">
        <f>BDT!V3</f>
        <v>85</v>
      </c>
      <c r="AO2" s="7">
        <f>BDT!W3</f>
        <v>1</v>
      </c>
      <c r="AP2" s="7">
        <f>BDT!X3</f>
        <v>1</v>
      </c>
      <c r="AQ2" s="7" t="str">
        <f>BDT!Y3</f>
        <v>Highly Proficiency</v>
      </c>
      <c r="AR2" s="7">
        <f>'GHANAIAN LANG'!T3</f>
        <v>42.5</v>
      </c>
      <c r="AS2" s="7">
        <f>'GHANAIAN LANG'!U3</f>
        <v>33.5</v>
      </c>
      <c r="AT2" s="7">
        <f>'GHANAIAN LANG'!V3</f>
        <v>76</v>
      </c>
      <c r="AU2" s="7">
        <f>'GHANAIAN LANG'!W3</f>
        <v>2</v>
      </c>
      <c r="AV2" s="7">
        <f>'GHANAIAN LANG'!X3</f>
        <v>1</v>
      </c>
      <c r="AW2" s="7" t="str">
        <f>'GHANAIAN LANG'!Y3</f>
        <v>Proficiency</v>
      </c>
      <c r="AX2" s="7">
        <f>'RME '!T3</f>
        <v>40</v>
      </c>
      <c r="AY2" s="7">
        <f>'RME '!U3</f>
        <v>45</v>
      </c>
      <c r="AZ2" s="7">
        <f>'RME '!V3</f>
        <v>85</v>
      </c>
      <c r="BA2" s="7">
        <f>'RME '!W3</f>
        <v>1</v>
      </c>
      <c r="BB2" s="7">
        <f>'RME '!X3</f>
        <v>1</v>
      </c>
      <c r="BC2" s="7" t="str">
        <f>'RME '!Y3</f>
        <v>Highly Proficiency</v>
      </c>
      <c r="BD2" s="7">
        <f>'FRENCH '!T3</f>
        <v>39.5</v>
      </c>
      <c r="BE2" s="7">
        <f>'FRENCH '!U3</f>
        <v>30</v>
      </c>
      <c r="BF2" s="7">
        <f>'FRENCH '!V3</f>
        <v>69.5</v>
      </c>
      <c r="BG2" s="7">
        <f>'FRENCH '!W3</f>
        <v>4</v>
      </c>
      <c r="BH2" s="7">
        <f>'FRENCH '!X3</f>
        <v>1</v>
      </c>
      <c r="BI2" s="7" t="str">
        <f>'FRENCH '!Y3</f>
        <v>Approaching Proficiency</v>
      </c>
      <c r="BJ2" s="7">
        <f>'CAREER TECH '!T3</f>
        <v>40</v>
      </c>
      <c r="BK2" s="7">
        <f>'CAREER TECH '!U3</f>
        <v>45</v>
      </c>
      <c r="BL2" s="7">
        <f>'CAREER TECH '!V3</f>
        <v>85</v>
      </c>
      <c r="BM2" s="7">
        <f>'CAREER TECH '!W3</f>
        <v>1</v>
      </c>
      <c r="BN2" s="7">
        <f>'CAREER TECH '!X3</f>
        <v>1</v>
      </c>
      <c r="BO2" s="7" t="str">
        <f>'CAREER TECH '!Y3</f>
        <v>Highly Proficiency</v>
      </c>
      <c r="BP2" s="7">
        <f>'CAD '!T3</f>
        <v>40</v>
      </c>
      <c r="BQ2" s="7">
        <f>'CAD '!U3</f>
        <v>45</v>
      </c>
      <c r="BR2" s="7">
        <f>'CAD '!V3</f>
        <v>85</v>
      </c>
      <c r="BS2" s="7">
        <f>'CAD '!X3</f>
        <v>1</v>
      </c>
      <c r="BT2" s="7">
        <f>'CAD '!W3</f>
        <v>1</v>
      </c>
      <c r="BU2" s="7" t="str">
        <f>'CAD '!Y3</f>
        <v>Highly Proficiency</v>
      </c>
      <c r="BV2" s="7">
        <f>AVERAGE(J2,P2,V2,AB2,AH2,AN2,AT2,AZ2,BF2,BL2,BR2)</f>
        <v>77.590909090909093</v>
      </c>
      <c r="BW2" s="7">
        <f>J2+P2+V2+AB2+AH2+AN2+AT2+AZ2+BF2+BL2+BR2</f>
        <v>853.5</v>
      </c>
      <c r="BX2" s="7">
        <f>RANK(BW2,$BW$2:$BW$201)</f>
        <v>1</v>
      </c>
      <c r="BY2" s="7">
        <v>900</v>
      </c>
      <c r="BZ2" s="7">
        <f>VLOOKUP(J2,SETTINGS!$C$2:$D$11,2)</f>
        <v>3</v>
      </c>
      <c r="CA2" s="7">
        <f>VLOOKUP(P2,SETTINGS!$C$2:$D$11,2)</f>
        <v>4</v>
      </c>
      <c r="CB2" s="7">
        <f>VLOOKUP(V2,SETTINGS!$C$2:$D$11,2)</f>
        <v>4</v>
      </c>
      <c r="CC2" s="7">
        <f>VLOOKUP(AB2,SETTINGS!$C$2:$D$11,2)</f>
        <v>2</v>
      </c>
      <c r="CD2" s="7">
        <f>VLOOKUP(AH2,SETTINGS!$C$2:$D$11,2)</f>
        <v>1</v>
      </c>
      <c r="CE2" s="7">
        <f>VLOOKUP(AN2,SETTINGS!$C$2:$D$11,2)</f>
        <v>1</v>
      </c>
      <c r="CF2" s="7">
        <f>VLOOKUP(AT2,SETTINGS!$C$2:$D$11,2)</f>
        <v>2</v>
      </c>
      <c r="CG2" s="7">
        <f>VLOOKUP(AZ2,SETTINGS!$C$2:$D$11,2)</f>
        <v>1</v>
      </c>
      <c r="CH2" s="7">
        <f>VLOOKUP(BF2,SETTINGS!$C$2:$D$11,2)</f>
        <v>4</v>
      </c>
      <c r="CI2" s="7">
        <f>VLOOKUP(BL2,SETTINGS!$C$2:$D$11,2)</f>
        <v>1</v>
      </c>
      <c r="CJ2" s="7">
        <f>BZ2+CA2+CB2+CC2</f>
        <v>13</v>
      </c>
      <c r="CK2" s="7">
        <f>SMALL(CD2:CH2,{1,2,3})</f>
        <v>1</v>
      </c>
      <c r="CL2" s="7">
        <f>SUM(SMALL(BZ2:CI2,{1,2,3,4,5,6}))</f>
        <v>8</v>
      </c>
      <c r="CM2" s="10" t="str">
        <f>IF(B2="","",BX2&amp;IF(AND(MOD(ABS(BX2),100)&gt;=10,MOD(ABS(BX2),100)&lt;=14),"th",CHOOSE(MOD(ABS(BX2),10)+1,"th","st","nd","rd","th","th","th","th","th","th")))</f>
        <v>1st</v>
      </c>
      <c r="CN2" s="10" t="str">
        <f>VLOOKUP(BW2,SETTINGS!$N$1:$P$10,3)</f>
        <v>Excellent performance. Keep working hard</v>
      </c>
      <c r="CO2" s="10" t="str">
        <f>VLOOKUP(BW2,SETTINGS!$N$1:$P$10,2)</f>
        <v>That's impressive performance, the sky is your limit</v>
      </c>
      <c r="CP2" s="10" t="s">
        <v>226</v>
      </c>
      <c r="CQ2" s="10">
        <v>80</v>
      </c>
      <c r="CR2" s="10">
        <v>88</v>
      </c>
      <c r="CS2" s="10">
        <f>CR2-CQ2</f>
        <v>8</v>
      </c>
      <c r="CT2" s="10" t="s">
        <v>176</v>
      </c>
      <c r="CU2" s="10" t="s">
        <v>177</v>
      </c>
      <c r="CV2" s="10"/>
      <c r="CW2" s="10"/>
      <c r="CX2" s="10"/>
      <c r="CY2" s="10"/>
      <c r="CZ2" s="10"/>
      <c r="DA2" s="10"/>
    </row>
    <row r="3" spans="1:109" ht="18.75" customHeight="1">
      <c r="A3" s="7">
        <f>'STUDENT DETAILS'!A3</f>
        <v>0</v>
      </c>
      <c r="B3" s="39">
        <f>'STUDENT DETAILS'!B3</f>
        <v>0</v>
      </c>
      <c r="C3" s="7">
        <f>'STUDENT DETAILS'!C3</f>
        <v>0</v>
      </c>
      <c r="D3" s="7">
        <f>'STUDENT DETAILS'!D3</f>
        <v>0</v>
      </c>
      <c r="E3" s="7">
        <f>'STUDENT DETAILS'!E3</f>
        <v>0</v>
      </c>
      <c r="F3" s="7">
        <f>'STUDENT DETAILS'!F3</f>
        <v>0</v>
      </c>
      <c r="G3" s="10"/>
      <c r="H3" s="7">
        <f>'ENGLISH '!T4</f>
        <v>0</v>
      </c>
      <c r="I3" s="7">
        <f>'ENGLISH '!U4</f>
        <v>0</v>
      </c>
      <c r="J3" s="7">
        <f>'ENGLISH '!V4</f>
        <v>0</v>
      </c>
      <c r="K3" s="7">
        <f>'ENGLISH '!W4</f>
        <v>9</v>
      </c>
      <c r="L3" s="7">
        <f>'ENGLISH '!X4</f>
        <v>2</v>
      </c>
      <c r="M3" s="7" t="str">
        <f>'ENGLISH '!Y4</f>
        <v>Emerging (E )</v>
      </c>
      <c r="N3" s="10">
        <f>'MATHS '!T4</f>
        <v>0</v>
      </c>
      <c r="O3" s="10">
        <f>'MATHS '!U4</f>
        <v>0</v>
      </c>
      <c r="P3" s="10">
        <f>'MATHS '!V4</f>
        <v>0</v>
      </c>
      <c r="Q3" s="10">
        <f>'MATHS '!W4</f>
        <v>9</v>
      </c>
      <c r="R3" s="10">
        <f>'MATHS '!X4</f>
        <v>2</v>
      </c>
      <c r="S3" s="10" t="str">
        <f>'MATHS '!Y4</f>
        <v>Emerging (E )</v>
      </c>
      <c r="T3" s="7">
        <f>'SCIENCE '!T4</f>
        <v>0</v>
      </c>
      <c r="U3" s="7">
        <f>'SCIENCE '!U4</f>
        <v>0</v>
      </c>
      <c r="V3" s="7">
        <f>'SCIENCE '!V4</f>
        <v>0</v>
      </c>
      <c r="W3" s="7">
        <f>'SCIENCE '!W4</f>
        <v>9</v>
      </c>
      <c r="X3" s="7">
        <f>'SCIENCE '!X4</f>
        <v>2</v>
      </c>
      <c r="Y3" s="7" t="str">
        <f>'SCIENCE '!Y4</f>
        <v>Emerging (E )</v>
      </c>
      <c r="Z3" s="10">
        <f>'SOCIAL STUDIES'!T4</f>
        <v>0</v>
      </c>
      <c r="AA3" s="10">
        <f>'SOCIAL STUDIES'!U4</f>
        <v>0</v>
      </c>
      <c r="AB3" s="10">
        <f>'SOCIAL STUDIES'!V4</f>
        <v>0</v>
      </c>
      <c r="AC3" s="10">
        <f>'SOCIAL STUDIES'!W4</f>
        <v>9</v>
      </c>
      <c r="AD3" s="10">
        <f>'SOCIAL STUDIES'!X4</f>
        <v>2</v>
      </c>
      <c r="AE3" s="10" t="str">
        <f>'SOCIAL STUDIES'!Y4</f>
        <v>Emerging (E )</v>
      </c>
      <c r="AF3" s="7">
        <f>'COMPUTING     '!T4</f>
        <v>35</v>
      </c>
      <c r="AG3" s="7">
        <f>'COMPUTING     '!U4</f>
        <v>25</v>
      </c>
      <c r="AH3" s="7">
        <f>'COMPUTING     '!V4</f>
        <v>60</v>
      </c>
      <c r="AI3" s="7">
        <f>'COMPUTING     '!W4</f>
        <v>5</v>
      </c>
      <c r="AJ3" s="7">
        <f>'COMPUTING     '!X4</f>
        <v>2</v>
      </c>
      <c r="AK3" s="7" t="str">
        <f>'COMPUTING     '!Y4</f>
        <v>Approaching Proficiency</v>
      </c>
      <c r="AL3" s="7">
        <f>BDT!T4</f>
        <v>35</v>
      </c>
      <c r="AM3" s="7">
        <f>BDT!U4</f>
        <v>25</v>
      </c>
      <c r="AN3" s="7">
        <f>BDT!V4</f>
        <v>60</v>
      </c>
      <c r="AO3" s="7">
        <f>BDT!W4</f>
        <v>5</v>
      </c>
      <c r="AP3" s="7">
        <f>BDT!X4</f>
        <v>2</v>
      </c>
      <c r="AQ3" s="7" t="str">
        <f>BDT!Y4</f>
        <v>Approaching Proficiency</v>
      </c>
      <c r="AR3" s="7">
        <f>'GHANAIAN LANG'!T4</f>
        <v>0</v>
      </c>
      <c r="AS3" s="7">
        <f>'GHANAIAN LANG'!U4</f>
        <v>0</v>
      </c>
      <c r="AT3" s="7">
        <f>'GHANAIAN LANG'!V4</f>
        <v>0</v>
      </c>
      <c r="AU3" s="7">
        <f>'GHANAIAN LANG'!W4</f>
        <v>9</v>
      </c>
      <c r="AV3" s="7">
        <f>'GHANAIAN LANG'!X4</f>
        <v>2</v>
      </c>
      <c r="AW3" s="7" t="str">
        <f>'GHANAIAN LANG'!Y4</f>
        <v>Emerging (E )</v>
      </c>
      <c r="AX3" s="7">
        <f>'RME '!T4</f>
        <v>35</v>
      </c>
      <c r="AY3" s="7">
        <f>'RME '!U4</f>
        <v>25</v>
      </c>
      <c r="AZ3" s="7">
        <f>'RME '!V4</f>
        <v>60</v>
      </c>
      <c r="BA3" s="7">
        <f>'RME '!W4</f>
        <v>5</v>
      </c>
      <c r="BB3" s="7">
        <f>'RME '!X4</f>
        <v>2</v>
      </c>
      <c r="BC3" s="7" t="str">
        <f>'RME '!Y4</f>
        <v>Approaching Proficiency</v>
      </c>
      <c r="BD3" s="7">
        <f>'FRENCH '!T4</f>
        <v>0</v>
      </c>
      <c r="BE3" s="7">
        <f>'FRENCH '!U4</f>
        <v>0</v>
      </c>
      <c r="BF3" s="7">
        <f>'FRENCH '!V4</f>
        <v>0</v>
      </c>
      <c r="BG3" s="7">
        <f>'FRENCH '!W4</f>
        <v>9</v>
      </c>
      <c r="BH3" s="7">
        <f>'FRENCH '!X4</f>
        <v>2</v>
      </c>
      <c r="BI3" s="7" t="str">
        <f>'FRENCH '!Y4</f>
        <v>Emerging (E )</v>
      </c>
      <c r="BJ3" s="7">
        <f>'CAREER TECH '!T4</f>
        <v>35</v>
      </c>
      <c r="BK3" s="7">
        <f>'CAREER TECH '!U4</f>
        <v>25</v>
      </c>
      <c r="BL3" s="7">
        <f>'CAREER TECH '!V4</f>
        <v>60</v>
      </c>
      <c r="BM3" s="7">
        <f>'CAREER TECH '!W4</f>
        <v>5</v>
      </c>
      <c r="BN3" s="7">
        <f>'CAREER TECH '!X4</f>
        <v>2</v>
      </c>
      <c r="BO3" s="7" t="str">
        <f>'CAREER TECH '!Y4</f>
        <v>Approaching Proficiency</v>
      </c>
      <c r="BP3" s="7">
        <f>'CAD '!T4</f>
        <v>0</v>
      </c>
      <c r="BQ3" s="7">
        <f>'CAD '!U4</f>
        <v>0</v>
      </c>
      <c r="BR3" s="7">
        <f>'CAD '!V4</f>
        <v>0</v>
      </c>
      <c r="BS3" s="7">
        <f>'CAD '!X4</f>
        <v>2</v>
      </c>
      <c r="BT3" s="7">
        <f>'CAD '!W4</f>
        <v>9</v>
      </c>
      <c r="BU3" s="7" t="str">
        <f>'CAD '!Y4</f>
        <v>Emerging (E )</v>
      </c>
      <c r="BV3" s="7">
        <f t="shared" ref="BV3:BV66" si="0">AVERAGE(J3,P3,V3,AB3,AH3,AN3,AT3,AZ3,BF3,BL3,BR3)</f>
        <v>21.818181818181817</v>
      </c>
      <c r="BW3" s="7">
        <f t="shared" ref="BW3:BW66" si="1">J3+P3+V3+AB3+AH3+AN3+AT3+AZ3+BF3+BL3+BR3</f>
        <v>240</v>
      </c>
      <c r="BX3" s="7">
        <f t="shared" ref="BX3:BX66" si="2">RANK(BW3,$BW$2:$BW$201)</f>
        <v>2</v>
      </c>
      <c r="BY3" s="7">
        <v>900</v>
      </c>
      <c r="BZ3" s="7">
        <f>VLOOKUP(J3,SETTINGS!$C$2:$D$11,2)</f>
        <v>9</v>
      </c>
      <c r="CA3" s="7">
        <f>VLOOKUP(P3,SETTINGS!$C$2:$D$11,2)</f>
        <v>9</v>
      </c>
      <c r="CB3" s="7">
        <f>VLOOKUP(V3,SETTINGS!$C$2:$D$11,2)</f>
        <v>9</v>
      </c>
      <c r="CC3" s="7">
        <f>VLOOKUP(AB3,SETTINGS!$C$2:$D$11,2)</f>
        <v>9</v>
      </c>
      <c r="CD3" s="7">
        <f>VLOOKUP(AH3,SETTINGS!$C$2:$D$11,2)</f>
        <v>5</v>
      </c>
      <c r="CE3" s="7">
        <f>VLOOKUP(AN3,SETTINGS!$C$2:$D$11,2)</f>
        <v>5</v>
      </c>
      <c r="CF3" s="7">
        <f>VLOOKUP(AT3,SETTINGS!$C$2:$D$11,2)</f>
        <v>9</v>
      </c>
      <c r="CG3" s="7">
        <f>VLOOKUP(AZ3,SETTINGS!$C$2:$D$11,2)</f>
        <v>5</v>
      </c>
      <c r="CH3" s="7">
        <f>VLOOKUP(BF3,SETTINGS!$C$2:$D$11,2)</f>
        <v>9</v>
      </c>
      <c r="CI3" s="7">
        <f>VLOOKUP(BL3,SETTINGS!$C$2:$D$11,2)</f>
        <v>5</v>
      </c>
      <c r="CJ3" s="7">
        <f t="shared" ref="CJ3:CJ66" si="3">BZ3+CA3+CB3+CC3</f>
        <v>36</v>
      </c>
      <c r="CK3" s="7">
        <f>SMALL(CD3:CH3,{1,2,3})</f>
        <v>5</v>
      </c>
      <c r="CL3" s="7">
        <f>SUM(SMALL(BZ3:CI3,{1,2,3,4,5,6}))</f>
        <v>38</v>
      </c>
      <c r="CM3" s="10" t="str">
        <f t="shared" ref="CM3:CM66" si="4">IF(B3="","",BX3&amp;IF(AND(MOD(ABS(BX3),100)&gt;=10,MOD(ABS(BX3),100)&lt;=14),"th",CHOOSE(MOD(ABS(BX3),10)+1,"th","st","nd","rd","th","th","th","th","th","th")))</f>
        <v>2nd</v>
      </c>
      <c r="CN3" s="10" t="str">
        <f>VLOOKUP(BW3,SETTINGS!$N$1:$P$10,3)</f>
        <v>Below average, you must work hard, there is need for parental support</v>
      </c>
      <c r="CO3" s="10" t="str">
        <f>VLOOKUP(BW3,SETTINGS!$N$1:$P$10,2)</f>
        <v>Below Average, must buck up</v>
      </c>
      <c r="CP3" s="10"/>
      <c r="CQ3" s="10"/>
      <c r="CR3" s="10"/>
      <c r="CS3" s="10">
        <f t="shared" ref="CS3:CS66" si="5">CR3-CQ3</f>
        <v>0</v>
      </c>
      <c r="CT3" s="10"/>
      <c r="CU3" s="10"/>
      <c r="CV3" s="10"/>
      <c r="CW3" s="10"/>
      <c r="CX3" s="10"/>
      <c r="CY3" s="10"/>
      <c r="CZ3" s="10"/>
      <c r="DA3" s="10"/>
    </row>
    <row r="4" spans="1:109" ht="18.75" customHeight="1">
      <c r="A4" s="7">
        <f>'STUDENT DETAILS'!A4</f>
        <v>0</v>
      </c>
      <c r="B4" s="39">
        <f>'STUDENT DETAILS'!B4</f>
        <v>0</v>
      </c>
      <c r="C4" s="7">
        <f>'STUDENT DETAILS'!C4</f>
        <v>0</v>
      </c>
      <c r="D4" s="7">
        <f>'STUDENT DETAILS'!D4</f>
        <v>0</v>
      </c>
      <c r="E4" s="7">
        <f>'STUDENT DETAILS'!E4</f>
        <v>0</v>
      </c>
      <c r="F4" s="7">
        <f>'STUDENT DETAILS'!F4</f>
        <v>0</v>
      </c>
      <c r="G4" s="10"/>
      <c r="H4" s="7">
        <f>'ENGLISH '!T5</f>
        <v>0</v>
      </c>
      <c r="I4" s="7">
        <f>'ENGLISH '!U5</f>
        <v>0</v>
      </c>
      <c r="J4" s="7">
        <f>'ENGLISH '!V5</f>
        <v>0</v>
      </c>
      <c r="K4" s="7">
        <f>'ENGLISH '!W5</f>
        <v>9</v>
      </c>
      <c r="L4" s="7">
        <f>'ENGLISH '!X5</f>
        <v>2</v>
      </c>
      <c r="M4" s="7" t="str">
        <f>'ENGLISH '!Y5</f>
        <v>Emerging (E )</v>
      </c>
      <c r="N4" s="10">
        <f>'MATHS '!T5</f>
        <v>0</v>
      </c>
      <c r="O4" s="10">
        <f>'MATHS '!U5</f>
        <v>0</v>
      </c>
      <c r="P4" s="10">
        <f>'MATHS '!V5</f>
        <v>0</v>
      </c>
      <c r="Q4" s="10">
        <f>'MATHS '!W5</f>
        <v>9</v>
      </c>
      <c r="R4" s="10">
        <f>'MATHS '!X5</f>
        <v>2</v>
      </c>
      <c r="S4" s="10" t="str">
        <f>'MATHS '!Y5</f>
        <v>Emerging (E )</v>
      </c>
      <c r="T4" s="7">
        <f>'SCIENCE '!T5</f>
        <v>0</v>
      </c>
      <c r="U4" s="7">
        <f>'SCIENCE '!U5</f>
        <v>0</v>
      </c>
      <c r="V4" s="7">
        <f>'SCIENCE '!V5</f>
        <v>0</v>
      </c>
      <c r="W4" s="7">
        <f>'SCIENCE '!W5</f>
        <v>9</v>
      </c>
      <c r="X4" s="7">
        <f>'SCIENCE '!X5</f>
        <v>2</v>
      </c>
      <c r="Y4" s="7" t="str">
        <f>'SCIENCE '!Y5</f>
        <v>Emerging (E )</v>
      </c>
      <c r="Z4" s="10">
        <f>'SOCIAL STUDIES'!T5</f>
        <v>0</v>
      </c>
      <c r="AA4" s="10">
        <f>'SOCIAL STUDIES'!U5</f>
        <v>0</v>
      </c>
      <c r="AB4" s="10">
        <f>'SOCIAL STUDIES'!V5</f>
        <v>0</v>
      </c>
      <c r="AC4" s="10">
        <f>'SOCIAL STUDIES'!W5</f>
        <v>9</v>
      </c>
      <c r="AD4" s="10">
        <f>'SOCIAL STUDIES'!X5</f>
        <v>2</v>
      </c>
      <c r="AE4" s="10" t="str">
        <f>'SOCIAL STUDIES'!Y5</f>
        <v>Emerging (E )</v>
      </c>
      <c r="AF4" s="7">
        <f>'COMPUTING     '!T5</f>
        <v>0</v>
      </c>
      <c r="AG4" s="7">
        <f>'COMPUTING     '!U5</f>
        <v>0</v>
      </c>
      <c r="AH4" s="7">
        <f>'COMPUTING     '!V5</f>
        <v>0</v>
      </c>
      <c r="AI4" s="7">
        <f>'COMPUTING     '!W5</f>
        <v>9</v>
      </c>
      <c r="AJ4" s="7">
        <f>'COMPUTING     '!X5</f>
        <v>3</v>
      </c>
      <c r="AK4" s="7" t="str">
        <f>'COMPUTING     '!Y5</f>
        <v>Emerging (E )</v>
      </c>
      <c r="AL4" s="7">
        <f>BDT!T5</f>
        <v>0</v>
      </c>
      <c r="AM4" s="7">
        <f>BDT!U5</f>
        <v>0</v>
      </c>
      <c r="AN4" s="7">
        <f>BDT!V5</f>
        <v>0</v>
      </c>
      <c r="AO4" s="7">
        <f>BDT!W5</f>
        <v>9</v>
      </c>
      <c r="AP4" s="7">
        <f>BDT!X5</f>
        <v>3</v>
      </c>
      <c r="AQ4" s="7" t="str">
        <f>BDT!Y5</f>
        <v>Emerging (E )</v>
      </c>
      <c r="AR4" s="7">
        <f>'GHANAIAN LANG'!T5</f>
        <v>0</v>
      </c>
      <c r="AS4" s="7">
        <f>'GHANAIAN LANG'!U5</f>
        <v>0</v>
      </c>
      <c r="AT4" s="7">
        <f>'GHANAIAN LANG'!V5</f>
        <v>0</v>
      </c>
      <c r="AU4" s="7">
        <f>'GHANAIAN LANG'!W5</f>
        <v>9</v>
      </c>
      <c r="AV4" s="7">
        <f>'GHANAIAN LANG'!X5</f>
        <v>2</v>
      </c>
      <c r="AW4" s="7" t="str">
        <f>'GHANAIAN LANG'!Y5</f>
        <v>Emerging (E )</v>
      </c>
      <c r="AX4" s="7">
        <f>'RME '!T5</f>
        <v>0</v>
      </c>
      <c r="AY4" s="7">
        <f>'RME '!U5</f>
        <v>0</v>
      </c>
      <c r="AZ4" s="7">
        <f>'RME '!V5</f>
        <v>0</v>
      </c>
      <c r="BA4" s="7">
        <f>'RME '!W5</f>
        <v>9</v>
      </c>
      <c r="BB4" s="7">
        <f>'RME '!X5</f>
        <v>3</v>
      </c>
      <c r="BC4" s="7" t="str">
        <f>'RME '!Y5</f>
        <v>Emerging (E )</v>
      </c>
      <c r="BD4" s="7">
        <f>'FRENCH '!T5</f>
        <v>0</v>
      </c>
      <c r="BE4" s="7">
        <f>'FRENCH '!U5</f>
        <v>0</v>
      </c>
      <c r="BF4" s="7">
        <f>'FRENCH '!V5</f>
        <v>0</v>
      </c>
      <c r="BG4" s="7">
        <f>'FRENCH '!W5</f>
        <v>9</v>
      </c>
      <c r="BH4" s="7">
        <f>'FRENCH '!X5</f>
        <v>2</v>
      </c>
      <c r="BI4" s="7" t="str">
        <f>'FRENCH '!Y5</f>
        <v>Emerging (E )</v>
      </c>
      <c r="BJ4" s="7">
        <f>'CAREER TECH '!T5</f>
        <v>0</v>
      </c>
      <c r="BK4" s="7">
        <f>'CAREER TECH '!U5</f>
        <v>0</v>
      </c>
      <c r="BL4" s="7">
        <f>'CAREER TECH '!V5</f>
        <v>0</v>
      </c>
      <c r="BM4" s="7">
        <f>'CAREER TECH '!W5</f>
        <v>9</v>
      </c>
      <c r="BN4" s="7">
        <f>'CAREER TECH '!X5</f>
        <v>3</v>
      </c>
      <c r="BO4" s="7" t="str">
        <f>'CAREER TECH '!Y5</f>
        <v>Emerging (E )</v>
      </c>
      <c r="BP4" s="7">
        <f>'CAD '!T5</f>
        <v>0</v>
      </c>
      <c r="BQ4" s="7">
        <f>'CAD '!U5</f>
        <v>0</v>
      </c>
      <c r="BR4" s="7">
        <f>'CAD '!V5</f>
        <v>0</v>
      </c>
      <c r="BS4" s="7">
        <f>'CAD '!X5</f>
        <v>2</v>
      </c>
      <c r="BT4" s="7">
        <f>'CAD '!W5</f>
        <v>9</v>
      </c>
      <c r="BU4" s="7" t="str">
        <f>'CAD '!Y5</f>
        <v>Emerging (E )</v>
      </c>
      <c r="BV4" s="7">
        <f t="shared" si="0"/>
        <v>0</v>
      </c>
      <c r="BW4" s="7">
        <f t="shared" si="1"/>
        <v>0</v>
      </c>
      <c r="BX4" s="7">
        <f t="shared" si="2"/>
        <v>3</v>
      </c>
      <c r="BY4" s="7">
        <v>900</v>
      </c>
      <c r="BZ4" s="7">
        <f>VLOOKUP(J4,SETTINGS!$C$2:$D$11,2)</f>
        <v>9</v>
      </c>
      <c r="CA4" s="7">
        <f>VLOOKUP(P4,SETTINGS!$C$2:$D$11,2)</f>
        <v>9</v>
      </c>
      <c r="CB4" s="7">
        <f>VLOOKUP(V4,SETTINGS!$C$2:$D$11,2)</f>
        <v>9</v>
      </c>
      <c r="CC4" s="7">
        <f>VLOOKUP(AB4,SETTINGS!$C$2:$D$11,2)</f>
        <v>9</v>
      </c>
      <c r="CD4" s="7">
        <f>VLOOKUP(AH4,SETTINGS!$C$2:$D$11,2)</f>
        <v>9</v>
      </c>
      <c r="CE4" s="7">
        <f>VLOOKUP(AN4,SETTINGS!$C$2:$D$11,2)</f>
        <v>9</v>
      </c>
      <c r="CF4" s="7">
        <f>VLOOKUP(AT4,SETTINGS!$C$2:$D$11,2)</f>
        <v>9</v>
      </c>
      <c r="CG4" s="7">
        <f>VLOOKUP(AZ4,SETTINGS!$C$2:$D$11,2)</f>
        <v>9</v>
      </c>
      <c r="CH4" s="7">
        <f>VLOOKUP(BF4,SETTINGS!$C$2:$D$11,2)</f>
        <v>9</v>
      </c>
      <c r="CI4" s="7">
        <f>VLOOKUP(BL4,SETTINGS!$C$2:$D$11,2)</f>
        <v>9</v>
      </c>
      <c r="CJ4" s="7">
        <f t="shared" si="3"/>
        <v>36</v>
      </c>
      <c r="CK4" s="7">
        <f>SMALL(CD4:CH4,{1,2,3})</f>
        <v>9</v>
      </c>
      <c r="CL4" s="7">
        <f>SUM(SMALL(BZ4:CI4,{1,2,3,4,5,6}))</f>
        <v>54</v>
      </c>
      <c r="CM4" s="10" t="str">
        <f t="shared" si="4"/>
        <v>3rd</v>
      </c>
      <c r="CN4" s="10" t="str">
        <f>VLOOKUP(BW4,SETTINGS!$N$1:$P$10,3)</f>
        <v>Below average, you must work hard, there is need for parental support</v>
      </c>
      <c r="CO4" s="10" t="str">
        <f>VLOOKUP(BW4,SETTINGS!$N$1:$P$10,2)</f>
        <v>Below Average, must buck up</v>
      </c>
      <c r="CP4" s="10"/>
      <c r="CQ4" s="10"/>
      <c r="CR4" s="10"/>
      <c r="CS4" s="10">
        <f t="shared" si="5"/>
        <v>0</v>
      </c>
      <c r="CT4" s="10"/>
      <c r="CU4" s="10"/>
      <c r="CV4" s="10"/>
      <c r="CW4" s="10"/>
      <c r="CX4" s="10"/>
      <c r="CY4" s="10"/>
      <c r="CZ4" s="10"/>
      <c r="DA4" s="10"/>
    </row>
    <row r="5" spans="1:109" ht="18.75" customHeight="1">
      <c r="A5" s="7">
        <f>'STUDENT DETAILS'!A5</f>
        <v>0</v>
      </c>
      <c r="B5" s="39">
        <f>'STUDENT DETAILS'!B5</f>
        <v>0</v>
      </c>
      <c r="C5" s="7">
        <f>'STUDENT DETAILS'!C5</f>
        <v>0</v>
      </c>
      <c r="D5" s="7">
        <f>'STUDENT DETAILS'!D5</f>
        <v>0</v>
      </c>
      <c r="E5" s="7">
        <f>'STUDENT DETAILS'!E5</f>
        <v>0</v>
      </c>
      <c r="F5" s="7">
        <f>'STUDENT DETAILS'!F5</f>
        <v>0</v>
      </c>
      <c r="G5" s="10"/>
      <c r="H5" s="7">
        <f>'ENGLISH '!T6</f>
        <v>0</v>
      </c>
      <c r="I5" s="7">
        <f>'ENGLISH '!U6</f>
        <v>0</v>
      </c>
      <c r="J5" s="7">
        <f>'ENGLISH '!V6</f>
        <v>0</v>
      </c>
      <c r="K5" s="7">
        <f>'ENGLISH '!W6</f>
        <v>9</v>
      </c>
      <c r="L5" s="7">
        <f>'ENGLISH '!X6</f>
        <v>2</v>
      </c>
      <c r="M5" s="7" t="str">
        <f>'ENGLISH '!Y6</f>
        <v>Emerging (E )</v>
      </c>
      <c r="N5" s="10">
        <f>'MATHS '!T6</f>
        <v>0</v>
      </c>
      <c r="O5" s="10">
        <f>'MATHS '!U6</f>
        <v>0</v>
      </c>
      <c r="P5" s="10">
        <f>'MATHS '!V6</f>
        <v>0</v>
      </c>
      <c r="Q5" s="10">
        <f>'MATHS '!W6</f>
        <v>9</v>
      </c>
      <c r="R5" s="10">
        <f>'MATHS '!X6</f>
        <v>2</v>
      </c>
      <c r="S5" s="10" t="str">
        <f>'MATHS '!Y6</f>
        <v>Emerging (E )</v>
      </c>
      <c r="T5" s="7">
        <f>'SCIENCE '!T6</f>
        <v>0</v>
      </c>
      <c r="U5" s="7">
        <f>'SCIENCE '!U6</f>
        <v>0</v>
      </c>
      <c r="V5" s="7">
        <f>'SCIENCE '!V6</f>
        <v>0</v>
      </c>
      <c r="W5" s="7">
        <f>'SCIENCE '!W6</f>
        <v>9</v>
      </c>
      <c r="X5" s="7">
        <f>'SCIENCE '!X6</f>
        <v>2</v>
      </c>
      <c r="Y5" s="7" t="str">
        <f>'SCIENCE '!Y6</f>
        <v>Emerging (E )</v>
      </c>
      <c r="Z5" s="10">
        <f>'SOCIAL STUDIES'!T6</f>
        <v>0</v>
      </c>
      <c r="AA5" s="10">
        <f>'SOCIAL STUDIES'!U6</f>
        <v>0</v>
      </c>
      <c r="AB5" s="10">
        <f>'SOCIAL STUDIES'!V6</f>
        <v>0</v>
      </c>
      <c r="AC5" s="10">
        <f>'SOCIAL STUDIES'!W6</f>
        <v>9</v>
      </c>
      <c r="AD5" s="10">
        <f>'SOCIAL STUDIES'!X6</f>
        <v>2</v>
      </c>
      <c r="AE5" s="10" t="str">
        <f>'SOCIAL STUDIES'!Y6</f>
        <v>Emerging (E )</v>
      </c>
      <c r="AF5" s="7">
        <f>'COMPUTING     '!T6</f>
        <v>0</v>
      </c>
      <c r="AG5" s="7">
        <f>'COMPUTING     '!U6</f>
        <v>0</v>
      </c>
      <c r="AH5" s="7">
        <f>'COMPUTING     '!V6</f>
        <v>0</v>
      </c>
      <c r="AI5" s="7">
        <f>'COMPUTING     '!W6</f>
        <v>9</v>
      </c>
      <c r="AJ5" s="7">
        <f>'COMPUTING     '!X6</f>
        <v>3</v>
      </c>
      <c r="AK5" s="7" t="str">
        <f>'COMPUTING     '!Y6</f>
        <v>Emerging (E )</v>
      </c>
      <c r="AL5" s="7">
        <f>BDT!T6</f>
        <v>0</v>
      </c>
      <c r="AM5" s="7">
        <f>BDT!U6</f>
        <v>0</v>
      </c>
      <c r="AN5" s="7">
        <f>BDT!V6</f>
        <v>0</v>
      </c>
      <c r="AO5" s="7">
        <f>BDT!W6</f>
        <v>9</v>
      </c>
      <c r="AP5" s="7">
        <f>BDT!X6</f>
        <v>3</v>
      </c>
      <c r="AQ5" s="7" t="str">
        <f>BDT!Y6</f>
        <v>Emerging (E )</v>
      </c>
      <c r="AR5" s="7">
        <f>'GHANAIAN LANG'!T6</f>
        <v>0</v>
      </c>
      <c r="AS5" s="7">
        <f>'GHANAIAN LANG'!U6</f>
        <v>0</v>
      </c>
      <c r="AT5" s="7">
        <f>'GHANAIAN LANG'!V6</f>
        <v>0</v>
      </c>
      <c r="AU5" s="7">
        <f>'GHANAIAN LANG'!W6</f>
        <v>9</v>
      </c>
      <c r="AV5" s="7">
        <f>'GHANAIAN LANG'!X6</f>
        <v>2</v>
      </c>
      <c r="AW5" s="7" t="str">
        <f>'GHANAIAN LANG'!Y6</f>
        <v>Emerging (E )</v>
      </c>
      <c r="AX5" s="7">
        <f>'RME '!T6</f>
        <v>0</v>
      </c>
      <c r="AY5" s="7">
        <f>'RME '!U6</f>
        <v>0</v>
      </c>
      <c r="AZ5" s="7">
        <f>'RME '!V6</f>
        <v>0</v>
      </c>
      <c r="BA5" s="7">
        <f>'RME '!W6</f>
        <v>9</v>
      </c>
      <c r="BB5" s="7">
        <f>'RME '!X6</f>
        <v>3</v>
      </c>
      <c r="BC5" s="7" t="str">
        <f>'RME '!Y6</f>
        <v>Emerging (E )</v>
      </c>
      <c r="BD5" s="7">
        <f>'FRENCH '!T6</f>
        <v>0</v>
      </c>
      <c r="BE5" s="7">
        <f>'FRENCH '!U6</f>
        <v>0</v>
      </c>
      <c r="BF5" s="7">
        <f>'FRENCH '!V6</f>
        <v>0</v>
      </c>
      <c r="BG5" s="7">
        <f>'FRENCH '!W6</f>
        <v>9</v>
      </c>
      <c r="BH5" s="7">
        <f>'FRENCH '!X6</f>
        <v>2</v>
      </c>
      <c r="BI5" s="7" t="str">
        <f>'FRENCH '!Y6</f>
        <v>Emerging (E )</v>
      </c>
      <c r="BJ5" s="7">
        <f>'CAREER TECH '!T6</f>
        <v>0</v>
      </c>
      <c r="BK5" s="7">
        <f>'CAREER TECH '!U6</f>
        <v>0</v>
      </c>
      <c r="BL5" s="7">
        <f>'CAREER TECH '!V6</f>
        <v>0</v>
      </c>
      <c r="BM5" s="7">
        <f>'CAREER TECH '!W6</f>
        <v>9</v>
      </c>
      <c r="BN5" s="7">
        <f>'CAREER TECH '!X6</f>
        <v>3</v>
      </c>
      <c r="BO5" s="7" t="str">
        <f>'CAREER TECH '!Y6</f>
        <v>Emerging (E )</v>
      </c>
      <c r="BP5" s="7">
        <f>'CAD '!T6</f>
        <v>0</v>
      </c>
      <c r="BQ5" s="7">
        <f>'CAD '!U6</f>
        <v>0</v>
      </c>
      <c r="BR5" s="7">
        <f>'CAD '!V6</f>
        <v>0</v>
      </c>
      <c r="BS5" s="7">
        <f>'CAD '!X6</f>
        <v>2</v>
      </c>
      <c r="BT5" s="7">
        <f>'CAD '!W6</f>
        <v>9</v>
      </c>
      <c r="BU5" s="7" t="str">
        <f>'CAD '!Y6</f>
        <v>Emerging (E )</v>
      </c>
      <c r="BV5" s="7">
        <f t="shared" si="0"/>
        <v>0</v>
      </c>
      <c r="BW5" s="7">
        <f t="shared" si="1"/>
        <v>0</v>
      </c>
      <c r="BX5" s="7">
        <f t="shared" si="2"/>
        <v>3</v>
      </c>
      <c r="BY5" s="7">
        <v>900</v>
      </c>
      <c r="BZ5" s="7">
        <f>VLOOKUP(J5,SETTINGS!$C$2:$D$11,2)</f>
        <v>9</v>
      </c>
      <c r="CA5" s="7">
        <f>VLOOKUP(P5,SETTINGS!$C$2:$D$11,2)</f>
        <v>9</v>
      </c>
      <c r="CB5" s="7">
        <f>VLOOKUP(V5,SETTINGS!$C$2:$D$11,2)</f>
        <v>9</v>
      </c>
      <c r="CC5" s="7">
        <f>VLOOKUP(AB5,SETTINGS!$C$2:$D$11,2)</f>
        <v>9</v>
      </c>
      <c r="CD5" s="7">
        <f>VLOOKUP(AH5,SETTINGS!$C$2:$D$11,2)</f>
        <v>9</v>
      </c>
      <c r="CE5" s="7">
        <f>VLOOKUP(AN5,SETTINGS!$C$2:$D$11,2)</f>
        <v>9</v>
      </c>
      <c r="CF5" s="7">
        <f>VLOOKUP(AT5,SETTINGS!$C$2:$D$11,2)</f>
        <v>9</v>
      </c>
      <c r="CG5" s="7">
        <f>VLOOKUP(AZ5,SETTINGS!$C$2:$D$11,2)</f>
        <v>9</v>
      </c>
      <c r="CH5" s="7">
        <f>VLOOKUP(BF5,SETTINGS!$C$2:$D$11,2)</f>
        <v>9</v>
      </c>
      <c r="CI5" s="7">
        <f>VLOOKUP(BL5,SETTINGS!$C$2:$D$11,2)</f>
        <v>9</v>
      </c>
      <c r="CJ5" s="7">
        <f t="shared" si="3"/>
        <v>36</v>
      </c>
      <c r="CK5" s="7">
        <f>SMALL(CD5:CH5,{1,2,3})</f>
        <v>9</v>
      </c>
      <c r="CL5" s="7">
        <f>SUM(SMALL(BZ5:CI5,{1,2,3,4,5,6}))</f>
        <v>54</v>
      </c>
      <c r="CM5" s="10" t="str">
        <f t="shared" si="4"/>
        <v>3rd</v>
      </c>
      <c r="CN5" s="10" t="str">
        <f>VLOOKUP(BW5,SETTINGS!$N$1:$P$10,3)</f>
        <v>Below average, you must work hard, there is need for parental support</v>
      </c>
      <c r="CO5" s="10" t="str">
        <f>VLOOKUP(BW5,SETTINGS!$N$1:$P$10,2)</f>
        <v>Below Average, must buck up</v>
      </c>
      <c r="CP5" s="10"/>
      <c r="CQ5" s="10"/>
      <c r="CR5" s="10"/>
      <c r="CS5" s="10">
        <f t="shared" si="5"/>
        <v>0</v>
      </c>
      <c r="CT5" s="10"/>
      <c r="CU5" s="10"/>
      <c r="CV5" s="10"/>
      <c r="CW5" s="10"/>
      <c r="CX5" s="10"/>
      <c r="CY5" s="10"/>
      <c r="CZ5" s="10"/>
      <c r="DA5" s="10"/>
    </row>
    <row r="6" spans="1:109" ht="18.75" customHeight="1">
      <c r="A6" s="7">
        <f>'STUDENT DETAILS'!A6</f>
        <v>0</v>
      </c>
      <c r="B6" s="39">
        <f>'STUDENT DETAILS'!B6</f>
        <v>0</v>
      </c>
      <c r="C6" s="7">
        <f>'STUDENT DETAILS'!C6</f>
        <v>0</v>
      </c>
      <c r="D6" s="7">
        <f>'STUDENT DETAILS'!D6</f>
        <v>0</v>
      </c>
      <c r="E6" s="7">
        <f>'STUDENT DETAILS'!E6</f>
        <v>0</v>
      </c>
      <c r="F6" s="7">
        <f>'STUDENT DETAILS'!F6</f>
        <v>0</v>
      </c>
      <c r="G6" s="10"/>
      <c r="H6" s="7">
        <f>'ENGLISH '!T7</f>
        <v>0</v>
      </c>
      <c r="I6" s="7">
        <f>'ENGLISH '!U7</f>
        <v>0</v>
      </c>
      <c r="J6" s="7">
        <f>'ENGLISH '!V7</f>
        <v>0</v>
      </c>
      <c r="K6" s="7">
        <f>'ENGLISH '!W7</f>
        <v>9</v>
      </c>
      <c r="L6" s="7">
        <f>'ENGLISH '!X7</f>
        <v>2</v>
      </c>
      <c r="M6" s="7" t="str">
        <f>'ENGLISH '!Y7</f>
        <v>Emerging (E )</v>
      </c>
      <c r="N6" s="10">
        <f>'MATHS '!T7</f>
        <v>0</v>
      </c>
      <c r="O6" s="10">
        <f>'MATHS '!U7</f>
        <v>0</v>
      </c>
      <c r="P6" s="10">
        <f>'MATHS '!V7</f>
        <v>0</v>
      </c>
      <c r="Q6" s="10">
        <f>'MATHS '!W7</f>
        <v>9</v>
      </c>
      <c r="R6" s="10">
        <f>'MATHS '!X7</f>
        <v>2</v>
      </c>
      <c r="S6" s="10" t="str">
        <f>'MATHS '!Y7</f>
        <v>Emerging (E )</v>
      </c>
      <c r="T6" s="7">
        <f>'SCIENCE '!T7</f>
        <v>0</v>
      </c>
      <c r="U6" s="7">
        <f>'SCIENCE '!U7</f>
        <v>0</v>
      </c>
      <c r="V6" s="7">
        <f>'SCIENCE '!V7</f>
        <v>0</v>
      </c>
      <c r="W6" s="7">
        <f>'SCIENCE '!W7</f>
        <v>9</v>
      </c>
      <c r="X6" s="7">
        <f>'SCIENCE '!X7</f>
        <v>2</v>
      </c>
      <c r="Y6" s="7" t="str">
        <f>'SCIENCE '!Y7</f>
        <v>Emerging (E )</v>
      </c>
      <c r="Z6" s="10">
        <f>'SOCIAL STUDIES'!T7</f>
        <v>0</v>
      </c>
      <c r="AA6" s="10">
        <f>'SOCIAL STUDIES'!U7</f>
        <v>0</v>
      </c>
      <c r="AB6" s="10">
        <f>'SOCIAL STUDIES'!V7</f>
        <v>0</v>
      </c>
      <c r="AC6" s="10">
        <f>'SOCIAL STUDIES'!W7</f>
        <v>9</v>
      </c>
      <c r="AD6" s="10">
        <f>'SOCIAL STUDIES'!X7</f>
        <v>2</v>
      </c>
      <c r="AE6" s="10" t="str">
        <f>'SOCIAL STUDIES'!Y7</f>
        <v>Emerging (E )</v>
      </c>
      <c r="AF6" s="7">
        <f>'COMPUTING     '!T7</f>
        <v>0</v>
      </c>
      <c r="AG6" s="7">
        <f>'COMPUTING     '!U7</f>
        <v>0</v>
      </c>
      <c r="AH6" s="7">
        <f>'COMPUTING     '!V7</f>
        <v>0</v>
      </c>
      <c r="AI6" s="7">
        <f>'COMPUTING     '!W7</f>
        <v>9</v>
      </c>
      <c r="AJ6" s="7">
        <f>'COMPUTING     '!X7</f>
        <v>3</v>
      </c>
      <c r="AK6" s="7" t="str">
        <f>'COMPUTING     '!Y7</f>
        <v>Emerging (E )</v>
      </c>
      <c r="AL6" s="7">
        <f>BDT!T7</f>
        <v>0</v>
      </c>
      <c r="AM6" s="7">
        <f>BDT!U7</f>
        <v>0</v>
      </c>
      <c r="AN6" s="7">
        <f>BDT!V7</f>
        <v>0</v>
      </c>
      <c r="AO6" s="7">
        <f>BDT!W7</f>
        <v>9</v>
      </c>
      <c r="AP6" s="7">
        <f>BDT!X7</f>
        <v>3</v>
      </c>
      <c r="AQ6" s="7" t="str">
        <f>BDT!Y7</f>
        <v>Emerging (E )</v>
      </c>
      <c r="AR6" s="7">
        <f>'GHANAIAN LANG'!T7</f>
        <v>0</v>
      </c>
      <c r="AS6" s="7">
        <f>'GHANAIAN LANG'!U7</f>
        <v>0</v>
      </c>
      <c r="AT6" s="7">
        <f>'GHANAIAN LANG'!V7</f>
        <v>0</v>
      </c>
      <c r="AU6" s="7">
        <f>'GHANAIAN LANG'!W7</f>
        <v>9</v>
      </c>
      <c r="AV6" s="7">
        <f>'GHANAIAN LANG'!X7</f>
        <v>2</v>
      </c>
      <c r="AW6" s="7" t="str">
        <f>'GHANAIAN LANG'!Y7</f>
        <v>Emerging (E )</v>
      </c>
      <c r="AX6" s="7">
        <f>'RME '!T7</f>
        <v>0</v>
      </c>
      <c r="AY6" s="7">
        <f>'RME '!U7</f>
        <v>0</v>
      </c>
      <c r="AZ6" s="7">
        <f>'RME '!V7</f>
        <v>0</v>
      </c>
      <c r="BA6" s="7">
        <f>'RME '!W7</f>
        <v>9</v>
      </c>
      <c r="BB6" s="7">
        <f>'RME '!X7</f>
        <v>3</v>
      </c>
      <c r="BC6" s="7" t="str">
        <f>'RME '!Y7</f>
        <v>Emerging (E )</v>
      </c>
      <c r="BD6" s="7">
        <f>'FRENCH '!T7</f>
        <v>0</v>
      </c>
      <c r="BE6" s="7">
        <f>'FRENCH '!U7</f>
        <v>0</v>
      </c>
      <c r="BF6" s="7">
        <f>'FRENCH '!V7</f>
        <v>0</v>
      </c>
      <c r="BG6" s="7">
        <f>'FRENCH '!W7</f>
        <v>9</v>
      </c>
      <c r="BH6" s="7">
        <f>'FRENCH '!X7</f>
        <v>2</v>
      </c>
      <c r="BI6" s="7" t="str">
        <f>'FRENCH '!Y7</f>
        <v>Emerging (E )</v>
      </c>
      <c r="BJ6" s="7">
        <f>'CAREER TECH '!T7</f>
        <v>0</v>
      </c>
      <c r="BK6" s="7">
        <f>'CAREER TECH '!U7</f>
        <v>0</v>
      </c>
      <c r="BL6" s="7">
        <f>'CAREER TECH '!V7</f>
        <v>0</v>
      </c>
      <c r="BM6" s="7">
        <f>'CAREER TECH '!W7</f>
        <v>9</v>
      </c>
      <c r="BN6" s="7">
        <f>'CAREER TECH '!X7</f>
        <v>3</v>
      </c>
      <c r="BO6" s="7" t="str">
        <f>'CAREER TECH '!Y7</f>
        <v>Emerging (E )</v>
      </c>
      <c r="BP6" s="7">
        <f>'CAD '!T7</f>
        <v>0</v>
      </c>
      <c r="BQ6" s="7">
        <f>'CAD '!U7</f>
        <v>0</v>
      </c>
      <c r="BR6" s="7">
        <f>'CAD '!V7</f>
        <v>0</v>
      </c>
      <c r="BS6" s="7">
        <f>'CAD '!X7</f>
        <v>2</v>
      </c>
      <c r="BT6" s="7">
        <f>'CAD '!W7</f>
        <v>9</v>
      </c>
      <c r="BU6" s="7" t="str">
        <f>'CAD '!Y7</f>
        <v>Emerging (E )</v>
      </c>
      <c r="BV6" s="7">
        <f t="shared" si="0"/>
        <v>0</v>
      </c>
      <c r="BW6" s="7">
        <f t="shared" si="1"/>
        <v>0</v>
      </c>
      <c r="BX6" s="7">
        <f t="shared" si="2"/>
        <v>3</v>
      </c>
      <c r="BY6" s="7">
        <v>900</v>
      </c>
      <c r="BZ6" s="7">
        <f>VLOOKUP(J6,SETTINGS!$C$2:$D$11,2)</f>
        <v>9</v>
      </c>
      <c r="CA6" s="7">
        <f>VLOOKUP(P6,SETTINGS!$C$2:$D$11,2)</f>
        <v>9</v>
      </c>
      <c r="CB6" s="7">
        <f>VLOOKUP(V6,SETTINGS!$C$2:$D$11,2)</f>
        <v>9</v>
      </c>
      <c r="CC6" s="7">
        <f>VLOOKUP(AB6,SETTINGS!$C$2:$D$11,2)</f>
        <v>9</v>
      </c>
      <c r="CD6" s="7">
        <f>VLOOKUP(AH6,SETTINGS!$C$2:$D$11,2)</f>
        <v>9</v>
      </c>
      <c r="CE6" s="7">
        <f>VLOOKUP(AN6,SETTINGS!$C$2:$D$11,2)</f>
        <v>9</v>
      </c>
      <c r="CF6" s="7">
        <f>VLOOKUP(AT6,SETTINGS!$C$2:$D$11,2)</f>
        <v>9</v>
      </c>
      <c r="CG6" s="7">
        <f>VLOOKUP(AZ6,SETTINGS!$C$2:$D$11,2)</f>
        <v>9</v>
      </c>
      <c r="CH6" s="7">
        <f>VLOOKUP(BF6,SETTINGS!$C$2:$D$11,2)</f>
        <v>9</v>
      </c>
      <c r="CI6" s="7">
        <f>VLOOKUP(BL6,SETTINGS!$C$2:$D$11,2)</f>
        <v>9</v>
      </c>
      <c r="CJ6" s="7">
        <f t="shared" si="3"/>
        <v>36</v>
      </c>
      <c r="CK6" s="7">
        <f>SMALL(CD6:CH6,{1,2,3})</f>
        <v>9</v>
      </c>
      <c r="CL6" s="7">
        <f>SUM(SMALL(BZ6:CI6,{1,2,3,4,5,6}))</f>
        <v>54</v>
      </c>
      <c r="CM6" s="10" t="str">
        <f t="shared" si="4"/>
        <v>3rd</v>
      </c>
      <c r="CN6" s="10" t="str">
        <f>VLOOKUP(BW6,SETTINGS!$N$1:$P$10,3)</f>
        <v>Below average, you must work hard, there is need for parental support</v>
      </c>
      <c r="CO6" s="10" t="str">
        <f>VLOOKUP(BW6,SETTINGS!$N$1:$P$10,2)</f>
        <v>Below Average, must buck up</v>
      </c>
      <c r="CP6" s="10"/>
      <c r="CQ6" s="10"/>
      <c r="CR6" s="10"/>
      <c r="CS6" s="10">
        <f t="shared" si="5"/>
        <v>0</v>
      </c>
      <c r="CT6" s="10"/>
      <c r="CU6" s="10"/>
      <c r="CV6" s="10"/>
      <c r="CW6" s="10"/>
      <c r="CX6" s="10"/>
      <c r="CY6" s="10"/>
      <c r="CZ6" s="10"/>
      <c r="DA6" s="10"/>
    </row>
    <row r="7" spans="1:109" ht="18.75" customHeight="1">
      <c r="A7" s="7">
        <f>'STUDENT DETAILS'!A7</f>
        <v>0</v>
      </c>
      <c r="B7" s="39">
        <f>'STUDENT DETAILS'!B7</f>
        <v>0</v>
      </c>
      <c r="C7" s="7">
        <f>'STUDENT DETAILS'!C7</f>
        <v>0</v>
      </c>
      <c r="D7" s="7">
        <f>'STUDENT DETAILS'!D7</f>
        <v>0</v>
      </c>
      <c r="E7" s="7">
        <f>'STUDENT DETAILS'!E7</f>
        <v>0</v>
      </c>
      <c r="F7" s="7">
        <f>'STUDENT DETAILS'!F7</f>
        <v>0</v>
      </c>
      <c r="G7" s="10"/>
      <c r="H7" s="7">
        <f>'ENGLISH '!T8</f>
        <v>0</v>
      </c>
      <c r="I7" s="7">
        <f>'ENGLISH '!U8</f>
        <v>0</v>
      </c>
      <c r="J7" s="7">
        <f>'ENGLISH '!V8</f>
        <v>0</v>
      </c>
      <c r="K7" s="7">
        <f>'ENGLISH '!W8</f>
        <v>9</v>
      </c>
      <c r="L7" s="7">
        <f>'ENGLISH '!X8</f>
        <v>2</v>
      </c>
      <c r="M7" s="7" t="str">
        <f>'ENGLISH '!Y8</f>
        <v>Emerging (E )</v>
      </c>
      <c r="N7" s="10">
        <f>'MATHS '!T8</f>
        <v>0</v>
      </c>
      <c r="O7" s="10">
        <f>'MATHS '!U8</f>
        <v>0</v>
      </c>
      <c r="P7" s="10">
        <f>'MATHS '!V8</f>
        <v>0</v>
      </c>
      <c r="Q7" s="10">
        <f>'MATHS '!W8</f>
        <v>9</v>
      </c>
      <c r="R7" s="10">
        <f>'MATHS '!X8</f>
        <v>2</v>
      </c>
      <c r="S7" s="10" t="str">
        <f>'MATHS '!Y8</f>
        <v>Emerging (E )</v>
      </c>
      <c r="T7" s="7">
        <f>'SCIENCE '!T8</f>
        <v>0</v>
      </c>
      <c r="U7" s="7">
        <f>'SCIENCE '!U8</f>
        <v>0</v>
      </c>
      <c r="V7" s="7">
        <f>'SCIENCE '!V8</f>
        <v>0</v>
      </c>
      <c r="W7" s="7">
        <f>'SCIENCE '!W8</f>
        <v>9</v>
      </c>
      <c r="X7" s="7">
        <f>'SCIENCE '!X8</f>
        <v>2</v>
      </c>
      <c r="Y7" s="7" t="str">
        <f>'SCIENCE '!Y8</f>
        <v>Emerging (E )</v>
      </c>
      <c r="Z7" s="10">
        <f>'SOCIAL STUDIES'!T8</f>
        <v>0</v>
      </c>
      <c r="AA7" s="10">
        <f>'SOCIAL STUDIES'!U8</f>
        <v>0</v>
      </c>
      <c r="AB7" s="10">
        <f>'SOCIAL STUDIES'!V8</f>
        <v>0</v>
      </c>
      <c r="AC7" s="10">
        <f>'SOCIAL STUDIES'!W8</f>
        <v>9</v>
      </c>
      <c r="AD7" s="10">
        <f>'SOCIAL STUDIES'!X8</f>
        <v>2</v>
      </c>
      <c r="AE7" s="10" t="str">
        <f>'SOCIAL STUDIES'!Y8</f>
        <v>Emerging (E )</v>
      </c>
      <c r="AF7" s="7">
        <f>'COMPUTING     '!T8</f>
        <v>0</v>
      </c>
      <c r="AG7" s="7">
        <f>'COMPUTING     '!U8</f>
        <v>0</v>
      </c>
      <c r="AH7" s="7">
        <f>'COMPUTING     '!V8</f>
        <v>0</v>
      </c>
      <c r="AI7" s="7">
        <f>'COMPUTING     '!W8</f>
        <v>9</v>
      </c>
      <c r="AJ7" s="7">
        <f>'COMPUTING     '!X8</f>
        <v>3</v>
      </c>
      <c r="AK7" s="7" t="str">
        <f>'COMPUTING     '!Y8</f>
        <v>Emerging (E )</v>
      </c>
      <c r="AL7" s="7">
        <f>BDT!T8</f>
        <v>0</v>
      </c>
      <c r="AM7" s="7">
        <f>BDT!U8</f>
        <v>0</v>
      </c>
      <c r="AN7" s="7">
        <f>BDT!V8</f>
        <v>0</v>
      </c>
      <c r="AO7" s="7">
        <f>BDT!W8</f>
        <v>9</v>
      </c>
      <c r="AP7" s="7">
        <f>BDT!X8</f>
        <v>3</v>
      </c>
      <c r="AQ7" s="7" t="str">
        <f>BDT!Y8</f>
        <v>Emerging (E )</v>
      </c>
      <c r="AR7" s="7">
        <f>'GHANAIAN LANG'!T8</f>
        <v>0</v>
      </c>
      <c r="AS7" s="7">
        <f>'GHANAIAN LANG'!U8</f>
        <v>0</v>
      </c>
      <c r="AT7" s="7">
        <f>'GHANAIAN LANG'!V8</f>
        <v>0</v>
      </c>
      <c r="AU7" s="7">
        <f>'GHANAIAN LANG'!W8</f>
        <v>9</v>
      </c>
      <c r="AV7" s="7">
        <f>'GHANAIAN LANG'!X8</f>
        <v>2</v>
      </c>
      <c r="AW7" s="7" t="str">
        <f>'GHANAIAN LANG'!Y8</f>
        <v>Emerging (E )</v>
      </c>
      <c r="AX7" s="7">
        <f>'RME '!T8</f>
        <v>0</v>
      </c>
      <c r="AY7" s="7">
        <f>'RME '!U8</f>
        <v>0</v>
      </c>
      <c r="AZ7" s="7">
        <f>'RME '!V8</f>
        <v>0</v>
      </c>
      <c r="BA7" s="7">
        <f>'RME '!W8</f>
        <v>9</v>
      </c>
      <c r="BB7" s="7">
        <f>'RME '!X8</f>
        <v>3</v>
      </c>
      <c r="BC7" s="7" t="str">
        <f>'RME '!Y8</f>
        <v>Emerging (E )</v>
      </c>
      <c r="BD7" s="7">
        <f>'FRENCH '!T8</f>
        <v>0</v>
      </c>
      <c r="BE7" s="7">
        <f>'FRENCH '!U8</f>
        <v>0</v>
      </c>
      <c r="BF7" s="7">
        <f>'FRENCH '!V8</f>
        <v>0</v>
      </c>
      <c r="BG7" s="7">
        <f>'FRENCH '!W8</f>
        <v>9</v>
      </c>
      <c r="BH7" s="7">
        <f>'FRENCH '!X8</f>
        <v>2</v>
      </c>
      <c r="BI7" s="7" t="str">
        <f>'FRENCH '!Y8</f>
        <v>Emerging (E )</v>
      </c>
      <c r="BJ7" s="7">
        <f>'CAREER TECH '!T8</f>
        <v>0</v>
      </c>
      <c r="BK7" s="7">
        <f>'CAREER TECH '!U8</f>
        <v>0</v>
      </c>
      <c r="BL7" s="7">
        <f>'CAREER TECH '!V8</f>
        <v>0</v>
      </c>
      <c r="BM7" s="7">
        <f>'CAREER TECH '!W8</f>
        <v>9</v>
      </c>
      <c r="BN7" s="7">
        <f>'CAREER TECH '!X8</f>
        <v>3</v>
      </c>
      <c r="BO7" s="7" t="str">
        <f>'CAREER TECH '!Y8</f>
        <v>Emerging (E )</v>
      </c>
      <c r="BP7" s="7">
        <f>'CAD '!T8</f>
        <v>0</v>
      </c>
      <c r="BQ7" s="7">
        <f>'CAD '!U8</f>
        <v>0</v>
      </c>
      <c r="BR7" s="7">
        <f>'CAD '!V8</f>
        <v>0</v>
      </c>
      <c r="BS7" s="7">
        <f>'CAD '!X8</f>
        <v>2</v>
      </c>
      <c r="BT7" s="7">
        <f>'CAD '!W8</f>
        <v>9</v>
      </c>
      <c r="BU7" s="7" t="str">
        <f>'CAD '!Y8</f>
        <v>Emerging (E )</v>
      </c>
      <c r="BV7" s="7">
        <f t="shared" si="0"/>
        <v>0</v>
      </c>
      <c r="BW7" s="7">
        <f t="shared" si="1"/>
        <v>0</v>
      </c>
      <c r="BX7" s="7">
        <f t="shared" si="2"/>
        <v>3</v>
      </c>
      <c r="BY7" s="7">
        <v>900</v>
      </c>
      <c r="BZ7" s="7">
        <f>VLOOKUP(J7,SETTINGS!$C$2:$D$11,2)</f>
        <v>9</v>
      </c>
      <c r="CA7" s="7">
        <f>VLOOKUP(P7,SETTINGS!$C$2:$D$11,2)</f>
        <v>9</v>
      </c>
      <c r="CB7" s="7">
        <f>VLOOKUP(V7,SETTINGS!$C$2:$D$11,2)</f>
        <v>9</v>
      </c>
      <c r="CC7" s="7">
        <f>VLOOKUP(AB7,SETTINGS!$C$2:$D$11,2)</f>
        <v>9</v>
      </c>
      <c r="CD7" s="7">
        <f>VLOOKUP(AH7,SETTINGS!$C$2:$D$11,2)</f>
        <v>9</v>
      </c>
      <c r="CE7" s="7">
        <f>VLOOKUP(AN7,SETTINGS!$C$2:$D$11,2)</f>
        <v>9</v>
      </c>
      <c r="CF7" s="7">
        <f>VLOOKUP(AT7,SETTINGS!$C$2:$D$11,2)</f>
        <v>9</v>
      </c>
      <c r="CG7" s="7">
        <f>VLOOKUP(AZ7,SETTINGS!$C$2:$D$11,2)</f>
        <v>9</v>
      </c>
      <c r="CH7" s="7">
        <f>VLOOKUP(BF7,SETTINGS!$C$2:$D$11,2)</f>
        <v>9</v>
      </c>
      <c r="CI7" s="7">
        <f>VLOOKUP(BL7,SETTINGS!$C$2:$D$11,2)</f>
        <v>9</v>
      </c>
      <c r="CJ7" s="7">
        <f t="shared" si="3"/>
        <v>36</v>
      </c>
      <c r="CK7" s="7">
        <f>SMALL(CD7:CH7,{1,2,3})</f>
        <v>9</v>
      </c>
      <c r="CL7" s="7">
        <f>SUM(SMALL(BZ7:CI7,{1,2,3,4,5,6}))</f>
        <v>54</v>
      </c>
      <c r="CM7" s="10" t="str">
        <f t="shared" si="4"/>
        <v>3rd</v>
      </c>
      <c r="CN7" s="10" t="str">
        <f>VLOOKUP(BW7,SETTINGS!$N$1:$P$10,3)</f>
        <v>Below average, you must work hard, there is need for parental support</v>
      </c>
      <c r="CO7" s="10" t="str">
        <f>VLOOKUP(BW7,SETTINGS!$N$1:$P$10,2)</f>
        <v>Below Average, must buck up</v>
      </c>
      <c r="CP7" s="10"/>
      <c r="CQ7" s="10"/>
      <c r="CR7" s="10"/>
      <c r="CS7" s="10">
        <f t="shared" si="5"/>
        <v>0</v>
      </c>
      <c r="CT7" s="10"/>
      <c r="CU7" s="10"/>
      <c r="CV7" s="10"/>
      <c r="CW7" s="10"/>
      <c r="CX7" s="10"/>
      <c r="CY7" s="10"/>
      <c r="CZ7" s="10"/>
      <c r="DA7" s="10"/>
    </row>
    <row r="8" spans="1:109" ht="18.75" customHeight="1">
      <c r="A8" s="7">
        <f>'STUDENT DETAILS'!A8</f>
        <v>0</v>
      </c>
      <c r="B8" s="39">
        <f>'STUDENT DETAILS'!B8</f>
        <v>0</v>
      </c>
      <c r="C8" s="7">
        <f>'STUDENT DETAILS'!C8</f>
        <v>0</v>
      </c>
      <c r="D8" s="7">
        <f>'STUDENT DETAILS'!D8</f>
        <v>0</v>
      </c>
      <c r="E8" s="7">
        <f>'STUDENT DETAILS'!E8</f>
        <v>0</v>
      </c>
      <c r="F8" s="7">
        <f>'STUDENT DETAILS'!F8</f>
        <v>0</v>
      </c>
      <c r="G8" s="10"/>
      <c r="H8" s="7">
        <f>'ENGLISH '!T9</f>
        <v>0</v>
      </c>
      <c r="I8" s="7">
        <f>'ENGLISH '!U9</f>
        <v>0</v>
      </c>
      <c r="J8" s="7">
        <f>'ENGLISH '!V9</f>
        <v>0</v>
      </c>
      <c r="K8" s="7">
        <f>'ENGLISH '!W9</f>
        <v>9</v>
      </c>
      <c r="L8" s="7">
        <f>'ENGLISH '!X9</f>
        <v>2</v>
      </c>
      <c r="M8" s="7" t="str">
        <f>'ENGLISH '!Y9</f>
        <v>Emerging (E )</v>
      </c>
      <c r="N8" s="10">
        <f>'MATHS '!T9</f>
        <v>0</v>
      </c>
      <c r="O8" s="10">
        <f>'MATHS '!U9</f>
        <v>0</v>
      </c>
      <c r="P8" s="10">
        <f>'MATHS '!V9</f>
        <v>0</v>
      </c>
      <c r="Q8" s="10">
        <f>'MATHS '!W9</f>
        <v>9</v>
      </c>
      <c r="R8" s="10">
        <f>'MATHS '!X9</f>
        <v>2</v>
      </c>
      <c r="S8" s="10" t="str">
        <f>'MATHS '!Y9</f>
        <v>Emerging (E )</v>
      </c>
      <c r="T8" s="7">
        <f>'SCIENCE '!T9</f>
        <v>0</v>
      </c>
      <c r="U8" s="7">
        <f>'SCIENCE '!U9</f>
        <v>0</v>
      </c>
      <c r="V8" s="7">
        <f>'SCIENCE '!V9</f>
        <v>0</v>
      </c>
      <c r="W8" s="7">
        <f>'SCIENCE '!W9</f>
        <v>9</v>
      </c>
      <c r="X8" s="7">
        <f>'SCIENCE '!X9</f>
        <v>2</v>
      </c>
      <c r="Y8" s="7" t="str">
        <f>'SCIENCE '!Y9</f>
        <v>Emerging (E )</v>
      </c>
      <c r="Z8" s="10">
        <f>'SOCIAL STUDIES'!T9</f>
        <v>0</v>
      </c>
      <c r="AA8" s="10">
        <f>'SOCIAL STUDIES'!U9</f>
        <v>0</v>
      </c>
      <c r="AB8" s="10">
        <f>'SOCIAL STUDIES'!V9</f>
        <v>0</v>
      </c>
      <c r="AC8" s="10">
        <f>'SOCIAL STUDIES'!W9</f>
        <v>9</v>
      </c>
      <c r="AD8" s="10">
        <f>'SOCIAL STUDIES'!X9</f>
        <v>2</v>
      </c>
      <c r="AE8" s="10" t="str">
        <f>'SOCIAL STUDIES'!Y9</f>
        <v>Emerging (E )</v>
      </c>
      <c r="AF8" s="7">
        <f>'COMPUTING     '!T9</f>
        <v>0</v>
      </c>
      <c r="AG8" s="7">
        <f>'COMPUTING     '!U9</f>
        <v>0</v>
      </c>
      <c r="AH8" s="7">
        <f>'COMPUTING     '!V9</f>
        <v>0</v>
      </c>
      <c r="AI8" s="7">
        <f>'COMPUTING     '!W9</f>
        <v>9</v>
      </c>
      <c r="AJ8" s="7">
        <f>'COMPUTING     '!X9</f>
        <v>3</v>
      </c>
      <c r="AK8" s="7" t="str">
        <f>'COMPUTING     '!Y9</f>
        <v>Emerging (E )</v>
      </c>
      <c r="AL8" s="7">
        <f>BDT!T9</f>
        <v>0</v>
      </c>
      <c r="AM8" s="7">
        <f>BDT!U9</f>
        <v>0</v>
      </c>
      <c r="AN8" s="7">
        <f>BDT!V9</f>
        <v>0</v>
      </c>
      <c r="AO8" s="7">
        <f>BDT!W9</f>
        <v>9</v>
      </c>
      <c r="AP8" s="7">
        <f>BDT!X9</f>
        <v>3</v>
      </c>
      <c r="AQ8" s="7" t="str">
        <f>BDT!Y9</f>
        <v>Emerging (E )</v>
      </c>
      <c r="AR8" s="7">
        <f>'GHANAIAN LANG'!T9</f>
        <v>0</v>
      </c>
      <c r="AS8" s="7">
        <f>'GHANAIAN LANG'!U9</f>
        <v>0</v>
      </c>
      <c r="AT8" s="7">
        <f>'GHANAIAN LANG'!V9</f>
        <v>0</v>
      </c>
      <c r="AU8" s="7">
        <f>'GHANAIAN LANG'!W9</f>
        <v>9</v>
      </c>
      <c r="AV8" s="7">
        <f>'GHANAIAN LANG'!X9</f>
        <v>2</v>
      </c>
      <c r="AW8" s="7" t="str">
        <f>'GHANAIAN LANG'!Y9</f>
        <v>Emerging (E )</v>
      </c>
      <c r="AX8" s="7">
        <f>'RME '!T9</f>
        <v>0</v>
      </c>
      <c r="AY8" s="7">
        <f>'RME '!U9</f>
        <v>0</v>
      </c>
      <c r="AZ8" s="7">
        <f>'RME '!V9</f>
        <v>0</v>
      </c>
      <c r="BA8" s="7">
        <f>'RME '!W9</f>
        <v>9</v>
      </c>
      <c r="BB8" s="7">
        <f>'RME '!X9</f>
        <v>3</v>
      </c>
      <c r="BC8" s="7" t="str">
        <f>'RME '!Y9</f>
        <v>Emerging (E )</v>
      </c>
      <c r="BD8" s="7">
        <f>'FRENCH '!T9</f>
        <v>0</v>
      </c>
      <c r="BE8" s="7">
        <f>'FRENCH '!U9</f>
        <v>0</v>
      </c>
      <c r="BF8" s="7">
        <f>'FRENCH '!V9</f>
        <v>0</v>
      </c>
      <c r="BG8" s="7">
        <f>'FRENCH '!W9</f>
        <v>9</v>
      </c>
      <c r="BH8" s="7">
        <f>'FRENCH '!X9</f>
        <v>2</v>
      </c>
      <c r="BI8" s="7" t="str">
        <f>'FRENCH '!Y9</f>
        <v>Emerging (E )</v>
      </c>
      <c r="BJ8" s="7">
        <f>'CAREER TECH '!T9</f>
        <v>0</v>
      </c>
      <c r="BK8" s="7">
        <f>'CAREER TECH '!U9</f>
        <v>0</v>
      </c>
      <c r="BL8" s="7">
        <f>'CAREER TECH '!V9</f>
        <v>0</v>
      </c>
      <c r="BM8" s="7">
        <f>'CAREER TECH '!W9</f>
        <v>9</v>
      </c>
      <c r="BN8" s="7">
        <f>'CAREER TECH '!X9</f>
        <v>3</v>
      </c>
      <c r="BO8" s="7" t="str">
        <f>'CAREER TECH '!Y9</f>
        <v>Emerging (E )</v>
      </c>
      <c r="BP8" s="7">
        <f>'CAD '!T9</f>
        <v>0</v>
      </c>
      <c r="BQ8" s="7">
        <f>'CAD '!U9</f>
        <v>0</v>
      </c>
      <c r="BR8" s="7">
        <f>'CAD '!V9</f>
        <v>0</v>
      </c>
      <c r="BS8" s="7">
        <f>'CAD '!X9</f>
        <v>2</v>
      </c>
      <c r="BT8" s="7">
        <f>'CAD '!W9</f>
        <v>9</v>
      </c>
      <c r="BU8" s="7" t="str">
        <f>'CAD '!Y9</f>
        <v>Emerging (E )</v>
      </c>
      <c r="BV8" s="7">
        <f t="shared" si="0"/>
        <v>0</v>
      </c>
      <c r="BW8" s="7">
        <f t="shared" si="1"/>
        <v>0</v>
      </c>
      <c r="BX8" s="7">
        <f t="shared" si="2"/>
        <v>3</v>
      </c>
      <c r="BY8" s="7">
        <v>900</v>
      </c>
      <c r="BZ8" s="7">
        <f>VLOOKUP(J8,SETTINGS!$C$2:$D$11,2)</f>
        <v>9</v>
      </c>
      <c r="CA8" s="7">
        <f>VLOOKUP(P8,SETTINGS!$C$2:$D$11,2)</f>
        <v>9</v>
      </c>
      <c r="CB8" s="7">
        <f>VLOOKUP(V8,SETTINGS!$C$2:$D$11,2)</f>
        <v>9</v>
      </c>
      <c r="CC8" s="7">
        <f>VLOOKUP(AB8,SETTINGS!$C$2:$D$11,2)</f>
        <v>9</v>
      </c>
      <c r="CD8" s="7">
        <f>VLOOKUP(AH8,SETTINGS!$C$2:$D$11,2)</f>
        <v>9</v>
      </c>
      <c r="CE8" s="7">
        <f>VLOOKUP(AN8,SETTINGS!$C$2:$D$11,2)</f>
        <v>9</v>
      </c>
      <c r="CF8" s="7">
        <f>VLOOKUP(AT8,SETTINGS!$C$2:$D$11,2)</f>
        <v>9</v>
      </c>
      <c r="CG8" s="7">
        <f>VLOOKUP(AZ8,SETTINGS!$C$2:$D$11,2)</f>
        <v>9</v>
      </c>
      <c r="CH8" s="7">
        <f>VLOOKUP(BF8,SETTINGS!$C$2:$D$11,2)</f>
        <v>9</v>
      </c>
      <c r="CI8" s="7">
        <f>VLOOKUP(BL8,SETTINGS!$C$2:$D$11,2)</f>
        <v>9</v>
      </c>
      <c r="CJ8" s="7">
        <f t="shared" si="3"/>
        <v>36</v>
      </c>
      <c r="CK8" s="7">
        <f>SMALL(CD8:CH8,{1,2,3})</f>
        <v>9</v>
      </c>
      <c r="CL8" s="7">
        <f>SUM(SMALL(BZ8:CI8,{1,2,3,4,5,6}))</f>
        <v>54</v>
      </c>
      <c r="CM8" s="10" t="str">
        <f t="shared" si="4"/>
        <v>3rd</v>
      </c>
      <c r="CN8" s="10" t="str">
        <f>VLOOKUP(BW8,SETTINGS!$N$1:$P$10,3)</f>
        <v>Below average, you must work hard, there is need for parental support</v>
      </c>
      <c r="CO8" s="10" t="str">
        <f>VLOOKUP(BW8,SETTINGS!$N$1:$P$10,2)</f>
        <v>Below Average, must buck up</v>
      </c>
      <c r="CP8" s="10"/>
      <c r="CQ8" s="10"/>
      <c r="CR8" s="10"/>
      <c r="CS8" s="10">
        <f t="shared" si="5"/>
        <v>0</v>
      </c>
      <c r="CT8" s="10"/>
      <c r="CU8" s="10"/>
      <c r="CV8" s="10"/>
      <c r="CW8" s="10"/>
      <c r="CX8" s="10"/>
      <c r="CY8" s="10"/>
      <c r="CZ8" s="10"/>
      <c r="DA8" s="10"/>
    </row>
    <row r="9" spans="1:109" ht="18.75" customHeight="1">
      <c r="A9" s="7">
        <f>'STUDENT DETAILS'!A9</f>
        <v>0</v>
      </c>
      <c r="B9" s="39">
        <f>'STUDENT DETAILS'!B9</f>
        <v>0</v>
      </c>
      <c r="C9" s="7">
        <f>'STUDENT DETAILS'!C9</f>
        <v>0</v>
      </c>
      <c r="D9" s="7">
        <f>'STUDENT DETAILS'!D9</f>
        <v>0</v>
      </c>
      <c r="E9" s="7">
        <f>'STUDENT DETAILS'!E9</f>
        <v>0</v>
      </c>
      <c r="F9" s="7">
        <f>'STUDENT DETAILS'!F9</f>
        <v>0</v>
      </c>
      <c r="G9" s="10"/>
      <c r="H9" s="7">
        <f>'ENGLISH '!T10</f>
        <v>0</v>
      </c>
      <c r="I9" s="7">
        <f>'ENGLISH '!U10</f>
        <v>0</v>
      </c>
      <c r="J9" s="7">
        <f>'ENGLISH '!V10</f>
        <v>0</v>
      </c>
      <c r="K9" s="7">
        <f>'ENGLISH '!W10</f>
        <v>9</v>
      </c>
      <c r="L9" s="7">
        <f>'ENGLISH '!X10</f>
        <v>2</v>
      </c>
      <c r="M9" s="7" t="str">
        <f>'ENGLISH '!Y10</f>
        <v>Emerging (E )</v>
      </c>
      <c r="N9" s="10">
        <f>'MATHS '!T10</f>
        <v>0</v>
      </c>
      <c r="O9" s="10">
        <f>'MATHS '!U10</f>
        <v>0</v>
      </c>
      <c r="P9" s="10">
        <f>'MATHS '!V10</f>
        <v>0</v>
      </c>
      <c r="Q9" s="10">
        <f>'MATHS '!W10</f>
        <v>9</v>
      </c>
      <c r="R9" s="10">
        <f>'MATHS '!X10</f>
        <v>2</v>
      </c>
      <c r="S9" s="10" t="str">
        <f>'MATHS '!Y10</f>
        <v>Emerging (E )</v>
      </c>
      <c r="T9" s="7">
        <f>'SCIENCE '!T10</f>
        <v>0</v>
      </c>
      <c r="U9" s="7">
        <f>'SCIENCE '!U10</f>
        <v>0</v>
      </c>
      <c r="V9" s="7">
        <f>'SCIENCE '!V10</f>
        <v>0</v>
      </c>
      <c r="W9" s="7">
        <f>'SCIENCE '!W10</f>
        <v>9</v>
      </c>
      <c r="X9" s="7">
        <f>'SCIENCE '!X10</f>
        <v>2</v>
      </c>
      <c r="Y9" s="7" t="str">
        <f>'SCIENCE '!Y10</f>
        <v>Emerging (E )</v>
      </c>
      <c r="Z9" s="10">
        <f>'SOCIAL STUDIES'!T10</f>
        <v>0</v>
      </c>
      <c r="AA9" s="10">
        <f>'SOCIAL STUDIES'!U10</f>
        <v>0</v>
      </c>
      <c r="AB9" s="10">
        <f>'SOCIAL STUDIES'!V10</f>
        <v>0</v>
      </c>
      <c r="AC9" s="10">
        <f>'SOCIAL STUDIES'!W10</f>
        <v>9</v>
      </c>
      <c r="AD9" s="10">
        <f>'SOCIAL STUDIES'!X10</f>
        <v>2</v>
      </c>
      <c r="AE9" s="10" t="str">
        <f>'SOCIAL STUDIES'!Y10</f>
        <v>Emerging (E )</v>
      </c>
      <c r="AF9" s="7">
        <f>'COMPUTING     '!T10</f>
        <v>0</v>
      </c>
      <c r="AG9" s="7">
        <f>'COMPUTING     '!U10</f>
        <v>0</v>
      </c>
      <c r="AH9" s="7">
        <f>'COMPUTING     '!V10</f>
        <v>0</v>
      </c>
      <c r="AI9" s="7">
        <f>'COMPUTING     '!W10</f>
        <v>9</v>
      </c>
      <c r="AJ9" s="7">
        <f>'COMPUTING     '!X10</f>
        <v>3</v>
      </c>
      <c r="AK9" s="7" t="str">
        <f>'COMPUTING     '!Y10</f>
        <v>Emerging (E )</v>
      </c>
      <c r="AL9" s="7">
        <f>BDT!T10</f>
        <v>0</v>
      </c>
      <c r="AM9" s="7">
        <f>BDT!U10</f>
        <v>0</v>
      </c>
      <c r="AN9" s="7">
        <f>BDT!V10</f>
        <v>0</v>
      </c>
      <c r="AO9" s="7">
        <f>BDT!W10</f>
        <v>9</v>
      </c>
      <c r="AP9" s="7">
        <f>BDT!X10</f>
        <v>3</v>
      </c>
      <c r="AQ9" s="7" t="str">
        <f>BDT!Y10</f>
        <v>Emerging (E )</v>
      </c>
      <c r="AR9" s="7">
        <f>'GHANAIAN LANG'!T10</f>
        <v>0</v>
      </c>
      <c r="AS9" s="7">
        <f>'GHANAIAN LANG'!U10</f>
        <v>0</v>
      </c>
      <c r="AT9" s="7">
        <f>'GHANAIAN LANG'!V10</f>
        <v>0</v>
      </c>
      <c r="AU9" s="7">
        <f>'GHANAIAN LANG'!W10</f>
        <v>9</v>
      </c>
      <c r="AV9" s="7">
        <f>'GHANAIAN LANG'!X10</f>
        <v>2</v>
      </c>
      <c r="AW9" s="7" t="str">
        <f>'GHANAIAN LANG'!Y10</f>
        <v>Emerging (E )</v>
      </c>
      <c r="AX9" s="7">
        <f>'RME '!T10</f>
        <v>0</v>
      </c>
      <c r="AY9" s="7">
        <f>'RME '!U10</f>
        <v>0</v>
      </c>
      <c r="AZ9" s="7">
        <f>'RME '!V10</f>
        <v>0</v>
      </c>
      <c r="BA9" s="7">
        <f>'RME '!W10</f>
        <v>9</v>
      </c>
      <c r="BB9" s="7">
        <f>'RME '!X10</f>
        <v>3</v>
      </c>
      <c r="BC9" s="7" t="str">
        <f>'RME '!Y10</f>
        <v>Emerging (E )</v>
      </c>
      <c r="BD9" s="7">
        <f>'FRENCH '!T10</f>
        <v>0</v>
      </c>
      <c r="BE9" s="7">
        <f>'FRENCH '!U10</f>
        <v>0</v>
      </c>
      <c r="BF9" s="7">
        <f>'FRENCH '!V10</f>
        <v>0</v>
      </c>
      <c r="BG9" s="7">
        <f>'FRENCH '!W10</f>
        <v>9</v>
      </c>
      <c r="BH9" s="7">
        <f>'FRENCH '!X10</f>
        <v>2</v>
      </c>
      <c r="BI9" s="7" t="str">
        <f>'FRENCH '!Y10</f>
        <v>Emerging (E )</v>
      </c>
      <c r="BJ9" s="7">
        <f>'CAREER TECH '!T10</f>
        <v>0</v>
      </c>
      <c r="BK9" s="7">
        <f>'CAREER TECH '!U10</f>
        <v>0</v>
      </c>
      <c r="BL9" s="7">
        <f>'CAREER TECH '!V10</f>
        <v>0</v>
      </c>
      <c r="BM9" s="7">
        <f>'CAREER TECH '!W10</f>
        <v>9</v>
      </c>
      <c r="BN9" s="7">
        <f>'CAREER TECH '!X10</f>
        <v>3</v>
      </c>
      <c r="BO9" s="7" t="str">
        <f>'CAREER TECH '!Y10</f>
        <v>Emerging (E )</v>
      </c>
      <c r="BP9" s="7">
        <f>'CAD '!T10</f>
        <v>0</v>
      </c>
      <c r="BQ9" s="7">
        <f>'CAD '!U10</f>
        <v>0</v>
      </c>
      <c r="BR9" s="7">
        <f>'CAD '!V10</f>
        <v>0</v>
      </c>
      <c r="BS9" s="7">
        <f>'CAD '!X10</f>
        <v>2</v>
      </c>
      <c r="BT9" s="7">
        <f>'CAD '!W10</f>
        <v>9</v>
      </c>
      <c r="BU9" s="7" t="str">
        <f>'CAD '!Y10</f>
        <v>Emerging (E )</v>
      </c>
      <c r="BV9" s="7">
        <f t="shared" si="0"/>
        <v>0</v>
      </c>
      <c r="BW9" s="7">
        <f t="shared" si="1"/>
        <v>0</v>
      </c>
      <c r="BX9" s="7">
        <f t="shared" si="2"/>
        <v>3</v>
      </c>
      <c r="BY9" s="7">
        <v>900</v>
      </c>
      <c r="BZ9" s="7">
        <f>VLOOKUP(J9,SETTINGS!$C$2:$D$11,2)</f>
        <v>9</v>
      </c>
      <c r="CA9" s="7">
        <f>VLOOKUP(P9,SETTINGS!$C$2:$D$11,2)</f>
        <v>9</v>
      </c>
      <c r="CB9" s="7">
        <f>VLOOKUP(V9,SETTINGS!$C$2:$D$11,2)</f>
        <v>9</v>
      </c>
      <c r="CC9" s="7">
        <f>VLOOKUP(AB9,SETTINGS!$C$2:$D$11,2)</f>
        <v>9</v>
      </c>
      <c r="CD9" s="7">
        <f>VLOOKUP(AH9,SETTINGS!$C$2:$D$11,2)</f>
        <v>9</v>
      </c>
      <c r="CE9" s="7">
        <f>VLOOKUP(AN9,SETTINGS!$C$2:$D$11,2)</f>
        <v>9</v>
      </c>
      <c r="CF9" s="7">
        <f>VLOOKUP(AT9,SETTINGS!$C$2:$D$11,2)</f>
        <v>9</v>
      </c>
      <c r="CG9" s="7">
        <f>VLOOKUP(AZ9,SETTINGS!$C$2:$D$11,2)</f>
        <v>9</v>
      </c>
      <c r="CH9" s="7">
        <f>VLOOKUP(BF9,SETTINGS!$C$2:$D$11,2)</f>
        <v>9</v>
      </c>
      <c r="CI9" s="7">
        <f>VLOOKUP(BL9,SETTINGS!$C$2:$D$11,2)</f>
        <v>9</v>
      </c>
      <c r="CJ9" s="7">
        <f t="shared" si="3"/>
        <v>36</v>
      </c>
      <c r="CK9" s="7">
        <f>SMALL(CD9:CH9,{1,2,3})</f>
        <v>9</v>
      </c>
      <c r="CL9" s="7">
        <f>SUM(SMALL(BZ9:CI9,{1,2,3,4,5,6}))</f>
        <v>54</v>
      </c>
      <c r="CM9" s="10" t="str">
        <f t="shared" si="4"/>
        <v>3rd</v>
      </c>
      <c r="CN9" s="10" t="str">
        <f>VLOOKUP(BW9,SETTINGS!$N$1:$P$10,3)</f>
        <v>Below average, you must work hard, there is need for parental support</v>
      </c>
      <c r="CO9" s="10" t="str">
        <f>VLOOKUP(BW9,SETTINGS!$N$1:$P$10,2)</f>
        <v>Below Average, must buck up</v>
      </c>
      <c r="CP9" s="10"/>
      <c r="CQ9" s="10"/>
      <c r="CR9" s="10"/>
      <c r="CS9" s="10">
        <f t="shared" si="5"/>
        <v>0</v>
      </c>
      <c r="CT9" s="10"/>
      <c r="CU9" s="10"/>
      <c r="CV9" s="10"/>
      <c r="CW9" s="10"/>
      <c r="CX9" s="10"/>
      <c r="CY9" s="10"/>
      <c r="CZ9" s="10"/>
      <c r="DA9" s="10"/>
      <c r="DB9" s="41" t="s">
        <v>64</v>
      </c>
      <c r="DC9" s="41" t="s">
        <v>74</v>
      </c>
      <c r="DD9" s="41" t="s">
        <v>75</v>
      </c>
      <c r="DE9" s="41" t="s">
        <v>53</v>
      </c>
    </row>
    <row r="10" spans="1:109" ht="23.25" customHeight="1">
      <c r="A10" s="7">
        <f>'STUDENT DETAILS'!A10</f>
        <v>0</v>
      </c>
      <c r="B10" s="39">
        <f>'STUDENT DETAILS'!B10</f>
        <v>0</v>
      </c>
      <c r="C10" s="7">
        <f>'STUDENT DETAILS'!C10</f>
        <v>0</v>
      </c>
      <c r="D10" s="7">
        <f>'STUDENT DETAILS'!D10</f>
        <v>0</v>
      </c>
      <c r="E10" s="7">
        <f>'STUDENT DETAILS'!E10</f>
        <v>0</v>
      </c>
      <c r="F10" s="7">
        <f>'STUDENT DETAILS'!F10</f>
        <v>0</v>
      </c>
      <c r="G10" s="10"/>
      <c r="H10" s="7">
        <f>'ENGLISH '!T11</f>
        <v>0</v>
      </c>
      <c r="I10" s="7">
        <f>'ENGLISH '!U11</f>
        <v>0</v>
      </c>
      <c r="J10" s="7">
        <f>'ENGLISH '!V11</f>
        <v>0</v>
      </c>
      <c r="K10" s="7">
        <f>'ENGLISH '!W11</f>
        <v>9</v>
      </c>
      <c r="L10" s="7">
        <f>'ENGLISH '!X11</f>
        <v>2</v>
      </c>
      <c r="M10" s="7" t="str">
        <f>'ENGLISH '!Y11</f>
        <v>Emerging (E )</v>
      </c>
      <c r="N10" s="10">
        <f>'MATHS '!T11</f>
        <v>0</v>
      </c>
      <c r="O10" s="10">
        <f>'MATHS '!U11</f>
        <v>0</v>
      </c>
      <c r="P10" s="10">
        <f>'MATHS '!V11</f>
        <v>0</v>
      </c>
      <c r="Q10" s="10">
        <f>'MATHS '!W11</f>
        <v>9</v>
      </c>
      <c r="R10" s="10">
        <f>'MATHS '!X11</f>
        <v>2</v>
      </c>
      <c r="S10" s="10" t="str">
        <f>'MATHS '!Y11</f>
        <v>Emerging (E )</v>
      </c>
      <c r="T10" s="7">
        <f>'SCIENCE '!T11</f>
        <v>0</v>
      </c>
      <c r="U10" s="7">
        <f>'SCIENCE '!U11</f>
        <v>0</v>
      </c>
      <c r="V10" s="7">
        <f>'SCIENCE '!V11</f>
        <v>0</v>
      </c>
      <c r="W10" s="7">
        <f>'SCIENCE '!W11</f>
        <v>9</v>
      </c>
      <c r="X10" s="7">
        <f>'SCIENCE '!X11</f>
        <v>2</v>
      </c>
      <c r="Y10" s="7" t="str">
        <f>'SCIENCE '!Y11</f>
        <v>Emerging (E )</v>
      </c>
      <c r="Z10" s="10">
        <f>'SOCIAL STUDIES'!T11</f>
        <v>0</v>
      </c>
      <c r="AA10" s="10">
        <f>'SOCIAL STUDIES'!U11</f>
        <v>0</v>
      </c>
      <c r="AB10" s="10">
        <f>'SOCIAL STUDIES'!V11</f>
        <v>0</v>
      </c>
      <c r="AC10" s="10">
        <f>'SOCIAL STUDIES'!W11</f>
        <v>9</v>
      </c>
      <c r="AD10" s="10">
        <f>'SOCIAL STUDIES'!X11</f>
        <v>2</v>
      </c>
      <c r="AE10" s="10" t="str">
        <f>'SOCIAL STUDIES'!Y11</f>
        <v>Emerging (E )</v>
      </c>
      <c r="AF10" s="7">
        <f>'COMPUTING     '!T11</f>
        <v>0</v>
      </c>
      <c r="AG10" s="7">
        <f>'COMPUTING     '!U11</f>
        <v>0</v>
      </c>
      <c r="AH10" s="7">
        <f>'COMPUTING     '!V11</f>
        <v>0</v>
      </c>
      <c r="AI10" s="7">
        <f>'COMPUTING     '!W11</f>
        <v>9</v>
      </c>
      <c r="AJ10" s="7">
        <f>'COMPUTING     '!X11</f>
        <v>3</v>
      </c>
      <c r="AK10" s="7" t="str">
        <f>'COMPUTING     '!Y11</f>
        <v>Emerging (E )</v>
      </c>
      <c r="AL10" s="7">
        <f>BDT!T11</f>
        <v>0</v>
      </c>
      <c r="AM10" s="7">
        <f>BDT!U11</f>
        <v>0</v>
      </c>
      <c r="AN10" s="7">
        <f>BDT!V11</f>
        <v>0</v>
      </c>
      <c r="AO10" s="7">
        <f>BDT!W11</f>
        <v>9</v>
      </c>
      <c r="AP10" s="7">
        <f>BDT!X11</f>
        <v>3</v>
      </c>
      <c r="AQ10" s="7" t="str">
        <f>BDT!Y11</f>
        <v>Emerging (E )</v>
      </c>
      <c r="AR10" s="7">
        <f>'GHANAIAN LANG'!T11</f>
        <v>0</v>
      </c>
      <c r="AS10" s="7">
        <f>'GHANAIAN LANG'!U11</f>
        <v>0</v>
      </c>
      <c r="AT10" s="7">
        <f>'GHANAIAN LANG'!V11</f>
        <v>0</v>
      </c>
      <c r="AU10" s="7">
        <f>'GHANAIAN LANG'!W11</f>
        <v>9</v>
      </c>
      <c r="AV10" s="7">
        <f>'GHANAIAN LANG'!X11</f>
        <v>2</v>
      </c>
      <c r="AW10" s="7" t="str">
        <f>'GHANAIAN LANG'!Y11</f>
        <v>Emerging (E )</v>
      </c>
      <c r="AX10" s="7">
        <f>'RME '!T11</f>
        <v>0</v>
      </c>
      <c r="AY10" s="7">
        <f>'RME '!U11</f>
        <v>0</v>
      </c>
      <c r="AZ10" s="7">
        <f>'RME '!V11</f>
        <v>0</v>
      </c>
      <c r="BA10" s="7">
        <f>'RME '!W11</f>
        <v>9</v>
      </c>
      <c r="BB10" s="7">
        <f>'RME '!X11</f>
        <v>3</v>
      </c>
      <c r="BC10" s="7" t="str">
        <f>'RME '!Y11</f>
        <v>Emerging (E )</v>
      </c>
      <c r="BD10" s="7">
        <f>'FRENCH '!T11</f>
        <v>0</v>
      </c>
      <c r="BE10" s="7">
        <f>'FRENCH '!U11</f>
        <v>0</v>
      </c>
      <c r="BF10" s="7">
        <f>'FRENCH '!V11</f>
        <v>0</v>
      </c>
      <c r="BG10" s="7">
        <f>'FRENCH '!W11</f>
        <v>9</v>
      </c>
      <c r="BH10" s="7">
        <f>'FRENCH '!X11</f>
        <v>2</v>
      </c>
      <c r="BI10" s="7" t="str">
        <f>'FRENCH '!Y11</f>
        <v>Emerging (E )</v>
      </c>
      <c r="BJ10" s="7">
        <f>'CAREER TECH '!T11</f>
        <v>0</v>
      </c>
      <c r="BK10" s="7">
        <f>'CAREER TECH '!U11</f>
        <v>0</v>
      </c>
      <c r="BL10" s="7">
        <f>'CAREER TECH '!V11</f>
        <v>0</v>
      </c>
      <c r="BM10" s="7">
        <f>'CAREER TECH '!W11</f>
        <v>9</v>
      </c>
      <c r="BN10" s="7">
        <f>'CAREER TECH '!X11</f>
        <v>3</v>
      </c>
      <c r="BO10" s="7" t="str">
        <f>'CAREER TECH '!Y11</f>
        <v>Emerging (E )</v>
      </c>
      <c r="BP10" s="7">
        <f>'CAD '!T11</f>
        <v>0</v>
      </c>
      <c r="BQ10" s="7">
        <f>'CAD '!U11</f>
        <v>0</v>
      </c>
      <c r="BR10" s="7">
        <f>'CAD '!V11</f>
        <v>0</v>
      </c>
      <c r="BS10" s="7">
        <f>'CAD '!X11</f>
        <v>2</v>
      </c>
      <c r="BT10" s="7">
        <f>'CAD '!W11</f>
        <v>9</v>
      </c>
      <c r="BU10" s="7" t="str">
        <f>'CAD '!Y11</f>
        <v>Emerging (E )</v>
      </c>
      <c r="BV10" s="7">
        <f t="shared" si="0"/>
        <v>0</v>
      </c>
      <c r="BW10" s="7">
        <f t="shared" si="1"/>
        <v>0</v>
      </c>
      <c r="BX10" s="7">
        <f t="shared" si="2"/>
        <v>3</v>
      </c>
      <c r="BY10" s="7">
        <v>900</v>
      </c>
      <c r="BZ10" s="7">
        <f>VLOOKUP(J10,SETTINGS!$C$2:$D$11,2)</f>
        <v>9</v>
      </c>
      <c r="CA10" s="7">
        <f>VLOOKUP(P10,SETTINGS!$C$2:$D$11,2)</f>
        <v>9</v>
      </c>
      <c r="CB10" s="7">
        <f>VLOOKUP(V10,SETTINGS!$C$2:$D$11,2)</f>
        <v>9</v>
      </c>
      <c r="CC10" s="7">
        <f>VLOOKUP(AB10,SETTINGS!$C$2:$D$11,2)</f>
        <v>9</v>
      </c>
      <c r="CD10" s="7">
        <f>VLOOKUP(AH10,SETTINGS!$C$2:$D$11,2)</f>
        <v>9</v>
      </c>
      <c r="CE10" s="7">
        <f>VLOOKUP(AN10,SETTINGS!$C$2:$D$11,2)</f>
        <v>9</v>
      </c>
      <c r="CF10" s="7">
        <f>VLOOKUP(AT10,SETTINGS!$C$2:$D$11,2)</f>
        <v>9</v>
      </c>
      <c r="CG10" s="7">
        <f>VLOOKUP(AZ10,SETTINGS!$C$2:$D$11,2)</f>
        <v>9</v>
      </c>
      <c r="CH10" s="7">
        <f>VLOOKUP(BF10,SETTINGS!$C$2:$D$11,2)</f>
        <v>9</v>
      </c>
      <c r="CI10" s="7">
        <f>VLOOKUP(BL10,SETTINGS!$C$2:$D$11,2)</f>
        <v>9</v>
      </c>
      <c r="CJ10" s="7">
        <f t="shared" si="3"/>
        <v>36</v>
      </c>
      <c r="CK10" s="7">
        <f>SMALL(CD10:CH10,{1,2,3})</f>
        <v>9</v>
      </c>
      <c r="CL10" s="7">
        <f>SUM(SMALL(BZ10:CI10,{1,2,3,4,5,6}))</f>
        <v>54</v>
      </c>
      <c r="CM10" s="10" t="str">
        <f t="shared" si="4"/>
        <v>3rd</v>
      </c>
      <c r="CN10" s="10" t="str">
        <f>VLOOKUP(BW10,SETTINGS!$N$1:$P$10,3)</f>
        <v>Below average, you must work hard, there is need for parental support</v>
      </c>
      <c r="CO10" s="10" t="str">
        <f>VLOOKUP(BW10,SETTINGS!$N$1:$P$10,2)</f>
        <v>Below Average, must buck up</v>
      </c>
      <c r="CP10" s="10"/>
      <c r="CQ10" s="10"/>
      <c r="CR10" s="10"/>
      <c r="CS10" s="10">
        <f t="shared" si="5"/>
        <v>0</v>
      </c>
      <c r="CT10" s="10"/>
      <c r="CU10" s="10"/>
      <c r="CV10" s="10"/>
      <c r="CW10" s="10"/>
      <c r="CX10" s="10"/>
      <c r="CY10" s="10"/>
      <c r="CZ10" s="10"/>
      <c r="DA10" s="10"/>
      <c r="DB10" s="42"/>
      <c r="DC10" s="43">
        <f>COUNTIFS(C2:C201,"BASIC ONE",D2:D201,"MALE")</f>
        <v>0</v>
      </c>
      <c r="DD10" s="43">
        <f>COUNTIFS(C2:C201,"BASIC ONE",D2:D201,"FEMALE")</f>
        <v>0</v>
      </c>
      <c r="DE10" s="43">
        <f>DC10+DD10</f>
        <v>0</v>
      </c>
    </row>
    <row r="11" spans="1:109" ht="18.75" customHeight="1">
      <c r="A11" s="7">
        <f>'STUDENT DETAILS'!A11</f>
        <v>0</v>
      </c>
      <c r="B11" s="39">
        <f>'STUDENT DETAILS'!B11</f>
        <v>0</v>
      </c>
      <c r="C11" s="7">
        <f>'STUDENT DETAILS'!C11</f>
        <v>0</v>
      </c>
      <c r="D11" s="7">
        <f>'STUDENT DETAILS'!D11</f>
        <v>0</v>
      </c>
      <c r="E11" s="7">
        <f>'STUDENT DETAILS'!E11</f>
        <v>0</v>
      </c>
      <c r="F11" s="7">
        <f>'STUDENT DETAILS'!F11</f>
        <v>0</v>
      </c>
      <c r="G11" s="10"/>
      <c r="H11" s="7">
        <f>'ENGLISH '!T12</f>
        <v>0</v>
      </c>
      <c r="I11" s="7">
        <f>'ENGLISH '!U12</f>
        <v>0</v>
      </c>
      <c r="J11" s="7">
        <f>'ENGLISH '!V12</f>
        <v>0</v>
      </c>
      <c r="K11" s="7">
        <f>'ENGLISH '!W12</f>
        <v>9</v>
      </c>
      <c r="L11" s="7">
        <f>'ENGLISH '!X12</f>
        <v>2</v>
      </c>
      <c r="M11" s="7" t="str">
        <f>'ENGLISH '!Y12</f>
        <v>Emerging (E )</v>
      </c>
      <c r="N11" s="10">
        <f>'MATHS '!T12</f>
        <v>0</v>
      </c>
      <c r="O11" s="10">
        <f>'MATHS '!U12</f>
        <v>0</v>
      </c>
      <c r="P11" s="10">
        <f>'MATHS '!V12</f>
        <v>0</v>
      </c>
      <c r="Q11" s="10">
        <f>'MATHS '!W12</f>
        <v>9</v>
      </c>
      <c r="R11" s="10">
        <f>'MATHS '!X12</f>
        <v>2</v>
      </c>
      <c r="S11" s="10" t="str">
        <f>'MATHS '!Y12</f>
        <v>Emerging (E )</v>
      </c>
      <c r="T11" s="7">
        <f>'SCIENCE '!T12</f>
        <v>0</v>
      </c>
      <c r="U11" s="7">
        <f>'SCIENCE '!U12</f>
        <v>0</v>
      </c>
      <c r="V11" s="7">
        <f>'SCIENCE '!V12</f>
        <v>0</v>
      </c>
      <c r="W11" s="7">
        <f>'SCIENCE '!W12</f>
        <v>9</v>
      </c>
      <c r="X11" s="7">
        <f>'SCIENCE '!X12</f>
        <v>2</v>
      </c>
      <c r="Y11" s="7" t="str">
        <f>'SCIENCE '!Y12</f>
        <v>Emerging (E )</v>
      </c>
      <c r="Z11" s="10">
        <f>'SOCIAL STUDIES'!T12</f>
        <v>0</v>
      </c>
      <c r="AA11" s="10">
        <f>'SOCIAL STUDIES'!U12</f>
        <v>0</v>
      </c>
      <c r="AB11" s="10">
        <f>'SOCIAL STUDIES'!V12</f>
        <v>0</v>
      </c>
      <c r="AC11" s="10">
        <f>'SOCIAL STUDIES'!W12</f>
        <v>9</v>
      </c>
      <c r="AD11" s="10">
        <f>'SOCIAL STUDIES'!X12</f>
        <v>2</v>
      </c>
      <c r="AE11" s="10" t="str">
        <f>'SOCIAL STUDIES'!Y12</f>
        <v>Emerging (E )</v>
      </c>
      <c r="AF11" s="7">
        <f>'COMPUTING     '!T12</f>
        <v>0</v>
      </c>
      <c r="AG11" s="7">
        <f>'COMPUTING     '!U12</f>
        <v>0</v>
      </c>
      <c r="AH11" s="7">
        <f>'COMPUTING     '!V12</f>
        <v>0</v>
      </c>
      <c r="AI11" s="7">
        <f>'COMPUTING     '!W12</f>
        <v>9</v>
      </c>
      <c r="AJ11" s="7">
        <f>'COMPUTING     '!X12</f>
        <v>3</v>
      </c>
      <c r="AK11" s="7" t="str">
        <f>'COMPUTING     '!Y12</f>
        <v>Emerging (E )</v>
      </c>
      <c r="AL11" s="7">
        <f>BDT!T12</f>
        <v>0</v>
      </c>
      <c r="AM11" s="7">
        <f>BDT!U12</f>
        <v>0</v>
      </c>
      <c r="AN11" s="7">
        <f>BDT!V12</f>
        <v>0</v>
      </c>
      <c r="AO11" s="7">
        <f>BDT!W12</f>
        <v>9</v>
      </c>
      <c r="AP11" s="7">
        <f>BDT!X12</f>
        <v>3</v>
      </c>
      <c r="AQ11" s="7" t="str">
        <f>BDT!Y12</f>
        <v>Emerging (E )</v>
      </c>
      <c r="AR11" s="7">
        <f>'GHANAIAN LANG'!T12</f>
        <v>0</v>
      </c>
      <c r="AS11" s="7">
        <f>'GHANAIAN LANG'!U12</f>
        <v>0</v>
      </c>
      <c r="AT11" s="7">
        <f>'GHANAIAN LANG'!V12</f>
        <v>0</v>
      </c>
      <c r="AU11" s="7">
        <f>'GHANAIAN LANG'!W12</f>
        <v>9</v>
      </c>
      <c r="AV11" s="7">
        <f>'GHANAIAN LANG'!X12</f>
        <v>2</v>
      </c>
      <c r="AW11" s="7" t="str">
        <f>'GHANAIAN LANG'!Y12</f>
        <v>Emerging (E )</v>
      </c>
      <c r="AX11" s="7">
        <f>'RME '!T12</f>
        <v>0</v>
      </c>
      <c r="AY11" s="7">
        <f>'RME '!U12</f>
        <v>0</v>
      </c>
      <c r="AZ11" s="7">
        <f>'RME '!V12</f>
        <v>0</v>
      </c>
      <c r="BA11" s="7">
        <f>'RME '!W12</f>
        <v>9</v>
      </c>
      <c r="BB11" s="7">
        <f>'RME '!X12</f>
        <v>3</v>
      </c>
      <c r="BC11" s="7" t="str">
        <f>'RME '!Y12</f>
        <v>Emerging (E )</v>
      </c>
      <c r="BD11" s="7">
        <f>'FRENCH '!T12</f>
        <v>0</v>
      </c>
      <c r="BE11" s="7">
        <f>'FRENCH '!U12</f>
        <v>0</v>
      </c>
      <c r="BF11" s="7">
        <f>'FRENCH '!V12</f>
        <v>0</v>
      </c>
      <c r="BG11" s="7">
        <f>'FRENCH '!W12</f>
        <v>9</v>
      </c>
      <c r="BH11" s="7">
        <f>'FRENCH '!X12</f>
        <v>2</v>
      </c>
      <c r="BI11" s="7" t="str">
        <f>'FRENCH '!Y12</f>
        <v>Emerging (E )</v>
      </c>
      <c r="BJ11" s="7">
        <f>'CAREER TECH '!T12</f>
        <v>0</v>
      </c>
      <c r="BK11" s="7">
        <f>'CAREER TECH '!U12</f>
        <v>0</v>
      </c>
      <c r="BL11" s="7">
        <f>'CAREER TECH '!V12</f>
        <v>0</v>
      </c>
      <c r="BM11" s="7">
        <f>'CAREER TECH '!W12</f>
        <v>9</v>
      </c>
      <c r="BN11" s="7">
        <f>'CAREER TECH '!X12</f>
        <v>3</v>
      </c>
      <c r="BO11" s="7" t="str">
        <f>'CAREER TECH '!Y12</f>
        <v>Emerging (E )</v>
      </c>
      <c r="BP11" s="7">
        <f>'CAD '!T12</f>
        <v>0</v>
      </c>
      <c r="BQ11" s="7">
        <f>'CAD '!U12</f>
        <v>0</v>
      </c>
      <c r="BR11" s="7">
        <f>'CAD '!V12</f>
        <v>0</v>
      </c>
      <c r="BS11" s="7">
        <f>'CAD '!X12</f>
        <v>2</v>
      </c>
      <c r="BT11" s="7">
        <f>'CAD '!W12</f>
        <v>9</v>
      </c>
      <c r="BU11" s="7" t="str">
        <f>'CAD '!Y12</f>
        <v>Emerging (E )</v>
      </c>
      <c r="BV11" s="7">
        <f t="shared" si="0"/>
        <v>0</v>
      </c>
      <c r="BW11" s="7">
        <f t="shared" si="1"/>
        <v>0</v>
      </c>
      <c r="BX11" s="7">
        <f t="shared" si="2"/>
        <v>3</v>
      </c>
      <c r="BY11" s="7">
        <v>900</v>
      </c>
      <c r="BZ11" s="7">
        <f>VLOOKUP(J11,SETTINGS!$C$2:$D$11,2)</f>
        <v>9</v>
      </c>
      <c r="CA11" s="7">
        <f>VLOOKUP(P11,SETTINGS!$C$2:$D$11,2)</f>
        <v>9</v>
      </c>
      <c r="CB11" s="7">
        <f>VLOOKUP(V11,SETTINGS!$C$2:$D$11,2)</f>
        <v>9</v>
      </c>
      <c r="CC11" s="7">
        <f>VLOOKUP(AB11,SETTINGS!$C$2:$D$11,2)</f>
        <v>9</v>
      </c>
      <c r="CD11" s="7">
        <f>VLOOKUP(AH11,SETTINGS!$C$2:$D$11,2)</f>
        <v>9</v>
      </c>
      <c r="CE11" s="7">
        <f>VLOOKUP(AN11,SETTINGS!$C$2:$D$11,2)</f>
        <v>9</v>
      </c>
      <c r="CF11" s="7">
        <f>VLOOKUP(AT11,SETTINGS!$C$2:$D$11,2)</f>
        <v>9</v>
      </c>
      <c r="CG11" s="7">
        <f>VLOOKUP(AZ11,SETTINGS!$C$2:$D$11,2)</f>
        <v>9</v>
      </c>
      <c r="CH11" s="7">
        <f>VLOOKUP(BF11,SETTINGS!$C$2:$D$11,2)</f>
        <v>9</v>
      </c>
      <c r="CI11" s="7">
        <f>VLOOKUP(BL11,SETTINGS!$C$2:$D$11,2)</f>
        <v>9</v>
      </c>
      <c r="CJ11" s="7">
        <f t="shared" si="3"/>
        <v>36</v>
      </c>
      <c r="CK11" s="7">
        <f>SMALL(CD11:CH11,{1,2,3})</f>
        <v>9</v>
      </c>
      <c r="CL11" s="7">
        <f>SUM(SMALL(BZ11:CI11,{1,2,3,4,5,6}))</f>
        <v>54</v>
      </c>
      <c r="CM11" s="10" t="str">
        <f t="shared" si="4"/>
        <v>3rd</v>
      </c>
      <c r="CN11" s="10" t="str">
        <f>VLOOKUP(BW11,SETTINGS!$N$1:$P$10,3)</f>
        <v>Below average, you must work hard, there is need for parental support</v>
      </c>
      <c r="CO11" s="10" t="str">
        <f>VLOOKUP(BW11,SETTINGS!$N$1:$P$10,2)</f>
        <v>Below Average, must buck up</v>
      </c>
      <c r="CP11" s="10"/>
      <c r="CQ11" s="10"/>
      <c r="CR11" s="10"/>
      <c r="CS11" s="10">
        <f t="shared" si="5"/>
        <v>0</v>
      </c>
      <c r="CT11" s="10"/>
      <c r="CU11" s="10"/>
      <c r="CV11" s="10"/>
      <c r="CW11" s="10"/>
      <c r="CX11" s="10"/>
      <c r="CY11" s="10"/>
      <c r="CZ11" s="10"/>
      <c r="DA11" s="10"/>
    </row>
    <row r="12" spans="1:109" ht="18.75" customHeight="1">
      <c r="A12" s="7">
        <f>'STUDENT DETAILS'!A12</f>
        <v>0</v>
      </c>
      <c r="B12" s="39">
        <f>'STUDENT DETAILS'!B12</f>
        <v>0</v>
      </c>
      <c r="C12" s="7">
        <f>'STUDENT DETAILS'!C12</f>
        <v>0</v>
      </c>
      <c r="D12" s="7">
        <f>'STUDENT DETAILS'!D12</f>
        <v>0</v>
      </c>
      <c r="E12" s="7">
        <f>'STUDENT DETAILS'!E12</f>
        <v>0</v>
      </c>
      <c r="F12" s="7">
        <f>'STUDENT DETAILS'!F12</f>
        <v>0</v>
      </c>
      <c r="G12" s="10"/>
      <c r="H12" s="7">
        <f>'ENGLISH '!T13</f>
        <v>0</v>
      </c>
      <c r="I12" s="7">
        <f>'ENGLISH '!U13</f>
        <v>0</v>
      </c>
      <c r="J12" s="7">
        <f>'ENGLISH '!V13</f>
        <v>0</v>
      </c>
      <c r="K12" s="7">
        <f>'ENGLISH '!W13</f>
        <v>9</v>
      </c>
      <c r="L12" s="7">
        <f>'ENGLISH '!X13</f>
        <v>2</v>
      </c>
      <c r="M12" s="7" t="str">
        <f>'ENGLISH '!Y13</f>
        <v>Emerging (E )</v>
      </c>
      <c r="N12" s="10">
        <f>'MATHS '!T13</f>
        <v>0</v>
      </c>
      <c r="O12" s="10">
        <f>'MATHS '!U13</f>
        <v>0</v>
      </c>
      <c r="P12" s="10">
        <f>'MATHS '!V13</f>
        <v>0</v>
      </c>
      <c r="Q12" s="10">
        <f>'MATHS '!W13</f>
        <v>9</v>
      </c>
      <c r="R12" s="10">
        <f>'MATHS '!X13</f>
        <v>2</v>
      </c>
      <c r="S12" s="10" t="str">
        <f>'MATHS '!Y13</f>
        <v>Emerging (E )</v>
      </c>
      <c r="T12" s="7">
        <f>'SCIENCE '!T13</f>
        <v>0</v>
      </c>
      <c r="U12" s="7">
        <f>'SCIENCE '!U13</f>
        <v>0</v>
      </c>
      <c r="V12" s="7">
        <f>'SCIENCE '!V13</f>
        <v>0</v>
      </c>
      <c r="W12" s="7">
        <f>'SCIENCE '!W13</f>
        <v>9</v>
      </c>
      <c r="X12" s="7">
        <f>'SCIENCE '!X13</f>
        <v>2</v>
      </c>
      <c r="Y12" s="7" t="str">
        <f>'SCIENCE '!Y13</f>
        <v>Emerging (E )</v>
      </c>
      <c r="Z12" s="10">
        <f>'SOCIAL STUDIES'!T13</f>
        <v>0</v>
      </c>
      <c r="AA12" s="10">
        <f>'SOCIAL STUDIES'!U13</f>
        <v>0</v>
      </c>
      <c r="AB12" s="10">
        <f>'SOCIAL STUDIES'!V13</f>
        <v>0</v>
      </c>
      <c r="AC12" s="10">
        <f>'SOCIAL STUDIES'!W13</f>
        <v>9</v>
      </c>
      <c r="AD12" s="10">
        <f>'SOCIAL STUDIES'!X13</f>
        <v>2</v>
      </c>
      <c r="AE12" s="10" t="str">
        <f>'SOCIAL STUDIES'!Y13</f>
        <v>Emerging (E )</v>
      </c>
      <c r="AF12" s="7">
        <f>'COMPUTING     '!T13</f>
        <v>0</v>
      </c>
      <c r="AG12" s="7">
        <f>'COMPUTING     '!U13</f>
        <v>0</v>
      </c>
      <c r="AH12" s="7">
        <f>'COMPUTING     '!V13</f>
        <v>0</v>
      </c>
      <c r="AI12" s="7">
        <f>'COMPUTING     '!W13</f>
        <v>9</v>
      </c>
      <c r="AJ12" s="7">
        <f>'COMPUTING     '!X13</f>
        <v>3</v>
      </c>
      <c r="AK12" s="7" t="str">
        <f>'COMPUTING     '!Y13</f>
        <v>Emerging (E )</v>
      </c>
      <c r="AL12" s="7">
        <f>BDT!T13</f>
        <v>0</v>
      </c>
      <c r="AM12" s="7">
        <f>BDT!U13</f>
        <v>0</v>
      </c>
      <c r="AN12" s="7">
        <f>BDT!V13</f>
        <v>0</v>
      </c>
      <c r="AO12" s="7">
        <f>BDT!W13</f>
        <v>9</v>
      </c>
      <c r="AP12" s="7">
        <f>BDT!X13</f>
        <v>3</v>
      </c>
      <c r="AQ12" s="7" t="str">
        <f>BDT!Y13</f>
        <v>Emerging (E )</v>
      </c>
      <c r="AR12" s="7">
        <f>'GHANAIAN LANG'!T13</f>
        <v>0</v>
      </c>
      <c r="AS12" s="7">
        <f>'GHANAIAN LANG'!U13</f>
        <v>0</v>
      </c>
      <c r="AT12" s="7">
        <f>'GHANAIAN LANG'!V13</f>
        <v>0</v>
      </c>
      <c r="AU12" s="7">
        <f>'GHANAIAN LANG'!W13</f>
        <v>9</v>
      </c>
      <c r="AV12" s="7">
        <f>'GHANAIAN LANG'!X13</f>
        <v>2</v>
      </c>
      <c r="AW12" s="7" t="str">
        <f>'GHANAIAN LANG'!Y13</f>
        <v>Emerging (E )</v>
      </c>
      <c r="AX12" s="7">
        <f>'RME '!T13</f>
        <v>0</v>
      </c>
      <c r="AY12" s="7">
        <f>'RME '!U13</f>
        <v>0</v>
      </c>
      <c r="AZ12" s="7">
        <f>'RME '!V13</f>
        <v>0</v>
      </c>
      <c r="BA12" s="7">
        <f>'RME '!W13</f>
        <v>9</v>
      </c>
      <c r="BB12" s="7">
        <f>'RME '!X13</f>
        <v>3</v>
      </c>
      <c r="BC12" s="7" t="str">
        <f>'RME '!Y13</f>
        <v>Emerging (E )</v>
      </c>
      <c r="BD12" s="7">
        <f>'FRENCH '!T13</f>
        <v>0</v>
      </c>
      <c r="BE12" s="7">
        <f>'FRENCH '!U13</f>
        <v>0</v>
      </c>
      <c r="BF12" s="7">
        <f>'FRENCH '!V13</f>
        <v>0</v>
      </c>
      <c r="BG12" s="7">
        <f>'FRENCH '!W13</f>
        <v>9</v>
      </c>
      <c r="BH12" s="7">
        <f>'FRENCH '!X13</f>
        <v>2</v>
      </c>
      <c r="BI12" s="7" t="str">
        <f>'FRENCH '!Y13</f>
        <v>Emerging (E )</v>
      </c>
      <c r="BJ12" s="7">
        <f>'CAREER TECH '!T13</f>
        <v>0</v>
      </c>
      <c r="BK12" s="7">
        <f>'CAREER TECH '!U13</f>
        <v>0</v>
      </c>
      <c r="BL12" s="7">
        <f>'CAREER TECH '!V13</f>
        <v>0</v>
      </c>
      <c r="BM12" s="7">
        <f>'CAREER TECH '!W13</f>
        <v>9</v>
      </c>
      <c r="BN12" s="7">
        <f>'CAREER TECH '!X13</f>
        <v>3</v>
      </c>
      <c r="BO12" s="7" t="str">
        <f>'CAREER TECH '!Y13</f>
        <v>Emerging (E )</v>
      </c>
      <c r="BP12" s="7">
        <f>'CAD '!T13</f>
        <v>0</v>
      </c>
      <c r="BQ12" s="7">
        <f>'CAD '!U13</f>
        <v>0</v>
      </c>
      <c r="BR12" s="7">
        <f>'CAD '!V13</f>
        <v>0</v>
      </c>
      <c r="BS12" s="7">
        <f>'CAD '!X13</f>
        <v>2</v>
      </c>
      <c r="BT12" s="7">
        <f>'CAD '!W13</f>
        <v>9</v>
      </c>
      <c r="BU12" s="7" t="str">
        <f>'CAD '!Y13</f>
        <v>Emerging (E )</v>
      </c>
      <c r="BV12" s="7">
        <f t="shared" si="0"/>
        <v>0</v>
      </c>
      <c r="BW12" s="7">
        <f t="shared" si="1"/>
        <v>0</v>
      </c>
      <c r="BX12" s="7">
        <f t="shared" si="2"/>
        <v>3</v>
      </c>
      <c r="BY12" s="7">
        <v>900</v>
      </c>
      <c r="BZ12" s="7">
        <f>VLOOKUP(J12,SETTINGS!$C$2:$D$11,2)</f>
        <v>9</v>
      </c>
      <c r="CA12" s="7">
        <f>VLOOKUP(P12,SETTINGS!$C$2:$D$11,2)</f>
        <v>9</v>
      </c>
      <c r="CB12" s="7">
        <f>VLOOKUP(V12,SETTINGS!$C$2:$D$11,2)</f>
        <v>9</v>
      </c>
      <c r="CC12" s="7">
        <f>VLOOKUP(AB12,SETTINGS!$C$2:$D$11,2)</f>
        <v>9</v>
      </c>
      <c r="CD12" s="7">
        <f>VLOOKUP(AH12,SETTINGS!$C$2:$D$11,2)</f>
        <v>9</v>
      </c>
      <c r="CE12" s="7">
        <f>VLOOKUP(AN12,SETTINGS!$C$2:$D$11,2)</f>
        <v>9</v>
      </c>
      <c r="CF12" s="7">
        <f>VLOOKUP(AT12,SETTINGS!$C$2:$D$11,2)</f>
        <v>9</v>
      </c>
      <c r="CG12" s="7">
        <f>VLOOKUP(AZ12,SETTINGS!$C$2:$D$11,2)</f>
        <v>9</v>
      </c>
      <c r="CH12" s="7">
        <f>VLOOKUP(BF12,SETTINGS!$C$2:$D$11,2)</f>
        <v>9</v>
      </c>
      <c r="CI12" s="7">
        <f>VLOOKUP(BL12,SETTINGS!$C$2:$D$11,2)</f>
        <v>9</v>
      </c>
      <c r="CJ12" s="7">
        <f t="shared" si="3"/>
        <v>36</v>
      </c>
      <c r="CK12" s="7">
        <f>SMALL(CD12:CH12,{1,2,3})</f>
        <v>9</v>
      </c>
      <c r="CL12" s="7">
        <f>SUM(SMALL(BZ12:CI12,{1,2,3,4,5,6}))</f>
        <v>54</v>
      </c>
      <c r="CM12" s="10" t="str">
        <f t="shared" si="4"/>
        <v>3rd</v>
      </c>
      <c r="CN12" s="10" t="str">
        <f>VLOOKUP(BW12,SETTINGS!$N$1:$P$10,3)</f>
        <v>Below average, you must work hard, there is need for parental support</v>
      </c>
      <c r="CO12" s="10" t="str">
        <f>VLOOKUP(BW12,SETTINGS!$N$1:$P$10,2)</f>
        <v>Below Average, must buck up</v>
      </c>
      <c r="CP12" s="10"/>
      <c r="CQ12" s="10"/>
      <c r="CR12" s="10"/>
      <c r="CS12" s="10">
        <f t="shared" si="5"/>
        <v>0</v>
      </c>
      <c r="CT12" s="10"/>
      <c r="CU12" s="10"/>
      <c r="CV12" s="10"/>
      <c r="CW12" s="10"/>
      <c r="CX12" s="10"/>
      <c r="CY12" s="10"/>
      <c r="CZ12" s="10"/>
      <c r="DA12" s="10"/>
    </row>
    <row r="13" spans="1:109" ht="18.75" customHeight="1">
      <c r="A13" s="7">
        <f>'STUDENT DETAILS'!A13</f>
        <v>0</v>
      </c>
      <c r="B13" s="39">
        <f>'STUDENT DETAILS'!B13</f>
        <v>0</v>
      </c>
      <c r="C13" s="7">
        <f>'STUDENT DETAILS'!C13</f>
        <v>0</v>
      </c>
      <c r="D13" s="7">
        <f>'STUDENT DETAILS'!D13</f>
        <v>0</v>
      </c>
      <c r="E13" s="7">
        <f>'STUDENT DETAILS'!E13</f>
        <v>0</v>
      </c>
      <c r="F13" s="7">
        <f>'STUDENT DETAILS'!F13</f>
        <v>0</v>
      </c>
      <c r="G13" s="10"/>
      <c r="H13" s="7">
        <f>'ENGLISH '!T14</f>
        <v>0</v>
      </c>
      <c r="I13" s="7">
        <f>'ENGLISH '!U14</f>
        <v>0</v>
      </c>
      <c r="J13" s="7">
        <f>'ENGLISH '!V14</f>
        <v>0</v>
      </c>
      <c r="K13" s="7">
        <f>'ENGLISH '!W14</f>
        <v>9</v>
      </c>
      <c r="L13" s="7">
        <f>'ENGLISH '!X14</f>
        <v>2</v>
      </c>
      <c r="M13" s="7" t="str">
        <f>'ENGLISH '!Y14</f>
        <v>Emerging (E )</v>
      </c>
      <c r="N13" s="10">
        <f>'MATHS '!T14</f>
        <v>0</v>
      </c>
      <c r="O13" s="10">
        <f>'MATHS '!U14</f>
        <v>0</v>
      </c>
      <c r="P13" s="10">
        <f>'MATHS '!V14</f>
        <v>0</v>
      </c>
      <c r="Q13" s="10">
        <f>'MATHS '!W14</f>
        <v>9</v>
      </c>
      <c r="R13" s="10">
        <f>'MATHS '!X14</f>
        <v>2</v>
      </c>
      <c r="S13" s="10" t="str">
        <f>'MATHS '!Y14</f>
        <v>Emerging (E )</v>
      </c>
      <c r="T13" s="7">
        <f>'SCIENCE '!T14</f>
        <v>0</v>
      </c>
      <c r="U13" s="7">
        <f>'SCIENCE '!U14</f>
        <v>0</v>
      </c>
      <c r="V13" s="7">
        <f>'SCIENCE '!V14</f>
        <v>0</v>
      </c>
      <c r="W13" s="7">
        <f>'SCIENCE '!W14</f>
        <v>9</v>
      </c>
      <c r="X13" s="7">
        <f>'SCIENCE '!X14</f>
        <v>2</v>
      </c>
      <c r="Y13" s="7" t="str">
        <f>'SCIENCE '!Y14</f>
        <v>Emerging (E )</v>
      </c>
      <c r="Z13" s="10">
        <f>'SOCIAL STUDIES'!T14</f>
        <v>0</v>
      </c>
      <c r="AA13" s="10">
        <f>'SOCIAL STUDIES'!U14</f>
        <v>0</v>
      </c>
      <c r="AB13" s="10">
        <f>'SOCIAL STUDIES'!V14</f>
        <v>0</v>
      </c>
      <c r="AC13" s="10">
        <f>'SOCIAL STUDIES'!W14</f>
        <v>9</v>
      </c>
      <c r="AD13" s="10">
        <f>'SOCIAL STUDIES'!X14</f>
        <v>2</v>
      </c>
      <c r="AE13" s="10" t="str">
        <f>'SOCIAL STUDIES'!Y14</f>
        <v>Emerging (E )</v>
      </c>
      <c r="AF13" s="7">
        <f>'COMPUTING     '!T14</f>
        <v>0</v>
      </c>
      <c r="AG13" s="7">
        <f>'COMPUTING     '!U14</f>
        <v>0</v>
      </c>
      <c r="AH13" s="7">
        <f>'COMPUTING     '!V14</f>
        <v>0</v>
      </c>
      <c r="AI13" s="7">
        <f>'COMPUTING     '!W14</f>
        <v>9</v>
      </c>
      <c r="AJ13" s="7">
        <f>'COMPUTING     '!X14</f>
        <v>3</v>
      </c>
      <c r="AK13" s="7" t="str">
        <f>'COMPUTING     '!Y14</f>
        <v>Emerging (E )</v>
      </c>
      <c r="AL13" s="7">
        <f>BDT!T14</f>
        <v>0</v>
      </c>
      <c r="AM13" s="7">
        <f>BDT!U14</f>
        <v>0</v>
      </c>
      <c r="AN13" s="7">
        <f>BDT!V14</f>
        <v>0</v>
      </c>
      <c r="AO13" s="7">
        <f>BDT!W14</f>
        <v>9</v>
      </c>
      <c r="AP13" s="7">
        <f>BDT!X14</f>
        <v>3</v>
      </c>
      <c r="AQ13" s="7" t="str">
        <f>BDT!Y14</f>
        <v>Emerging (E )</v>
      </c>
      <c r="AR13" s="7">
        <f>'GHANAIAN LANG'!T14</f>
        <v>0</v>
      </c>
      <c r="AS13" s="7">
        <f>'GHANAIAN LANG'!U14</f>
        <v>0</v>
      </c>
      <c r="AT13" s="7">
        <f>'GHANAIAN LANG'!V14</f>
        <v>0</v>
      </c>
      <c r="AU13" s="7">
        <f>'GHANAIAN LANG'!W14</f>
        <v>9</v>
      </c>
      <c r="AV13" s="7">
        <f>'GHANAIAN LANG'!X14</f>
        <v>2</v>
      </c>
      <c r="AW13" s="7" t="str">
        <f>'GHANAIAN LANG'!Y14</f>
        <v>Emerging (E )</v>
      </c>
      <c r="AX13" s="7">
        <f>'RME '!T14</f>
        <v>0</v>
      </c>
      <c r="AY13" s="7">
        <f>'RME '!U14</f>
        <v>0</v>
      </c>
      <c r="AZ13" s="7">
        <f>'RME '!V14</f>
        <v>0</v>
      </c>
      <c r="BA13" s="7">
        <f>'RME '!W14</f>
        <v>9</v>
      </c>
      <c r="BB13" s="7">
        <f>'RME '!X14</f>
        <v>3</v>
      </c>
      <c r="BC13" s="7" t="str">
        <f>'RME '!Y14</f>
        <v>Emerging (E )</v>
      </c>
      <c r="BD13" s="7">
        <f>'FRENCH '!T14</f>
        <v>0</v>
      </c>
      <c r="BE13" s="7">
        <f>'FRENCH '!U14</f>
        <v>0</v>
      </c>
      <c r="BF13" s="7">
        <f>'FRENCH '!V14</f>
        <v>0</v>
      </c>
      <c r="BG13" s="7">
        <f>'FRENCH '!W14</f>
        <v>9</v>
      </c>
      <c r="BH13" s="7">
        <f>'FRENCH '!X14</f>
        <v>2</v>
      </c>
      <c r="BI13" s="7" t="str">
        <f>'FRENCH '!Y14</f>
        <v>Emerging (E )</v>
      </c>
      <c r="BJ13" s="7">
        <f>'CAREER TECH '!T14</f>
        <v>0</v>
      </c>
      <c r="BK13" s="7">
        <f>'CAREER TECH '!U14</f>
        <v>0</v>
      </c>
      <c r="BL13" s="7">
        <f>'CAREER TECH '!V14</f>
        <v>0</v>
      </c>
      <c r="BM13" s="7">
        <f>'CAREER TECH '!W14</f>
        <v>9</v>
      </c>
      <c r="BN13" s="7">
        <f>'CAREER TECH '!X14</f>
        <v>3</v>
      </c>
      <c r="BO13" s="7" t="str">
        <f>'CAREER TECH '!Y14</f>
        <v>Emerging (E )</v>
      </c>
      <c r="BP13" s="7">
        <f>'CAD '!T14</f>
        <v>0</v>
      </c>
      <c r="BQ13" s="7">
        <f>'CAD '!U14</f>
        <v>0</v>
      </c>
      <c r="BR13" s="7">
        <f>'CAD '!V14</f>
        <v>0</v>
      </c>
      <c r="BS13" s="7">
        <f>'CAD '!X14</f>
        <v>2</v>
      </c>
      <c r="BT13" s="7">
        <f>'CAD '!W14</f>
        <v>9</v>
      </c>
      <c r="BU13" s="7" t="str">
        <f>'CAD '!Y14</f>
        <v>Emerging (E )</v>
      </c>
      <c r="BV13" s="7">
        <f t="shared" si="0"/>
        <v>0</v>
      </c>
      <c r="BW13" s="7">
        <f t="shared" si="1"/>
        <v>0</v>
      </c>
      <c r="BX13" s="7">
        <f t="shared" si="2"/>
        <v>3</v>
      </c>
      <c r="BY13" s="7">
        <v>900</v>
      </c>
      <c r="BZ13" s="7">
        <f>VLOOKUP(J13,SETTINGS!$C$2:$D$11,2)</f>
        <v>9</v>
      </c>
      <c r="CA13" s="7">
        <f>VLOOKUP(P13,SETTINGS!$C$2:$D$11,2)</f>
        <v>9</v>
      </c>
      <c r="CB13" s="7">
        <f>VLOOKUP(V13,SETTINGS!$C$2:$D$11,2)</f>
        <v>9</v>
      </c>
      <c r="CC13" s="7">
        <f>VLOOKUP(AB13,SETTINGS!$C$2:$D$11,2)</f>
        <v>9</v>
      </c>
      <c r="CD13" s="7">
        <f>VLOOKUP(AH13,SETTINGS!$C$2:$D$11,2)</f>
        <v>9</v>
      </c>
      <c r="CE13" s="7">
        <f>VLOOKUP(AN13,SETTINGS!$C$2:$D$11,2)</f>
        <v>9</v>
      </c>
      <c r="CF13" s="7">
        <f>VLOOKUP(AT13,SETTINGS!$C$2:$D$11,2)</f>
        <v>9</v>
      </c>
      <c r="CG13" s="7">
        <f>VLOOKUP(AZ13,SETTINGS!$C$2:$D$11,2)</f>
        <v>9</v>
      </c>
      <c r="CH13" s="7">
        <f>VLOOKUP(BF13,SETTINGS!$C$2:$D$11,2)</f>
        <v>9</v>
      </c>
      <c r="CI13" s="7">
        <f>VLOOKUP(BL13,SETTINGS!$C$2:$D$11,2)</f>
        <v>9</v>
      </c>
      <c r="CJ13" s="7">
        <f t="shared" si="3"/>
        <v>36</v>
      </c>
      <c r="CK13" s="7">
        <f>SMALL(CD13:CH13,{1,2,3})</f>
        <v>9</v>
      </c>
      <c r="CL13" s="7">
        <f>SUM(SMALL(BZ13:CI13,{1,2,3,4,5,6}))</f>
        <v>54</v>
      </c>
      <c r="CM13" s="10" t="str">
        <f t="shared" si="4"/>
        <v>3rd</v>
      </c>
      <c r="CN13" s="10" t="str">
        <f>VLOOKUP(BW13,SETTINGS!$N$1:$P$10,3)</f>
        <v>Below average, you must work hard, there is need for parental support</v>
      </c>
      <c r="CO13" s="10" t="str">
        <f>VLOOKUP(BW13,SETTINGS!$N$1:$P$10,2)</f>
        <v>Below Average, must buck up</v>
      </c>
      <c r="CP13" s="10"/>
      <c r="CQ13" s="10"/>
      <c r="CR13" s="10"/>
      <c r="CS13" s="10">
        <f t="shared" si="5"/>
        <v>0</v>
      </c>
      <c r="CT13" s="10"/>
      <c r="CU13" s="10"/>
      <c r="CV13" s="10"/>
      <c r="CW13" s="10"/>
      <c r="CX13" s="10"/>
      <c r="CY13" s="10"/>
      <c r="CZ13" s="10"/>
      <c r="DA13" s="10"/>
    </row>
    <row r="14" spans="1:109" ht="18.75" customHeight="1">
      <c r="A14" s="7">
        <f>'STUDENT DETAILS'!A14</f>
        <v>0</v>
      </c>
      <c r="B14" s="39">
        <f>'STUDENT DETAILS'!B14</f>
        <v>0</v>
      </c>
      <c r="C14" s="7">
        <f>'STUDENT DETAILS'!C14</f>
        <v>0</v>
      </c>
      <c r="D14" s="7">
        <f>'STUDENT DETAILS'!D14</f>
        <v>0</v>
      </c>
      <c r="E14" s="7">
        <f>'STUDENT DETAILS'!E14</f>
        <v>0</v>
      </c>
      <c r="F14" s="7">
        <f>'STUDENT DETAILS'!F14</f>
        <v>0</v>
      </c>
      <c r="G14" s="10"/>
      <c r="H14" s="7">
        <f>'ENGLISH '!T15</f>
        <v>0</v>
      </c>
      <c r="I14" s="7">
        <f>'ENGLISH '!U15</f>
        <v>0</v>
      </c>
      <c r="J14" s="7">
        <f>'ENGLISH '!V15</f>
        <v>0</v>
      </c>
      <c r="K14" s="7">
        <f>'ENGLISH '!W15</f>
        <v>9</v>
      </c>
      <c r="L14" s="7">
        <f>'ENGLISH '!X15</f>
        <v>2</v>
      </c>
      <c r="M14" s="7" t="str">
        <f>'ENGLISH '!Y15</f>
        <v>Emerging (E )</v>
      </c>
      <c r="N14" s="10">
        <f>'MATHS '!T15</f>
        <v>0</v>
      </c>
      <c r="O14" s="10">
        <f>'MATHS '!U15</f>
        <v>0</v>
      </c>
      <c r="P14" s="10">
        <f>'MATHS '!V15</f>
        <v>0</v>
      </c>
      <c r="Q14" s="10">
        <f>'MATHS '!W15</f>
        <v>9</v>
      </c>
      <c r="R14" s="10">
        <f>'MATHS '!X15</f>
        <v>2</v>
      </c>
      <c r="S14" s="10" t="str">
        <f>'MATHS '!Y15</f>
        <v>Emerging (E )</v>
      </c>
      <c r="T14" s="7">
        <f>'SCIENCE '!T15</f>
        <v>0</v>
      </c>
      <c r="U14" s="7">
        <f>'SCIENCE '!U15</f>
        <v>0</v>
      </c>
      <c r="V14" s="7">
        <f>'SCIENCE '!V15</f>
        <v>0</v>
      </c>
      <c r="W14" s="7">
        <f>'SCIENCE '!W15</f>
        <v>9</v>
      </c>
      <c r="X14" s="7">
        <f>'SCIENCE '!X15</f>
        <v>2</v>
      </c>
      <c r="Y14" s="7" t="str">
        <f>'SCIENCE '!Y15</f>
        <v>Emerging (E )</v>
      </c>
      <c r="Z14" s="10">
        <f>'SOCIAL STUDIES'!T15</f>
        <v>0</v>
      </c>
      <c r="AA14" s="10">
        <f>'SOCIAL STUDIES'!U15</f>
        <v>0</v>
      </c>
      <c r="AB14" s="10">
        <f>'SOCIAL STUDIES'!V15</f>
        <v>0</v>
      </c>
      <c r="AC14" s="10">
        <f>'SOCIAL STUDIES'!W15</f>
        <v>9</v>
      </c>
      <c r="AD14" s="10">
        <f>'SOCIAL STUDIES'!X15</f>
        <v>2</v>
      </c>
      <c r="AE14" s="10" t="str">
        <f>'SOCIAL STUDIES'!Y15</f>
        <v>Emerging (E )</v>
      </c>
      <c r="AF14" s="7">
        <f>'COMPUTING     '!T15</f>
        <v>0</v>
      </c>
      <c r="AG14" s="7">
        <f>'COMPUTING     '!U15</f>
        <v>0</v>
      </c>
      <c r="AH14" s="7">
        <f>'COMPUTING     '!V15</f>
        <v>0</v>
      </c>
      <c r="AI14" s="7">
        <f>'COMPUTING     '!W15</f>
        <v>9</v>
      </c>
      <c r="AJ14" s="7">
        <f>'COMPUTING     '!X15</f>
        <v>3</v>
      </c>
      <c r="AK14" s="7" t="str">
        <f>'COMPUTING     '!Y15</f>
        <v>Emerging (E )</v>
      </c>
      <c r="AL14" s="7">
        <f>BDT!T15</f>
        <v>0</v>
      </c>
      <c r="AM14" s="7">
        <f>BDT!U15</f>
        <v>0</v>
      </c>
      <c r="AN14" s="7">
        <f>BDT!V15</f>
        <v>0</v>
      </c>
      <c r="AO14" s="7">
        <f>BDT!W15</f>
        <v>9</v>
      </c>
      <c r="AP14" s="7">
        <f>BDT!X15</f>
        <v>3</v>
      </c>
      <c r="AQ14" s="7" t="str">
        <f>BDT!Y15</f>
        <v>Emerging (E )</v>
      </c>
      <c r="AR14" s="7">
        <f>'GHANAIAN LANG'!T15</f>
        <v>0</v>
      </c>
      <c r="AS14" s="7">
        <f>'GHANAIAN LANG'!U15</f>
        <v>0</v>
      </c>
      <c r="AT14" s="7">
        <f>'GHANAIAN LANG'!V15</f>
        <v>0</v>
      </c>
      <c r="AU14" s="7">
        <f>'GHANAIAN LANG'!W15</f>
        <v>9</v>
      </c>
      <c r="AV14" s="7">
        <f>'GHANAIAN LANG'!X15</f>
        <v>2</v>
      </c>
      <c r="AW14" s="7" t="str">
        <f>'GHANAIAN LANG'!Y15</f>
        <v>Emerging (E )</v>
      </c>
      <c r="AX14" s="7">
        <f>'RME '!T15</f>
        <v>0</v>
      </c>
      <c r="AY14" s="7">
        <f>'RME '!U15</f>
        <v>0</v>
      </c>
      <c r="AZ14" s="7">
        <f>'RME '!V15</f>
        <v>0</v>
      </c>
      <c r="BA14" s="7">
        <f>'RME '!W15</f>
        <v>9</v>
      </c>
      <c r="BB14" s="7">
        <f>'RME '!X15</f>
        <v>3</v>
      </c>
      <c r="BC14" s="7" t="str">
        <f>'RME '!Y15</f>
        <v>Emerging (E )</v>
      </c>
      <c r="BD14" s="7">
        <f>'FRENCH '!T15</f>
        <v>0</v>
      </c>
      <c r="BE14" s="7">
        <f>'FRENCH '!U15</f>
        <v>0</v>
      </c>
      <c r="BF14" s="7">
        <f>'FRENCH '!V15</f>
        <v>0</v>
      </c>
      <c r="BG14" s="7">
        <f>'FRENCH '!W15</f>
        <v>9</v>
      </c>
      <c r="BH14" s="7">
        <f>'FRENCH '!X15</f>
        <v>2</v>
      </c>
      <c r="BI14" s="7" t="str">
        <f>'FRENCH '!Y15</f>
        <v>Emerging (E )</v>
      </c>
      <c r="BJ14" s="7">
        <f>'CAREER TECH '!T15</f>
        <v>0</v>
      </c>
      <c r="BK14" s="7">
        <f>'CAREER TECH '!U15</f>
        <v>0</v>
      </c>
      <c r="BL14" s="7">
        <f>'CAREER TECH '!V15</f>
        <v>0</v>
      </c>
      <c r="BM14" s="7">
        <f>'CAREER TECH '!W15</f>
        <v>9</v>
      </c>
      <c r="BN14" s="7">
        <f>'CAREER TECH '!X15</f>
        <v>3</v>
      </c>
      <c r="BO14" s="7" t="str">
        <f>'CAREER TECH '!Y15</f>
        <v>Emerging (E )</v>
      </c>
      <c r="BP14" s="7">
        <f>'CAD '!T15</f>
        <v>0</v>
      </c>
      <c r="BQ14" s="7">
        <f>'CAD '!U15</f>
        <v>0</v>
      </c>
      <c r="BR14" s="7">
        <f>'CAD '!V15</f>
        <v>0</v>
      </c>
      <c r="BS14" s="7">
        <f>'CAD '!X15</f>
        <v>2</v>
      </c>
      <c r="BT14" s="7">
        <f>'CAD '!W15</f>
        <v>9</v>
      </c>
      <c r="BU14" s="7" t="str">
        <f>'CAD '!Y15</f>
        <v>Emerging (E )</v>
      </c>
      <c r="BV14" s="7">
        <f t="shared" si="0"/>
        <v>0</v>
      </c>
      <c r="BW14" s="7">
        <f t="shared" si="1"/>
        <v>0</v>
      </c>
      <c r="BX14" s="7">
        <f t="shared" si="2"/>
        <v>3</v>
      </c>
      <c r="BY14" s="7">
        <v>900</v>
      </c>
      <c r="BZ14" s="7">
        <f>VLOOKUP(J14,SETTINGS!$C$2:$D$11,2)</f>
        <v>9</v>
      </c>
      <c r="CA14" s="7">
        <f>VLOOKUP(P14,SETTINGS!$C$2:$D$11,2)</f>
        <v>9</v>
      </c>
      <c r="CB14" s="7">
        <f>VLOOKUP(V14,SETTINGS!$C$2:$D$11,2)</f>
        <v>9</v>
      </c>
      <c r="CC14" s="7">
        <f>VLOOKUP(AB14,SETTINGS!$C$2:$D$11,2)</f>
        <v>9</v>
      </c>
      <c r="CD14" s="7">
        <f>VLOOKUP(AH14,SETTINGS!$C$2:$D$11,2)</f>
        <v>9</v>
      </c>
      <c r="CE14" s="7">
        <f>VLOOKUP(AN14,SETTINGS!$C$2:$D$11,2)</f>
        <v>9</v>
      </c>
      <c r="CF14" s="7">
        <f>VLOOKUP(AT14,SETTINGS!$C$2:$D$11,2)</f>
        <v>9</v>
      </c>
      <c r="CG14" s="7">
        <f>VLOOKUP(AZ14,SETTINGS!$C$2:$D$11,2)</f>
        <v>9</v>
      </c>
      <c r="CH14" s="7">
        <f>VLOOKUP(BF14,SETTINGS!$C$2:$D$11,2)</f>
        <v>9</v>
      </c>
      <c r="CI14" s="7">
        <f>VLOOKUP(BL14,SETTINGS!$C$2:$D$11,2)</f>
        <v>9</v>
      </c>
      <c r="CJ14" s="7">
        <f t="shared" si="3"/>
        <v>36</v>
      </c>
      <c r="CK14" s="7">
        <f>SMALL(CD14:CH14,{1,2,3})</f>
        <v>9</v>
      </c>
      <c r="CL14" s="7">
        <f>SUM(SMALL(BZ14:CI14,{1,2,3,4,5,6}))</f>
        <v>54</v>
      </c>
      <c r="CM14" s="10" t="str">
        <f t="shared" si="4"/>
        <v>3rd</v>
      </c>
      <c r="CN14" s="10" t="str">
        <f>VLOOKUP(BW14,SETTINGS!$N$1:$P$10,3)</f>
        <v>Below average, you must work hard, there is need for parental support</v>
      </c>
      <c r="CO14" s="10" t="str">
        <f>VLOOKUP(BW14,SETTINGS!$N$1:$P$10,2)</f>
        <v>Below Average, must buck up</v>
      </c>
      <c r="CP14" s="10"/>
      <c r="CQ14" s="10"/>
      <c r="CR14" s="10"/>
      <c r="CS14" s="10">
        <f t="shared" si="5"/>
        <v>0</v>
      </c>
      <c r="CT14" s="10"/>
      <c r="CU14" s="10"/>
      <c r="CV14" s="10"/>
      <c r="CW14" s="10"/>
      <c r="CX14" s="10"/>
      <c r="CY14" s="10"/>
      <c r="CZ14" s="10"/>
      <c r="DA14" s="10"/>
    </row>
    <row r="15" spans="1:109" ht="18.75" customHeight="1">
      <c r="A15" s="7">
        <f>'STUDENT DETAILS'!A15</f>
        <v>0</v>
      </c>
      <c r="B15" s="39">
        <f>'STUDENT DETAILS'!B15</f>
        <v>0</v>
      </c>
      <c r="C15" s="7">
        <f>'STUDENT DETAILS'!C15</f>
        <v>0</v>
      </c>
      <c r="D15" s="7">
        <f>'STUDENT DETAILS'!D15</f>
        <v>0</v>
      </c>
      <c r="E15" s="7">
        <f>'STUDENT DETAILS'!E15</f>
        <v>0</v>
      </c>
      <c r="F15" s="7">
        <f>'STUDENT DETAILS'!F15</f>
        <v>0</v>
      </c>
      <c r="G15" s="10"/>
      <c r="H15" s="7">
        <f>'ENGLISH '!T16</f>
        <v>0</v>
      </c>
      <c r="I15" s="7">
        <f>'ENGLISH '!U16</f>
        <v>0</v>
      </c>
      <c r="J15" s="7">
        <f>'ENGLISH '!V16</f>
        <v>0</v>
      </c>
      <c r="K15" s="7">
        <f>'ENGLISH '!W16</f>
        <v>9</v>
      </c>
      <c r="L15" s="7">
        <f>'ENGLISH '!X16</f>
        <v>2</v>
      </c>
      <c r="M15" s="7" t="str">
        <f>'ENGLISH '!Y16</f>
        <v>Emerging (E )</v>
      </c>
      <c r="N15" s="10">
        <f>'MATHS '!T16</f>
        <v>0</v>
      </c>
      <c r="O15" s="10">
        <f>'MATHS '!U16</f>
        <v>0</v>
      </c>
      <c r="P15" s="10">
        <f>'MATHS '!V16</f>
        <v>0</v>
      </c>
      <c r="Q15" s="10">
        <f>'MATHS '!W16</f>
        <v>9</v>
      </c>
      <c r="R15" s="10">
        <f>'MATHS '!X16</f>
        <v>2</v>
      </c>
      <c r="S15" s="10" t="str">
        <f>'MATHS '!Y16</f>
        <v>Emerging (E )</v>
      </c>
      <c r="T15" s="7">
        <f>'SCIENCE '!T16</f>
        <v>0</v>
      </c>
      <c r="U15" s="7">
        <f>'SCIENCE '!U16</f>
        <v>0</v>
      </c>
      <c r="V15" s="7">
        <f>'SCIENCE '!V16</f>
        <v>0</v>
      </c>
      <c r="W15" s="7">
        <f>'SCIENCE '!W16</f>
        <v>9</v>
      </c>
      <c r="X15" s="7">
        <f>'SCIENCE '!X16</f>
        <v>2</v>
      </c>
      <c r="Y15" s="7" t="str">
        <f>'SCIENCE '!Y16</f>
        <v>Emerging (E )</v>
      </c>
      <c r="Z15" s="10">
        <f>'SOCIAL STUDIES'!T16</f>
        <v>0</v>
      </c>
      <c r="AA15" s="10">
        <f>'SOCIAL STUDIES'!U16</f>
        <v>0</v>
      </c>
      <c r="AB15" s="10">
        <f>'SOCIAL STUDIES'!V16</f>
        <v>0</v>
      </c>
      <c r="AC15" s="10">
        <f>'SOCIAL STUDIES'!W16</f>
        <v>9</v>
      </c>
      <c r="AD15" s="10">
        <f>'SOCIAL STUDIES'!X16</f>
        <v>2</v>
      </c>
      <c r="AE15" s="10" t="str">
        <f>'SOCIAL STUDIES'!Y16</f>
        <v>Emerging (E )</v>
      </c>
      <c r="AF15" s="7">
        <f>'COMPUTING     '!T16</f>
        <v>0</v>
      </c>
      <c r="AG15" s="7">
        <f>'COMPUTING     '!U16</f>
        <v>0</v>
      </c>
      <c r="AH15" s="7">
        <f>'COMPUTING     '!V16</f>
        <v>0</v>
      </c>
      <c r="AI15" s="7">
        <f>'COMPUTING     '!W16</f>
        <v>9</v>
      </c>
      <c r="AJ15" s="7">
        <f>'COMPUTING     '!X16</f>
        <v>3</v>
      </c>
      <c r="AK15" s="7" t="str">
        <f>'COMPUTING     '!Y16</f>
        <v>Emerging (E )</v>
      </c>
      <c r="AL15" s="7">
        <f>BDT!T16</f>
        <v>0</v>
      </c>
      <c r="AM15" s="7">
        <f>BDT!U16</f>
        <v>0</v>
      </c>
      <c r="AN15" s="7">
        <f>BDT!V16</f>
        <v>0</v>
      </c>
      <c r="AO15" s="7">
        <f>BDT!W16</f>
        <v>9</v>
      </c>
      <c r="AP15" s="7">
        <f>BDT!X16</f>
        <v>3</v>
      </c>
      <c r="AQ15" s="7" t="str">
        <f>BDT!Y16</f>
        <v>Emerging (E )</v>
      </c>
      <c r="AR15" s="7">
        <f>'GHANAIAN LANG'!T16</f>
        <v>0</v>
      </c>
      <c r="AS15" s="7">
        <f>'GHANAIAN LANG'!U16</f>
        <v>0</v>
      </c>
      <c r="AT15" s="7">
        <f>'GHANAIAN LANG'!V16</f>
        <v>0</v>
      </c>
      <c r="AU15" s="7">
        <f>'GHANAIAN LANG'!W16</f>
        <v>9</v>
      </c>
      <c r="AV15" s="7">
        <f>'GHANAIAN LANG'!X16</f>
        <v>2</v>
      </c>
      <c r="AW15" s="7" t="str">
        <f>'GHANAIAN LANG'!Y16</f>
        <v>Emerging (E )</v>
      </c>
      <c r="AX15" s="7">
        <f>'RME '!T16</f>
        <v>0</v>
      </c>
      <c r="AY15" s="7">
        <f>'RME '!U16</f>
        <v>0</v>
      </c>
      <c r="AZ15" s="7">
        <f>'RME '!V16</f>
        <v>0</v>
      </c>
      <c r="BA15" s="7">
        <f>'RME '!W16</f>
        <v>9</v>
      </c>
      <c r="BB15" s="7">
        <f>'RME '!X16</f>
        <v>3</v>
      </c>
      <c r="BC15" s="7" t="str">
        <f>'RME '!Y16</f>
        <v>Emerging (E )</v>
      </c>
      <c r="BD15" s="7">
        <f>'FRENCH '!T16</f>
        <v>0</v>
      </c>
      <c r="BE15" s="7">
        <f>'FRENCH '!U16</f>
        <v>0</v>
      </c>
      <c r="BF15" s="7">
        <f>'FRENCH '!V16</f>
        <v>0</v>
      </c>
      <c r="BG15" s="7">
        <f>'FRENCH '!W16</f>
        <v>9</v>
      </c>
      <c r="BH15" s="7">
        <f>'FRENCH '!X16</f>
        <v>2</v>
      </c>
      <c r="BI15" s="7" t="str">
        <f>'FRENCH '!Y16</f>
        <v>Emerging (E )</v>
      </c>
      <c r="BJ15" s="7">
        <f>'CAREER TECH '!T16</f>
        <v>0</v>
      </c>
      <c r="BK15" s="7">
        <f>'CAREER TECH '!U16</f>
        <v>0</v>
      </c>
      <c r="BL15" s="7">
        <f>'CAREER TECH '!V16</f>
        <v>0</v>
      </c>
      <c r="BM15" s="7">
        <f>'CAREER TECH '!W16</f>
        <v>9</v>
      </c>
      <c r="BN15" s="7">
        <f>'CAREER TECH '!X16</f>
        <v>3</v>
      </c>
      <c r="BO15" s="7" t="str">
        <f>'CAREER TECH '!Y16</f>
        <v>Emerging (E )</v>
      </c>
      <c r="BP15" s="7">
        <f>'CAD '!T16</f>
        <v>0</v>
      </c>
      <c r="BQ15" s="7">
        <f>'CAD '!U16</f>
        <v>0</v>
      </c>
      <c r="BR15" s="7">
        <f>'CAD '!V16</f>
        <v>0</v>
      </c>
      <c r="BS15" s="7">
        <f>'CAD '!X16</f>
        <v>2</v>
      </c>
      <c r="BT15" s="7">
        <f>'CAD '!W16</f>
        <v>9</v>
      </c>
      <c r="BU15" s="7" t="str">
        <f>'CAD '!Y16</f>
        <v>Emerging (E )</v>
      </c>
      <c r="BV15" s="7">
        <f t="shared" si="0"/>
        <v>0</v>
      </c>
      <c r="BW15" s="7">
        <f t="shared" si="1"/>
        <v>0</v>
      </c>
      <c r="BX15" s="7">
        <f t="shared" si="2"/>
        <v>3</v>
      </c>
      <c r="BY15" s="7">
        <v>900</v>
      </c>
      <c r="BZ15" s="7">
        <f>VLOOKUP(J15,SETTINGS!$C$2:$D$11,2)</f>
        <v>9</v>
      </c>
      <c r="CA15" s="7">
        <f>VLOOKUP(P15,SETTINGS!$C$2:$D$11,2)</f>
        <v>9</v>
      </c>
      <c r="CB15" s="7">
        <f>VLOOKUP(V15,SETTINGS!$C$2:$D$11,2)</f>
        <v>9</v>
      </c>
      <c r="CC15" s="7">
        <f>VLOOKUP(AB15,SETTINGS!$C$2:$D$11,2)</f>
        <v>9</v>
      </c>
      <c r="CD15" s="7">
        <f>VLOOKUP(AH15,SETTINGS!$C$2:$D$11,2)</f>
        <v>9</v>
      </c>
      <c r="CE15" s="7">
        <f>VLOOKUP(AN15,SETTINGS!$C$2:$D$11,2)</f>
        <v>9</v>
      </c>
      <c r="CF15" s="7">
        <f>VLOOKUP(AT15,SETTINGS!$C$2:$D$11,2)</f>
        <v>9</v>
      </c>
      <c r="CG15" s="7">
        <f>VLOOKUP(AZ15,SETTINGS!$C$2:$D$11,2)</f>
        <v>9</v>
      </c>
      <c r="CH15" s="7">
        <f>VLOOKUP(BF15,SETTINGS!$C$2:$D$11,2)</f>
        <v>9</v>
      </c>
      <c r="CI15" s="7">
        <f>VLOOKUP(BL15,SETTINGS!$C$2:$D$11,2)</f>
        <v>9</v>
      </c>
      <c r="CJ15" s="7">
        <f t="shared" si="3"/>
        <v>36</v>
      </c>
      <c r="CK15" s="7">
        <f>SMALL(CD15:CH15,{1,2,3})</f>
        <v>9</v>
      </c>
      <c r="CL15" s="7">
        <f>SUM(SMALL(BZ15:CI15,{1,2,3,4,5,6}))</f>
        <v>54</v>
      </c>
      <c r="CM15" s="10" t="str">
        <f t="shared" si="4"/>
        <v>3rd</v>
      </c>
      <c r="CN15" s="10" t="str">
        <f>VLOOKUP(BW15,SETTINGS!$N$1:$P$10,3)</f>
        <v>Below average, you must work hard, there is need for parental support</v>
      </c>
      <c r="CO15" s="10" t="str">
        <f>VLOOKUP(BW15,SETTINGS!$N$1:$P$10,2)</f>
        <v>Below Average, must buck up</v>
      </c>
      <c r="CP15" s="10"/>
      <c r="CQ15" s="10"/>
      <c r="CR15" s="10"/>
      <c r="CS15" s="10">
        <f t="shared" si="5"/>
        <v>0</v>
      </c>
      <c r="CT15" s="10"/>
      <c r="CU15" s="10"/>
      <c r="CV15" s="10"/>
      <c r="CW15" s="10"/>
      <c r="CX15" s="10"/>
      <c r="CY15" s="10"/>
      <c r="CZ15" s="10"/>
      <c r="DA15" s="10"/>
    </row>
    <row r="16" spans="1:109" ht="18.75" customHeight="1">
      <c r="A16" s="7">
        <f>'STUDENT DETAILS'!A16</f>
        <v>0</v>
      </c>
      <c r="B16" s="39">
        <f>'STUDENT DETAILS'!B16</f>
        <v>0</v>
      </c>
      <c r="C16" s="7">
        <f>'STUDENT DETAILS'!C16</f>
        <v>0</v>
      </c>
      <c r="D16" s="7">
        <f>'STUDENT DETAILS'!D16</f>
        <v>0</v>
      </c>
      <c r="E16" s="7">
        <f>'STUDENT DETAILS'!E16</f>
        <v>0</v>
      </c>
      <c r="F16" s="7">
        <f>'STUDENT DETAILS'!F16</f>
        <v>0</v>
      </c>
      <c r="G16" s="10"/>
      <c r="H16" s="7">
        <f>'ENGLISH '!T17</f>
        <v>0</v>
      </c>
      <c r="I16" s="7">
        <f>'ENGLISH '!U17</f>
        <v>0</v>
      </c>
      <c r="J16" s="7">
        <f>'ENGLISH '!V17</f>
        <v>0</v>
      </c>
      <c r="K16" s="7">
        <f>'ENGLISH '!W17</f>
        <v>9</v>
      </c>
      <c r="L16" s="7">
        <f>'ENGLISH '!X17</f>
        <v>2</v>
      </c>
      <c r="M16" s="7" t="str">
        <f>'ENGLISH '!Y17</f>
        <v>Emerging (E )</v>
      </c>
      <c r="N16" s="10">
        <f>'MATHS '!T17</f>
        <v>0</v>
      </c>
      <c r="O16" s="10">
        <f>'MATHS '!U17</f>
        <v>0</v>
      </c>
      <c r="P16" s="10">
        <f>'MATHS '!V17</f>
        <v>0</v>
      </c>
      <c r="Q16" s="10">
        <f>'MATHS '!W17</f>
        <v>9</v>
      </c>
      <c r="R16" s="10">
        <f>'MATHS '!X17</f>
        <v>2</v>
      </c>
      <c r="S16" s="10" t="str">
        <f>'MATHS '!Y17</f>
        <v>Emerging (E )</v>
      </c>
      <c r="T16" s="7">
        <f>'SCIENCE '!T17</f>
        <v>0</v>
      </c>
      <c r="U16" s="7">
        <f>'SCIENCE '!U17</f>
        <v>0</v>
      </c>
      <c r="V16" s="7">
        <f>'SCIENCE '!V17</f>
        <v>0</v>
      </c>
      <c r="W16" s="7">
        <f>'SCIENCE '!W17</f>
        <v>9</v>
      </c>
      <c r="X16" s="7">
        <f>'SCIENCE '!X17</f>
        <v>2</v>
      </c>
      <c r="Y16" s="7" t="str">
        <f>'SCIENCE '!Y17</f>
        <v>Emerging (E )</v>
      </c>
      <c r="Z16" s="10">
        <f>'SOCIAL STUDIES'!T17</f>
        <v>0</v>
      </c>
      <c r="AA16" s="10">
        <f>'SOCIAL STUDIES'!U17</f>
        <v>0</v>
      </c>
      <c r="AB16" s="10">
        <f>'SOCIAL STUDIES'!V17</f>
        <v>0</v>
      </c>
      <c r="AC16" s="10">
        <f>'SOCIAL STUDIES'!W17</f>
        <v>9</v>
      </c>
      <c r="AD16" s="10">
        <f>'SOCIAL STUDIES'!X17</f>
        <v>2</v>
      </c>
      <c r="AE16" s="10" t="str">
        <f>'SOCIAL STUDIES'!Y17</f>
        <v>Emerging (E )</v>
      </c>
      <c r="AF16" s="7">
        <f>'COMPUTING     '!T17</f>
        <v>0</v>
      </c>
      <c r="AG16" s="7">
        <f>'COMPUTING     '!U17</f>
        <v>0</v>
      </c>
      <c r="AH16" s="7">
        <f>'COMPUTING     '!V17</f>
        <v>0</v>
      </c>
      <c r="AI16" s="7">
        <f>'COMPUTING     '!W17</f>
        <v>9</v>
      </c>
      <c r="AJ16" s="7">
        <f>'COMPUTING     '!X17</f>
        <v>3</v>
      </c>
      <c r="AK16" s="7" t="str">
        <f>'COMPUTING     '!Y17</f>
        <v>Emerging (E )</v>
      </c>
      <c r="AL16" s="7">
        <f>BDT!T17</f>
        <v>0</v>
      </c>
      <c r="AM16" s="7">
        <f>BDT!U17</f>
        <v>0</v>
      </c>
      <c r="AN16" s="7">
        <f>BDT!V17</f>
        <v>0</v>
      </c>
      <c r="AO16" s="7">
        <f>BDT!W17</f>
        <v>9</v>
      </c>
      <c r="AP16" s="7">
        <f>BDT!X17</f>
        <v>3</v>
      </c>
      <c r="AQ16" s="7" t="str">
        <f>BDT!Y17</f>
        <v>Emerging (E )</v>
      </c>
      <c r="AR16" s="7">
        <f>'GHANAIAN LANG'!T17</f>
        <v>0</v>
      </c>
      <c r="AS16" s="7">
        <f>'GHANAIAN LANG'!U17</f>
        <v>0</v>
      </c>
      <c r="AT16" s="7">
        <f>'GHANAIAN LANG'!V17</f>
        <v>0</v>
      </c>
      <c r="AU16" s="7">
        <f>'GHANAIAN LANG'!W17</f>
        <v>9</v>
      </c>
      <c r="AV16" s="7">
        <f>'GHANAIAN LANG'!X17</f>
        <v>2</v>
      </c>
      <c r="AW16" s="7" t="str">
        <f>'GHANAIAN LANG'!Y17</f>
        <v>Emerging (E )</v>
      </c>
      <c r="AX16" s="7">
        <f>'RME '!T17</f>
        <v>0</v>
      </c>
      <c r="AY16" s="7">
        <f>'RME '!U17</f>
        <v>0</v>
      </c>
      <c r="AZ16" s="7">
        <f>'RME '!V17</f>
        <v>0</v>
      </c>
      <c r="BA16" s="7">
        <f>'RME '!W17</f>
        <v>9</v>
      </c>
      <c r="BB16" s="7">
        <f>'RME '!X17</f>
        <v>3</v>
      </c>
      <c r="BC16" s="7" t="str">
        <f>'RME '!Y17</f>
        <v>Emerging (E )</v>
      </c>
      <c r="BD16" s="7">
        <f>'FRENCH '!T17</f>
        <v>0</v>
      </c>
      <c r="BE16" s="7">
        <f>'FRENCH '!U17</f>
        <v>0</v>
      </c>
      <c r="BF16" s="7">
        <f>'FRENCH '!V17</f>
        <v>0</v>
      </c>
      <c r="BG16" s="7">
        <f>'FRENCH '!W17</f>
        <v>9</v>
      </c>
      <c r="BH16" s="7">
        <f>'FRENCH '!X17</f>
        <v>2</v>
      </c>
      <c r="BI16" s="7" t="str">
        <f>'FRENCH '!Y17</f>
        <v>Emerging (E )</v>
      </c>
      <c r="BJ16" s="7">
        <f>'CAREER TECH '!T17</f>
        <v>0</v>
      </c>
      <c r="BK16" s="7">
        <f>'CAREER TECH '!U17</f>
        <v>0</v>
      </c>
      <c r="BL16" s="7">
        <f>'CAREER TECH '!V17</f>
        <v>0</v>
      </c>
      <c r="BM16" s="7">
        <f>'CAREER TECH '!W17</f>
        <v>9</v>
      </c>
      <c r="BN16" s="7">
        <f>'CAREER TECH '!X17</f>
        <v>3</v>
      </c>
      <c r="BO16" s="7" t="str">
        <f>'CAREER TECH '!Y17</f>
        <v>Emerging (E )</v>
      </c>
      <c r="BP16" s="7">
        <f>'CAD '!T17</f>
        <v>0</v>
      </c>
      <c r="BQ16" s="7">
        <f>'CAD '!U17</f>
        <v>0</v>
      </c>
      <c r="BR16" s="7">
        <f>'CAD '!V17</f>
        <v>0</v>
      </c>
      <c r="BS16" s="7">
        <f>'CAD '!X17</f>
        <v>2</v>
      </c>
      <c r="BT16" s="7">
        <f>'CAD '!W17</f>
        <v>9</v>
      </c>
      <c r="BU16" s="7" t="str">
        <f>'CAD '!Y17</f>
        <v>Emerging (E )</v>
      </c>
      <c r="BV16" s="7">
        <f t="shared" si="0"/>
        <v>0</v>
      </c>
      <c r="BW16" s="7">
        <f t="shared" si="1"/>
        <v>0</v>
      </c>
      <c r="BX16" s="7">
        <f t="shared" si="2"/>
        <v>3</v>
      </c>
      <c r="BY16" s="7">
        <v>900</v>
      </c>
      <c r="BZ16" s="7">
        <f>VLOOKUP(J16,SETTINGS!$C$2:$D$11,2)</f>
        <v>9</v>
      </c>
      <c r="CA16" s="7">
        <f>VLOOKUP(P16,SETTINGS!$C$2:$D$11,2)</f>
        <v>9</v>
      </c>
      <c r="CB16" s="7">
        <f>VLOOKUP(V16,SETTINGS!$C$2:$D$11,2)</f>
        <v>9</v>
      </c>
      <c r="CC16" s="7">
        <f>VLOOKUP(AB16,SETTINGS!$C$2:$D$11,2)</f>
        <v>9</v>
      </c>
      <c r="CD16" s="7">
        <f>VLOOKUP(AH16,SETTINGS!$C$2:$D$11,2)</f>
        <v>9</v>
      </c>
      <c r="CE16" s="7">
        <f>VLOOKUP(AN16,SETTINGS!$C$2:$D$11,2)</f>
        <v>9</v>
      </c>
      <c r="CF16" s="7">
        <f>VLOOKUP(AT16,SETTINGS!$C$2:$D$11,2)</f>
        <v>9</v>
      </c>
      <c r="CG16" s="7">
        <f>VLOOKUP(AZ16,SETTINGS!$C$2:$D$11,2)</f>
        <v>9</v>
      </c>
      <c r="CH16" s="7">
        <f>VLOOKUP(BF16,SETTINGS!$C$2:$D$11,2)</f>
        <v>9</v>
      </c>
      <c r="CI16" s="7">
        <f>VLOOKUP(BL16,SETTINGS!$C$2:$D$11,2)</f>
        <v>9</v>
      </c>
      <c r="CJ16" s="7">
        <f t="shared" si="3"/>
        <v>36</v>
      </c>
      <c r="CK16" s="7">
        <f>SMALL(CD16:CH16,{1,2,3})</f>
        <v>9</v>
      </c>
      <c r="CL16" s="7">
        <f>SUM(SMALL(BZ16:CI16,{1,2,3,4,5,6}))</f>
        <v>54</v>
      </c>
      <c r="CM16" s="10" t="str">
        <f t="shared" si="4"/>
        <v>3rd</v>
      </c>
      <c r="CN16" s="10" t="str">
        <f>VLOOKUP(BW16,SETTINGS!$N$1:$P$10,3)</f>
        <v>Below average, you must work hard, there is need for parental support</v>
      </c>
      <c r="CO16" s="10" t="str">
        <f>VLOOKUP(BW16,SETTINGS!$N$1:$P$10,2)</f>
        <v>Below Average, must buck up</v>
      </c>
      <c r="CP16" s="10"/>
      <c r="CQ16" s="10"/>
      <c r="CR16" s="10"/>
      <c r="CS16" s="10">
        <f t="shared" si="5"/>
        <v>0</v>
      </c>
      <c r="CT16" s="10"/>
      <c r="CU16" s="10"/>
      <c r="CV16" s="10"/>
      <c r="CW16" s="10"/>
      <c r="CX16" s="10"/>
      <c r="CY16" s="10"/>
      <c r="CZ16" s="10"/>
      <c r="DA16" s="10"/>
    </row>
    <row r="17" spans="1:105" ht="18.75" customHeight="1">
      <c r="A17" s="7">
        <f>'STUDENT DETAILS'!A17</f>
        <v>0</v>
      </c>
      <c r="B17" s="39">
        <f>'STUDENT DETAILS'!B17</f>
        <v>0</v>
      </c>
      <c r="C17" s="7">
        <f>'STUDENT DETAILS'!C17</f>
        <v>0</v>
      </c>
      <c r="D17" s="7">
        <f>'STUDENT DETAILS'!D17</f>
        <v>0</v>
      </c>
      <c r="E17" s="7">
        <f>'STUDENT DETAILS'!E17</f>
        <v>0</v>
      </c>
      <c r="F17" s="7">
        <f>'STUDENT DETAILS'!F17</f>
        <v>0</v>
      </c>
      <c r="G17" s="10"/>
      <c r="H17" s="7">
        <f>'ENGLISH '!T18</f>
        <v>0</v>
      </c>
      <c r="I17" s="7">
        <f>'ENGLISH '!U18</f>
        <v>0</v>
      </c>
      <c r="J17" s="7">
        <f>'ENGLISH '!V18</f>
        <v>0</v>
      </c>
      <c r="K17" s="7">
        <f>'ENGLISH '!W18</f>
        <v>9</v>
      </c>
      <c r="L17" s="7">
        <f>'ENGLISH '!X18</f>
        <v>2</v>
      </c>
      <c r="M17" s="7" t="str">
        <f>'ENGLISH '!Y18</f>
        <v>Emerging (E )</v>
      </c>
      <c r="N17" s="10">
        <f>'MATHS '!T18</f>
        <v>0</v>
      </c>
      <c r="O17" s="10">
        <f>'MATHS '!U18</f>
        <v>0</v>
      </c>
      <c r="P17" s="10">
        <f>'MATHS '!V18</f>
        <v>0</v>
      </c>
      <c r="Q17" s="10">
        <f>'MATHS '!W18</f>
        <v>9</v>
      </c>
      <c r="R17" s="10">
        <f>'MATHS '!X18</f>
        <v>2</v>
      </c>
      <c r="S17" s="10" t="str">
        <f>'MATHS '!Y18</f>
        <v>Emerging (E )</v>
      </c>
      <c r="T17" s="7">
        <f>'SCIENCE '!T18</f>
        <v>0</v>
      </c>
      <c r="U17" s="7">
        <f>'SCIENCE '!U18</f>
        <v>0</v>
      </c>
      <c r="V17" s="7">
        <f>'SCIENCE '!V18</f>
        <v>0</v>
      </c>
      <c r="W17" s="7">
        <f>'SCIENCE '!W18</f>
        <v>9</v>
      </c>
      <c r="X17" s="7">
        <f>'SCIENCE '!X18</f>
        <v>2</v>
      </c>
      <c r="Y17" s="7" t="str">
        <f>'SCIENCE '!Y18</f>
        <v>Emerging (E )</v>
      </c>
      <c r="Z17" s="10">
        <f>'SOCIAL STUDIES'!T18</f>
        <v>0</v>
      </c>
      <c r="AA17" s="10">
        <f>'SOCIAL STUDIES'!U18</f>
        <v>0</v>
      </c>
      <c r="AB17" s="10">
        <f>'SOCIAL STUDIES'!V18</f>
        <v>0</v>
      </c>
      <c r="AC17" s="10">
        <f>'SOCIAL STUDIES'!W18</f>
        <v>9</v>
      </c>
      <c r="AD17" s="10">
        <f>'SOCIAL STUDIES'!X18</f>
        <v>2</v>
      </c>
      <c r="AE17" s="10" t="str">
        <f>'SOCIAL STUDIES'!Y18</f>
        <v>Emerging (E )</v>
      </c>
      <c r="AF17" s="7">
        <f>'COMPUTING     '!T18</f>
        <v>0</v>
      </c>
      <c r="AG17" s="7">
        <f>'COMPUTING     '!U18</f>
        <v>0</v>
      </c>
      <c r="AH17" s="7">
        <f>'COMPUTING     '!V18</f>
        <v>0</v>
      </c>
      <c r="AI17" s="7">
        <f>'COMPUTING     '!W18</f>
        <v>9</v>
      </c>
      <c r="AJ17" s="7">
        <f>'COMPUTING     '!X18</f>
        <v>3</v>
      </c>
      <c r="AK17" s="7" t="str">
        <f>'COMPUTING     '!Y18</f>
        <v>Emerging (E )</v>
      </c>
      <c r="AL17" s="7">
        <f>BDT!T18</f>
        <v>0</v>
      </c>
      <c r="AM17" s="7">
        <f>BDT!U18</f>
        <v>0</v>
      </c>
      <c r="AN17" s="7">
        <f>BDT!V18</f>
        <v>0</v>
      </c>
      <c r="AO17" s="7">
        <f>BDT!W18</f>
        <v>9</v>
      </c>
      <c r="AP17" s="7">
        <f>BDT!X18</f>
        <v>3</v>
      </c>
      <c r="AQ17" s="7" t="str">
        <f>BDT!Y18</f>
        <v>Emerging (E )</v>
      </c>
      <c r="AR17" s="7">
        <f>'GHANAIAN LANG'!T18</f>
        <v>0</v>
      </c>
      <c r="AS17" s="7">
        <f>'GHANAIAN LANG'!U18</f>
        <v>0</v>
      </c>
      <c r="AT17" s="7">
        <f>'GHANAIAN LANG'!V18</f>
        <v>0</v>
      </c>
      <c r="AU17" s="7">
        <f>'GHANAIAN LANG'!W18</f>
        <v>9</v>
      </c>
      <c r="AV17" s="7">
        <f>'GHANAIAN LANG'!X18</f>
        <v>2</v>
      </c>
      <c r="AW17" s="7" t="str">
        <f>'GHANAIAN LANG'!Y18</f>
        <v>Emerging (E )</v>
      </c>
      <c r="AX17" s="7">
        <f>'RME '!T18</f>
        <v>0</v>
      </c>
      <c r="AY17" s="7">
        <f>'RME '!U18</f>
        <v>0</v>
      </c>
      <c r="AZ17" s="7">
        <f>'RME '!V18</f>
        <v>0</v>
      </c>
      <c r="BA17" s="7">
        <f>'RME '!W18</f>
        <v>9</v>
      </c>
      <c r="BB17" s="7">
        <f>'RME '!X18</f>
        <v>3</v>
      </c>
      <c r="BC17" s="7" t="str">
        <f>'RME '!Y18</f>
        <v>Emerging (E )</v>
      </c>
      <c r="BD17" s="7">
        <f>'FRENCH '!T18</f>
        <v>0</v>
      </c>
      <c r="BE17" s="7">
        <f>'FRENCH '!U18</f>
        <v>0</v>
      </c>
      <c r="BF17" s="7">
        <f>'FRENCH '!V18</f>
        <v>0</v>
      </c>
      <c r="BG17" s="7">
        <f>'FRENCH '!W18</f>
        <v>9</v>
      </c>
      <c r="BH17" s="7">
        <f>'FRENCH '!X18</f>
        <v>2</v>
      </c>
      <c r="BI17" s="7" t="str">
        <f>'FRENCH '!Y18</f>
        <v>Emerging (E )</v>
      </c>
      <c r="BJ17" s="7">
        <f>'CAREER TECH '!T18</f>
        <v>0</v>
      </c>
      <c r="BK17" s="7">
        <f>'CAREER TECH '!U18</f>
        <v>0</v>
      </c>
      <c r="BL17" s="7">
        <f>'CAREER TECH '!V18</f>
        <v>0</v>
      </c>
      <c r="BM17" s="7">
        <f>'CAREER TECH '!W18</f>
        <v>9</v>
      </c>
      <c r="BN17" s="7">
        <f>'CAREER TECH '!X18</f>
        <v>3</v>
      </c>
      <c r="BO17" s="7" t="str">
        <f>'CAREER TECH '!Y18</f>
        <v>Emerging (E )</v>
      </c>
      <c r="BP17" s="7">
        <f>'CAD '!T18</f>
        <v>0</v>
      </c>
      <c r="BQ17" s="7">
        <f>'CAD '!U18</f>
        <v>0</v>
      </c>
      <c r="BR17" s="7">
        <f>'CAD '!V18</f>
        <v>0</v>
      </c>
      <c r="BS17" s="7">
        <f>'CAD '!X18</f>
        <v>2</v>
      </c>
      <c r="BT17" s="7">
        <f>'CAD '!W18</f>
        <v>9</v>
      </c>
      <c r="BU17" s="7" t="str">
        <f>'CAD '!Y18</f>
        <v>Emerging (E )</v>
      </c>
      <c r="BV17" s="7">
        <f t="shared" si="0"/>
        <v>0</v>
      </c>
      <c r="BW17" s="7">
        <f t="shared" si="1"/>
        <v>0</v>
      </c>
      <c r="BX17" s="7">
        <f t="shared" si="2"/>
        <v>3</v>
      </c>
      <c r="BY17" s="7">
        <v>900</v>
      </c>
      <c r="BZ17" s="7">
        <f>VLOOKUP(J17,SETTINGS!$C$2:$D$11,2)</f>
        <v>9</v>
      </c>
      <c r="CA17" s="7">
        <f>VLOOKUP(P17,SETTINGS!$C$2:$D$11,2)</f>
        <v>9</v>
      </c>
      <c r="CB17" s="7">
        <f>VLOOKUP(V17,SETTINGS!$C$2:$D$11,2)</f>
        <v>9</v>
      </c>
      <c r="CC17" s="7">
        <f>VLOOKUP(AB17,SETTINGS!$C$2:$D$11,2)</f>
        <v>9</v>
      </c>
      <c r="CD17" s="7">
        <f>VLOOKUP(AH17,SETTINGS!$C$2:$D$11,2)</f>
        <v>9</v>
      </c>
      <c r="CE17" s="7">
        <f>VLOOKUP(AN17,SETTINGS!$C$2:$D$11,2)</f>
        <v>9</v>
      </c>
      <c r="CF17" s="7">
        <f>VLOOKUP(AT17,SETTINGS!$C$2:$D$11,2)</f>
        <v>9</v>
      </c>
      <c r="CG17" s="7">
        <f>VLOOKUP(AZ17,SETTINGS!$C$2:$D$11,2)</f>
        <v>9</v>
      </c>
      <c r="CH17" s="7">
        <f>VLOOKUP(BF17,SETTINGS!$C$2:$D$11,2)</f>
        <v>9</v>
      </c>
      <c r="CI17" s="7">
        <f>VLOOKUP(BL17,SETTINGS!$C$2:$D$11,2)</f>
        <v>9</v>
      </c>
      <c r="CJ17" s="7">
        <f t="shared" si="3"/>
        <v>36</v>
      </c>
      <c r="CK17" s="7">
        <f>SMALL(CD17:CH17,{1,2,3})</f>
        <v>9</v>
      </c>
      <c r="CL17" s="7">
        <f>SUM(SMALL(BZ17:CI17,{1,2,3,4,5,6}))</f>
        <v>54</v>
      </c>
      <c r="CM17" s="10" t="str">
        <f t="shared" si="4"/>
        <v>3rd</v>
      </c>
      <c r="CN17" s="10" t="str">
        <f>VLOOKUP(BW17,SETTINGS!$N$1:$P$10,3)</f>
        <v>Below average, you must work hard, there is need for parental support</v>
      </c>
      <c r="CO17" s="10" t="str">
        <f>VLOOKUP(BW17,SETTINGS!$N$1:$P$10,2)</f>
        <v>Below Average, must buck up</v>
      </c>
      <c r="CP17" s="10"/>
      <c r="CQ17" s="10"/>
      <c r="CR17" s="10"/>
      <c r="CS17" s="10">
        <f t="shared" si="5"/>
        <v>0</v>
      </c>
      <c r="CT17" s="10"/>
      <c r="CU17" s="10"/>
      <c r="CV17" s="10"/>
      <c r="CW17" s="10"/>
      <c r="CX17" s="10"/>
      <c r="CY17" s="10"/>
      <c r="CZ17" s="10"/>
      <c r="DA17" s="10"/>
    </row>
    <row r="18" spans="1:105" ht="18.75" customHeight="1">
      <c r="A18" s="7">
        <f>'STUDENT DETAILS'!A18</f>
        <v>0</v>
      </c>
      <c r="B18" s="39">
        <f>'STUDENT DETAILS'!B18</f>
        <v>0</v>
      </c>
      <c r="C18" s="7">
        <f>'STUDENT DETAILS'!C18</f>
        <v>0</v>
      </c>
      <c r="D18" s="7">
        <f>'STUDENT DETAILS'!D18</f>
        <v>0</v>
      </c>
      <c r="E18" s="7">
        <f>'STUDENT DETAILS'!E18</f>
        <v>0</v>
      </c>
      <c r="F18" s="7">
        <f>'STUDENT DETAILS'!F18</f>
        <v>0</v>
      </c>
      <c r="G18" s="10"/>
      <c r="H18" s="7">
        <f>'ENGLISH '!T19</f>
        <v>0</v>
      </c>
      <c r="I18" s="7">
        <f>'ENGLISH '!U19</f>
        <v>0</v>
      </c>
      <c r="J18" s="7">
        <f>'ENGLISH '!V19</f>
        <v>0</v>
      </c>
      <c r="K18" s="7">
        <f>'ENGLISH '!W19</f>
        <v>9</v>
      </c>
      <c r="L18" s="7">
        <f>'ENGLISH '!X19</f>
        <v>2</v>
      </c>
      <c r="M18" s="7" t="str">
        <f>'ENGLISH '!Y19</f>
        <v>Emerging (E )</v>
      </c>
      <c r="N18" s="10">
        <f>'MATHS '!T19</f>
        <v>0</v>
      </c>
      <c r="O18" s="10">
        <f>'MATHS '!U19</f>
        <v>0</v>
      </c>
      <c r="P18" s="10">
        <f>'MATHS '!V19</f>
        <v>0</v>
      </c>
      <c r="Q18" s="10">
        <f>'MATHS '!W19</f>
        <v>9</v>
      </c>
      <c r="R18" s="10">
        <f>'MATHS '!X19</f>
        <v>2</v>
      </c>
      <c r="S18" s="10" t="str">
        <f>'MATHS '!Y19</f>
        <v>Emerging (E )</v>
      </c>
      <c r="T18" s="7">
        <f>'SCIENCE '!T19</f>
        <v>0</v>
      </c>
      <c r="U18" s="7">
        <f>'SCIENCE '!U19</f>
        <v>0</v>
      </c>
      <c r="V18" s="7">
        <f>'SCIENCE '!V19</f>
        <v>0</v>
      </c>
      <c r="W18" s="7">
        <f>'SCIENCE '!W19</f>
        <v>9</v>
      </c>
      <c r="X18" s="7">
        <f>'SCIENCE '!X19</f>
        <v>2</v>
      </c>
      <c r="Y18" s="7" t="str">
        <f>'SCIENCE '!Y19</f>
        <v>Emerging (E )</v>
      </c>
      <c r="Z18" s="10">
        <f>'SOCIAL STUDIES'!T19</f>
        <v>0</v>
      </c>
      <c r="AA18" s="10">
        <f>'SOCIAL STUDIES'!U19</f>
        <v>0</v>
      </c>
      <c r="AB18" s="10">
        <f>'SOCIAL STUDIES'!V19</f>
        <v>0</v>
      </c>
      <c r="AC18" s="10">
        <f>'SOCIAL STUDIES'!W19</f>
        <v>9</v>
      </c>
      <c r="AD18" s="10">
        <f>'SOCIAL STUDIES'!X19</f>
        <v>2</v>
      </c>
      <c r="AE18" s="10" t="str">
        <f>'SOCIAL STUDIES'!Y19</f>
        <v>Emerging (E )</v>
      </c>
      <c r="AF18" s="7">
        <f>'COMPUTING     '!T19</f>
        <v>0</v>
      </c>
      <c r="AG18" s="7">
        <f>'COMPUTING     '!U19</f>
        <v>0</v>
      </c>
      <c r="AH18" s="7">
        <f>'COMPUTING     '!V19</f>
        <v>0</v>
      </c>
      <c r="AI18" s="7">
        <f>'COMPUTING     '!W19</f>
        <v>9</v>
      </c>
      <c r="AJ18" s="7">
        <f>'COMPUTING     '!X19</f>
        <v>3</v>
      </c>
      <c r="AK18" s="7" t="str">
        <f>'COMPUTING     '!Y19</f>
        <v>Emerging (E )</v>
      </c>
      <c r="AL18" s="7">
        <f>BDT!T19</f>
        <v>0</v>
      </c>
      <c r="AM18" s="7">
        <f>BDT!U19</f>
        <v>0</v>
      </c>
      <c r="AN18" s="7">
        <f>BDT!V19</f>
        <v>0</v>
      </c>
      <c r="AO18" s="7">
        <f>BDT!W19</f>
        <v>9</v>
      </c>
      <c r="AP18" s="7">
        <f>BDT!X19</f>
        <v>3</v>
      </c>
      <c r="AQ18" s="7" t="str">
        <f>BDT!Y19</f>
        <v>Emerging (E )</v>
      </c>
      <c r="AR18" s="7">
        <f>'GHANAIAN LANG'!T19</f>
        <v>0</v>
      </c>
      <c r="AS18" s="7">
        <f>'GHANAIAN LANG'!U19</f>
        <v>0</v>
      </c>
      <c r="AT18" s="7">
        <f>'GHANAIAN LANG'!V19</f>
        <v>0</v>
      </c>
      <c r="AU18" s="7">
        <f>'GHANAIAN LANG'!W19</f>
        <v>9</v>
      </c>
      <c r="AV18" s="7">
        <f>'GHANAIAN LANG'!X19</f>
        <v>2</v>
      </c>
      <c r="AW18" s="7" t="str">
        <f>'GHANAIAN LANG'!Y19</f>
        <v>Emerging (E )</v>
      </c>
      <c r="AX18" s="7">
        <f>'RME '!T19</f>
        <v>0</v>
      </c>
      <c r="AY18" s="7">
        <f>'RME '!U19</f>
        <v>0</v>
      </c>
      <c r="AZ18" s="7">
        <f>'RME '!V19</f>
        <v>0</v>
      </c>
      <c r="BA18" s="7">
        <f>'RME '!W19</f>
        <v>9</v>
      </c>
      <c r="BB18" s="7">
        <f>'RME '!X19</f>
        <v>3</v>
      </c>
      <c r="BC18" s="7" t="str">
        <f>'RME '!Y19</f>
        <v>Emerging (E )</v>
      </c>
      <c r="BD18" s="7">
        <f>'FRENCH '!T19</f>
        <v>0</v>
      </c>
      <c r="BE18" s="7">
        <f>'FRENCH '!U19</f>
        <v>0</v>
      </c>
      <c r="BF18" s="7">
        <f>'FRENCH '!V19</f>
        <v>0</v>
      </c>
      <c r="BG18" s="7">
        <f>'FRENCH '!W19</f>
        <v>9</v>
      </c>
      <c r="BH18" s="7">
        <f>'FRENCH '!X19</f>
        <v>2</v>
      </c>
      <c r="BI18" s="7" t="str">
        <f>'FRENCH '!Y19</f>
        <v>Emerging (E )</v>
      </c>
      <c r="BJ18" s="7">
        <f>'CAREER TECH '!T19</f>
        <v>0</v>
      </c>
      <c r="BK18" s="7">
        <f>'CAREER TECH '!U19</f>
        <v>0</v>
      </c>
      <c r="BL18" s="7">
        <f>'CAREER TECH '!V19</f>
        <v>0</v>
      </c>
      <c r="BM18" s="7">
        <f>'CAREER TECH '!W19</f>
        <v>9</v>
      </c>
      <c r="BN18" s="7">
        <f>'CAREER TECH '!X19</f>
        <v>3</v>
      </c>
      <c r="BO18" s="7" t="str">
        <f>'CAREER TECH '!Y19</f>
        <v>Emerging (E )</v>
      </c>
      <c r="BP18" s="7">
        <f>'CAD '!T19</f>
        <v>0</v>
      </c>
      <c r="BQ18" s="7">
        <f>'CAD '!U19</f>
        <v>0</v>
      </c>
      <c r="BR18" s="7">
        <f>'CAD '!V19</f>
        <v>0</v>
      </c>
      <c r="BS18" s="7">
        <f>'CAD '!X19</f>
        <v>2</v>
      </c>
      <c r="BT18" s="7">
        <f>'CAD '!W19</f>
        <v>9</v>
      </c>
      <c r="BU18" s="7" t="str">
        <f>'CAD '!Y19</f>
        <v>Emerging (E )</v>
      </c>
      <c r="BV18" s="7">
        <f t="shared" si="0"/>
        <v>0</v>
      </c>
      <c r="BW18" s="7">
        <f t="shared" si="1"/>
        <v>0</v>
      </c>
      <c r="BX18" s="7">
        <f t="shared" si="2"/>
        <v>3</v>
      </c>
      <c r="BY18" s="7">
        <v>900</v>
      </c>
      <c r="BZ18" s="7">
        <f>VLOOKUP(J18,SETTINGS!$C$2:$D$11,2)</f>
        <v>9</v>
      </c>
      <c r="CA18" s="7">
        <f>VLOOKUP(P18,SETTINGS!$C$2:$D$11,2)</f>
        <v>9</v>
      </c>
      <c r="CB18" s="7">
        <f>VLOOKUP(V18,SETTINGS!$C$2:$D$11,2)</f>
        <v>9</v>
      </c>
      <c r="CC18" s="7">
        <f>VLOOKUP(AB18,SETTINGS!$C$2:$D$11,2)</f>
        <v>9</v>
      </c>
      <c r="CD18" s="7">
        <f>VLOOKUP(AH18,SETTINGS!$C$2:$D$11,2)</f>
        <v>9</v>
      </c>
      <c r="CE18" s="7">
        <f>VLOOKUP(AN18,SETTINGS!$C$2:$D$11,2)</f>
        <v>9</v>
      </c>
      <c r="CF18" s="7">
        <f>VLOOKUP(AT18,SETTINGS!$C$2:$D$11,2)</f>
        <v>9</v>
      </c>
      <c r="CG18" s="7">
        <f>VLOOKUP(AZ18,SETTINGS!$C$2:$D$11,2)</f>
        <v>9</v>
      </c>
      <c r="CH18" s="7">
        <f>VLOOKUP(BF18,SETTINGS!$C$2:$D$11,2)</f>
        <v>9</v>
      </c>
      <c r="CI18" s="7">
        <f>VLOOKUP(BL18,SETTINGS!$C$2:$D$11,2)</f>
        <v>9</v>
      </c>
      <c r="CJ18" s="7">
        <f t="shared" si="3"/>
        <v>36</v>
      </c>
      <c r="CK18" s="7">
        <f>SMALL(CD18:CH18,{1,2,3})</f>
        <v>9</v>
      </c>
      <c r="CL18" s="7">
        <f>SUM(SMALL(BZ18:CI18,{1,2,3,4,5,6}))</f>
        <v>54</v>
      </c>
      <c r="CM18" s="10" t="str">
        <f t="shared" si="4"/>
        <v>3rd</v>
      </c>
      <c r="CN18" s="10" t="str">
        <f>VLOOKUP(BW18,SETTINGS!$N$1:$P$10,3)</f>
        <v>Below average, you must work hard, there is need for parental support</v>
      </c>
      <c r="CO18" s="10" t="str">
        <f>VLOOKUP(BW18,SETTINGS!$N$1:$P$10,2)</f>
        <v>Below Average, must buck up</v>
      </c>
      <c r="CP18" s="10"/>
      <c r="CQ18" s="10"/>
      <c r="CR18" s="10"/>
      <c r="CS18" s="10">
        <f t="shared" si="5"/>
        <v>0</v>
      </c>
      <c r="CT18" s="10"/>
      <c r="CU18" s="10"/>
      <c r="CV18" s="10"/>
      <c r="CW18" s="10"/>
      <c r="CX18" s="10"/>
      <c r="CY18" s="10"/>
      <c r="CZ18" s="10"/>
      <c r="DA18" s="10"/>
    </row>
    <row r="19" spans="1:105" ht="18.75" customHeight="1">
      <c r="A19" s="7">
        <f>'STUDENT DETAILS'!A19</f>
        <v>0</v>
      </c>
      <c r="B19" s="39">
        <f>'STUDENT DETAILS'!B19</f>
        <v>0</v>
      </c>
      <c r="C19" s="7">
        <f>'STUDENT DETAILS'!C19</f>
        <v>0</v>
      </c>
      <c r="D19" s="7">
        <f>'STUDENT DETAILS'!D19</f>
        <v>0</v>
      </c>
      <c r="E19" s="7">
        <f>'STUDENT DETAILS'!E19</f>
        <v>0</v>
      </c>
      <c r="F19" s="7">
        <f>'STUDENT DETAILS'!F19</f>
        <v>0</v>
      </c>
      <c r="G19" s="10"/>
      <c r="H19" s="7">
        <f>'ENGLISH '!T20</f>
        <v>0</v>
      </c>
      <c r="I19" s="7">
        <f>'ENGLISH '!U20</f>
        <v>0</v>
      </c>
      <c r="J19" s="7">
        <f>'ENGLISH '!V20</f>
        <v>0</v>
      </c>
      <c r="K19" s="7">
        <f>'ENGLISH '!W20</f>
        <v>9</v>
      </c>
      <c r="L19" s="7">
        <f>'ENGLISH '!X20</f>
        <v>2</v>
      </c>
      <c r="M19" s="7" t="str">
        <f>'ENGLISH '!Y20</f>
        <v>Emerging (E )</v>
      </c>
      <c r="N19" s="10">
        <f>'MATHS '!T20</f>
        <v>0</v>
      </c>
      <c r="O19" s="10">
        <f>'MATHS '!U20</f>
        <v>0</v>
      </c>
      <c r="P19" s="10">
        <f>'MATHS '!V20</f>
        <v>0</v>
      </c>
      <c r="Q19" s="10">
        <f>'MATHS '!W20</f>
        <v>9</v>
      </c>
      <c r="R19" s="10">
        <f>'MATHS '!X20</f>
        <v>2</v>
      </c>
      <c r="S19" s="10" t="str">
        <f>'MATHS '!Y20</f>
        <v>Emerging (E )</v>
      </c>
      <c r="T19" s="7">
        <f>'SCIENCE '!T20</f>
        <v>0</v>
      </c>
      <c r="U19" s="7">
        <f>'SCIENCE '!U20</f>
        <v>0</v>
      </c>
      <c r="V19" s="7">
        <f>'SCIENCE '!V20</f>
        <v>0</v>
      </c>
      <c r="W19" s="7">
        <f>'SCIENCE '!W20</f>
        <v>9</v>
      </c>
      <c r="X19" s="7">
        <f>'SCIENCE '!X20</f>
        <v>2</v>
      </c>
      <c r="Y19" s="7" t="str">
        <f>'SCIENCE '!Y20</f>
        <v>Emerging (E )</v>
      </c>
      <c r="Z19" s="10">
        <f>'SOCIAL STUDIES'!T20</f>
        <v>0</v>
      </c>
      <c r="AA19" s="10">
        <f>'SOCIAL STUDIES'!U20</f>
        <v>0</v>
      </c>
      <c r="AB19" s="10">
        <f>'SOCIAL STUDIES'!V20</f>
        <v>0</v>
      </c>
      <c r="AC19" s="10">
        <f>'SOCIAL STUDIES'!W20</f>
        <v>9</v>
      </c>
      <c r="AD19" s="10">
        <f>'SOCIAL STUDIES'!X20</f>
        <v>2</v>
      </c>
      <c r="AE19" s="10" t="str">
        <f>'SOCIAL STUDIES'!Y20</f>
        <v>Emerging (E )</v>
      </c>
      <c r="AF19" s="7">
        <f>'COMPUTING     '!T20</f>
        <v>0</v>
      </c>
      <c r="AG19" s="7">
        <f>'COMPUTING     '!U20</f>
        <v>0</v>
      </c>
      <c r="AH19" s="7">
        <f>'COMPUTING     '!V20</f>
        <v>0</v>
      </c>
      <c r="AI19" s="7">
        <f>'COMPUTING     '!W20</f>
        <v>9</v>
      </c>
      <c r="AJ19" s="7">
        <f>'COMPUTING     '!X20</f>
        <v>3</v>
      </c>
      <c r="AK19" s="7" t="str">
        <f>'COMPUTING     '!Y20</f>
        <v>Emerging (E )</v>
      </c>
      <c r="AL19" s="7">
        <f>BDT!T20</f>
        <v>0</v>
      </c>
      <c r="AM19" s="7">
        <f>BDT!U20</f>
        <v>0</v>
      </c>
      <c r="AN19" s="7">
        <f>BDT!V20</f>
        <v>0</v>
      </c>
      <c r="AO19" s="7">
        <f>BDT!W20</f>
        <v>9</v>
      </c>
      <c r="AP19" s="7">
        <f>BDT!X20</f>
        <v>3</v>
      </c>
      <c r="AQ19" s="7" t="str">
        <f>BDT!Y20</f>
        <v>Emerging (E )</v>
      </c>
      <c r="AR19" s="7">
        <f>'GHANAIAN LANG'!T20</f>
        <v>0</v>
      </c>
      <c r="AS19" s="7">
        <f>'GHANAIAN LANG'!U20</f>
        <v>0</v>
      </c>
      <c r="AT19" s="7">
        <f>'GHANAIAN LANG'!V20</f>
        <v>0</v>
      </c>
      <c r="AU19" s="7">
        <f>'GHANAIAN LANG'!W20</f>
        <v>9</v>
      </c>
      <c r="AV19" s="7">
        <f>'GHANAIAN LANG'!X20</f>
        <v>2</v>
      </c>
      <c r="AW19" s="7" t="str">
        <f>'GHANAIAN LANG'!Y20</f>
        <v>Emerging (E )</v>
      </c>
      <c r="AX19" s="7">
        <f>'RME '!T20</f>
        <v>0</v>
      </c>
      <c r="AY19" s="7">
        <f>'RME '!U20</f>
        <v>0</v>
      </c>
      <c r="AZ19" s="7">
        <f>'RME '!V20</f>
        <v>0</v>
      </c>
      <c r="BA19" s="7">
        <f>'RME '!W20</f>
        <v>9</v>
      </c>
      <c r="BB19" s="7">
        <f>'RME '!X20</f>
        <v>3</v>
      </c>
      <c r="BC19" s="7" t="str">
        <f>'RME '!Y20</f>
        <v>Emerging (E )</v>
      </c>
      <c r="BD19" s="7">
        <f>'FRENCH '!T20</f>
        <v>0</v>
      </c>
      <c r="BE19" s="7">
        <f>'FRENCH '!U20</f>
        <v>0</v>
      </c>
      <c r="BF19" s="7">
        <f>'FRENCH '!V20</f>
        <v>0</v>
      </c>
      <c r="BG19" s="7">
        <f>'FRENCH '!W20</f>
        <v>9</v>
      </c>
      <c r="BH19" s="7">
        <f>'FRENCH '!X20</f>
        <v>2</v>
      </c>
      <c r="BI19" s="7" t="str">
        <f>'FRENCH '!Y20</f>
        <v>Emerging (E )</v>
      </c>
      <c r="BJ19" s="7">
        <f>'CAREER TECH '!T20</f>
        <v>0</v>
      </c>
      <c r="BK19" s="7">
        <f>'CAREER TECH '!U20</f>
        <v>0</v>
      </c>
      <c r="BL19" s="7">
        <f>'CAREER TECH '!V20</f>
        <v>0</v>
      </c>
      <c r="BM19" s="7">
        <f>'CAREER TECH '!W20</f>
        <v>9</v>
      </c>
      <c r="BN19" s="7">
        <f>'CAREER TECH '!X20</f>
        <v>3</v>
      </c>
      <c r="BO19" s="7" t="str">
        <f>'CAREER TECH '!Y20</f>
        <v>Emerging (E )</v>
      </c>
      <c r="BP19" s="7">
        <f>'CAD '!T20</f>
        <v>0</v>
      </c>
      <c r="BQ19" s="7">
        <f>'CAD '!U20</f>
        <v>0</v>
      </c>
      <c r="BR19" s="7">
        <f>'CAD '!V20</f>
        <v>0</v>
      </c>
      <c r="BS19" s="7">
        <f>'CAD '!X20</f>
        <v>2</v>
      </c>
      <c r="BT19" s="7">
        <f>'CAD '!W20</f>
        <v>9</v>
      </c>
      <c r="BU19" s="7" t="str">
        <f>'CAD '!Y20</f>
        <v>Emerging (E )</v>
      </c>
      <c r="BV19" s="7">
        <f t="shared" si="0"/>
        <v>0</v>
      </c>
      <c r="BW19" s="7">
        <f t="shared" si="1"/>
        <v>0</v>
      </c>
      <c r="BX19" s="7">
        <f t="shared" si="2"/>
        <v>3</v>
      </c>
      <c r="BY19" s="7">
        <v>900</v>
      </c>
      <c r="BZ19" s="7">
        <f>VLOOKUP(J19,SETTINGS!$C$2:$D$11,2)</f>
        <v>9</v>
      </c>
      <c r="CA19" s="7">
        <f>VLOOKUP(P19,SETTINGS!$C$2:$D$11,2)</f>
        <v>9</v>
      </c>
      <c r="CB19" s="7">
        <f>VLOOKUP(V19,SETTINGS!$C$2:$D$11,2)</f>
        <v>9</v>
      </c>
      <c r="CC19" s="7">
        <f>VLOOKUP(AB19,SETTINGS!$C$2:$D$11,2)</f>
        <v>9</v>
      </c>
      <c r="CD19" s="7">
        <f>VLOOKUP(AH19,SETTINGS!$C$2:$D$11,2)</f>
        <v>9</v>
      </c>
      <c r="CE19" s="7">
        <f>VLOOKUP(AN19,SETTINGS!$C$2:$D$11,2)</f>
        <v>9</v>
      </c>
      <c r="CF19" s="7">
        <f>VLOOKUP(AT19,SETTINGS!$C$2:$D$11,2)</f>
        <v>9</v>
      </c>
      <c r="CG19" s="7">
        <f>VLOOKUP(AZ19,SETTINGS!$C$2:$D$11,2)</f>
        <v>9</v>
      </c>
      <c r="CH19" s="7">
        <f>VLOOKUP(BF19,SETTINGS!$C$2:$D$11,2)</f>
        <v>9</v>
      </c>
      <c r="CI19" s="7">
        <f>VLOOKUP(BL19,SETTINGS!$C$2:$D$11,2)</f>
        <v>9</v>
      </c>
      <c r="CJ19" s="7">
        <f t="shared" si="3"/>
        <v>36</v>
      </c>
      <c r="CK19" s="7">
        <f>SMALL(CD19:CH19,{1,2,3})</f>
        <v>9</v>
      </c>
      <c r="CL19" s="7">
        <f>SUM(SMALL(BZ19:CI19,{1,2,3,4,5,6}))</f>
        <v>54</v>
      </c>
      <c r="CM19" s="10" t="str">
        <f t="shared" si="4"/>
        <v>3rd</v>
      </c>
      <c r="CN19" s="10" t="str">
        <f>VLOOKUP(BW19,SETTINGS!$N$1:$P$10,3)</f>
        <v>Below average, you must work hard, there is need for parental support</v>
      </c>
      <c r="CO19" s="10" t="str">
        <f>VLOOKUP(BW19,SETTINGS!$N$1:$P$10,2)</f>
        <v>Below Average, must buck up</v>
      </c>
      <c r="CP19" s="10"/>
      <c r="CQ19" s="10"/>
      <c r="CR19" s="10"/>
      <c r="CS19" s="10">
        <f t="shared" si="5"/>
        <v>0</v>
      </c>
      <c r="CT19" s="10"/>
      <c r="CU19" s="10"/>
      <c r="CV19" s="10"/>
      <c r="CW19" s="10"/>
      <c r="CX19" s="10"/>
      <c r="CY19" s="10"/>
      <c r="CZ19" s="10"/>
      <c r="DA19" s="10"/>
    </row>
    <row r="20" spans="1:105" ht="18.75" customHeight="1">
      <c r="A20" s="7">
        <f>'STUDENT DETAILS'!A20</f>
        <v>0</v>
      </c>
      <c r="B20" s="39">
        <f>'STUDENT DETAILS'!B20</f>
        <v>0</v>
      </c>
      <c r="C20" s="7">
        <f>'STUDENT DETAILS'!C20</f>
        <v>0</v>
      </c>
      <c r="D20" s="7">
        <f>'STUDENT DETAILS'!D20</f>
        <v>0</v>
      </c>
      <c r="E20" s="7">
        <f>'STUDENT DETAILS'!E20</f>
        <v>0</v>
      </c>
      <c r="F20" s="7">
        <f>'STUDENT DETAILS'!F20</f>
        <v>0</v>
      </c>
      <c r="G20" s="10"/>
      <c r="H20" s="7">
        <f>'ENGLISH '!T21</f>
        <v>0</v>
      </c>
      <c r="I20" s="7">
        <f>'ENGLISH '!U21</f>
        <v>0</v>
      </c>
      <c r="J20" s="7">
        <f>'ENGLISH '!V21</f>
        <v>0</v>
      </c>
      <c r="K20" s="7">
        <f>'ENGLISH '!W21</f>
        <v>9</v>
      </c>
      <c r="L20" s="7">
        <f>'ENGLISH '!X21</f>
        <v>2</v>
      </c>
      <c r="M20" s="7" t="str">
        <f>'ENGLISH '!Y21</f>
        <v>Emerging (E )</v>
      </c>
      <c r="N20" s="10">
        <f>'MATHS '!T21</f>
        <v>0</v>
      </c>
      <c r="O20" s="10">
        <f>'MATHS '!U21</f>
        <v>0</v>
      </c>
      <c r="P20" s="10">
        <f>'MATHS '!V21</f>
        <v>0</v>
      </c>
      <c r="Q20" s="10">
        <f>'MATHS '!W21</f>
        <v>9</v>
      </c>
      <c r="R20" s="10">
        <f>'MATHS '!X21</f>
        <v>2</v>
      </c>
      <c r="S20" s="10" t="str">
        <f>'MATHS '!Y21</f>
        <v>Emerging (E )</v>
      </c>
      <c r="T20" s="7">
        <f>'SCIENCE '!T21</f>
        <v>0</v>
      </c>
      <c r="U20" s="7">
        <f>'SCIENCE '!U21</f>
        <v>0</v>
      </c>
      <c r="V20" s="7">
        <f>'SCIENCE '!V21</f>
        <v>0</v>
      </c>
      <c r="W20" s="7">
        <f>'SCIENCE '!W21</f>
        <v>9</v>
      </c>
      <c r="X20" s="7">
        <f>'SCIENCE '!X21</f>
        <v>2</v>
      </c>
      <c r="Y20" s="7" t="str">
        <f>'SCIENCE '!Y21</f>
        <v>Emerging (E )</v>
      </c>
      <c r="Z20" s="10">
        <f>'SOCIAL STUDIES'!T21</f>
        <v>0</v>
      </c>
      <c r="AA20" s="10">
        <f>'SOCIAL STUDIES'!U21</f>
        <v>0</v>
      </c>
      <c r="AB20" s="10">
        <f>'SOCIAL STUDIES'!V21</f>
        <v>0</v>
      </c>
      <c r="AC20" s="10">
        <f>'SOCIAL STUDIES'!W21</f>
        <v>9</v>
      </c>
      <c r="AD20" s="10">
        <f>'SOCIAL STUDIES'!X21</f>
        <v>2</v>
      </c>
      <c r="AE20" s="10" t="str">
        <f>'SOCIAL STUDIES'!Y21</f>
        <v>Emerging (E )</v>
      </c>
      <c r="AF20" s="7">
        <f>'COMPUTING     '!T21</f>
        <v>0</v>
      </c>
      <c r="AG20" s="7">
        <f>'COMPUTING     '!U21</f>
        <v>0</v>
      </c>
      <c r="AH20" s="7">
        <f>'COMPUTING     '!V21</f>
        <v>0</v>
      </c>
      <c r="AI20" s="7">
        <f>'COMPUTING     '!W21</f>
        <v>9</v>
      </c>
      <c r="AJ20" s="7">
        <f>'COMPUTING     '!X21</f>
        <v>3</v>
      </c>
      <c r="AK20" s="7" t="str">
        <f>'COMPUTING     '!Y21</f>
        <v>Emerging (E )</v>
      </c>
      <c r="AL20" s="7">
        <f>BDT!T21</f>
        <v>0</v>
      </c>
      <c r="AM20" s="7">
        <f>BDT!U21</f>
        <v>0</v>
      </c>
      <c r="AN20" s="7">
        <f>BDT!V21</f>
        <v>0</v>
      </c>
      <c r="AO20" s="7">
        <f>BDT!W21</f>
        <v>9</v>
      </c>
      <c r="AP20" s="7">
        <f>BDT!X21</f>
        <v>3</v>
      </c>
      <c r="AQ20" s="7" t="str">
        <f>BDT!Y21</f>
        <v>Emerging (E )</v>
      </c>
      <c r="AR20" s="7">
        <f>'GHANAIAN LANG'!T21</f>
        <v>0</v>
      </c>
      <c r="AS20" s="7">
        <f>'GHANAIAN LANG'!U21</f>
        <v>0</v>
      </c>
      <c r="AT20" s="7">
        <f>'GHANAIAN LANG'!V21</f>
        <v>0</v>
      </c>
      <c r="AU20" s="7">
        <f>'GHANAIAN LANG'!W21</f>
        <v>9</v>
      </c>
      <c r="AV20" s="7">
        <f>'GHANAIAN LANG'!X21</f>
        <v>2</v>
      </c>
      <c r="AW20" s="7" t="str">
        <f>'GHANAIAN LANG'!Y21</f>
        <v>Emerging (E )</v>
      </c>
      <c r="AX20" s="7">
        <f>'RME '!T21</f>
        <v>0</v>
      </c>
      <c r="AY20" s="7">
        <f>'RME '!U21</f>
        <v>0</v>
      </c>
      <c r="AZ20" s="7">
        <f>'RME '!V21</f>
        <v>0</v>
      </c>
      <c r="BA20" s="7">
        <f>'RME '!W21</f>
        <v>9</v>
      </c>
      <c r="BB20" s="7">
        <f>'RME '!X21</f>
        <v>3</v>
      </c>
      <c r="BC20" s="7" t="str">
        <f>'RME '!Y21</f>
        <v>Emerging (E )</v>
      </c>
      <c r="BD20" s="7">
        <f>'FRENCH '!T21</f>
        <v>0</v>
      </c>
      <c r="BE20" s="7">
        <f>'FRENCH '!U21</f>
        <v>0</v>
      </c>
      <c r="BF20" s="7">
        <f>'FRENCH '!V21</f>
        <v>0</v>
      </c>
      <c r="BG20" s="7">
        <f>'FRENCH '!W21</f>
        <v>9</v>
      </c>
      <c r="BH20" s="7">
        <f>'FRENCH '!X21</f>
        <v>2</v>
      </c>
      <c r="BI20" s="7" t="str">
        <f>'FRENCH '!Y21</f>
        <v>Emerging (E )</v>
      </c>
      <c r="BJ20" s="7">
        <f>'CAREER TECH '!T21</f>
        <v>0</v>
      </c>
      <c r="BK20" s="7">
        <f>'CAREER TECH '!U21</f>
        <v>0</v>
      </c>
      <c r="BL20" s="7">
        <f>'CAREER TECH '!V21</f>
        <v>0</v>
      </c>
      <c r="BM20" s="7">
        <f>'CAREER TECH '!W21</f>
        <v>9</v>
      </c>
      <c r="BN20" s="7">
        <f>'CAREER TECH '!X21</f>
        <v>3</v>
      </c>
      <c r="BO20" s="7" t="str">
        <f>'CAREER TECH '!Y21</f>
        <v>Emerging (E )</v>
      </c>
      <c r="BP20" s="7">
        <f>'CAD '!T21</f>
        <v>0</v>
      </c>
      <c r="BQ20" s="7">
        <f>'CAD '!U21</f>
        <v>0</v>
      </c>
      <c r="BR20" s="7">
        <f>'CAD '!V21</f>
        <v>0</v>
      </c>
      <c r="BS20" s="7">
        <f>'CAD '!X21</f>
        <v>2</v>
      </c>
      <c r="BT20" s="7">
        <f>'CAD '!W21</f>
        <v>9</v>
      </c>
      <c r="BU20" s="7" t="str">
        <f>'CAD '!Y21</f>
        <v>Emerging (E )</v>
      </c>
      <c r="BV20" s="7">
        <f t="shared" si="0"/>
        <v>0</v>
      </c>
      <c r="BW20" s="7">
        <f t="shared" si="1"/>
        <v>0</v>
      </c>
      <c r="BX20" s="7">
        <f t="shared" si="2"/>
        <v>3</v>
      </c>
      <c r="BY20" s="7">
        <v>900</v>
      </c>
      <c r="BZ20" s="7">
        <f>VLOOKUP(J20,SETTINGS!$C$2:$D$11,2)</f>
        <v>9</v>
      </c>
      <c r="CA20" s="7">
        <f>VLOOKUP(P20,SETTINGS!$C$2:$D$11,2)</f>
        <v>9</v>
      </c>
      <c r="CB20" s="7">
        <f>VLOOKUP(V20,SETTINGS!$C$2:$D$11,2)</f>
        <v>9</v>
      </c>
      <c r="CC20" s="7">
        <f>VLOOKUP(AB20,SETTINGS!$C$2:$D$11,2)</f>
        <v>9</v>
      </c>
      <c r="CD20" s="7">
        <f>VLOOKUP(AH20,SETTINGS!$C$2:$D$11,2)</f>
        <v>9</v>
      </c>
      <c r="CE20" s="7">
        <f>VLOOKUP(AN20,SETTINGS!$C$2:$D$11,2)</f>
        <v>9</v>
      </c>
      <c r="CF20" s="7">
        <f>VLOOKUP(AT20,SETTINGS!$C$2:$D$11,2)</f>
        <v>9</v>
      </c>
      <c r="CG20" s="7">
        <f>VLOOKUP(AZ20,SETTINGS!$C$2:$D$11,2)</f>
        <v>9</v>
      </c>
      <c r="CH20" s="7">
        <f>VLOOKUP(BF20,SETTINGS!$C$2:$D$11,2)</f>
        <v>9</v>
      </c>
      <c r="CI20" s="7">
        <f>VLOOKUP(BL20,SETTINGS!$C$2:$D$11,2)</f>
        <v>9</v>
      </c>
      <c r="CJ20" s="7">
        <f t="shared" si="3"/>
        <v>36</v>
      </c>
      <c r="CK20" s="7">
        <f>SMALL(CD20:CH20,{1,2,3})</f>
        <v>9</v>
      </c>
      <c r="CL20" s="7">
        <f>SUM(SMALL(BZ20:CI20,{1,2,3,4,5,6}))</f>
        <v>54</v>
      </c>
      <c r="CM20" s="10" t="str">
        <f t="shared" si="4"/>
        <v>3rd</v>
      </c>
      <c r="CN20" s="10" t="str">
        <f>VLOOKUP(BW20,SETTINGS!$N$1:$P$10,3)</f>
        <v>Below average, you must work hard, there is need for parental support</v>
      </c>
      <c r="CO20" s="10" t="str">
        <f>VLOOKUP(BW20,SETTINGS!$N$1:$P$10,2)</f>
        <v>Below Average, must buck up</v>
      </c>
      <c r="CP20" s="10"/>
      <c r="CQ20" s="10"/>
      <c r="CR20" s="10"/>
      <c r="CS20" s="10">
        <f t="shared" si="5"/>
        <v>0</v>
      </c>
      <c r="CT20" s="10"/>
      <c r="CU20" s="10"/>
      <c r="CV20" s="10"/>
      <c r="CW20" s="10"/>
      <c r="CX20" s="10"/>
      <c r="CY20" s="10"/>
      <c r="CZ20" s="10"/>
      <c r="DA20" s="10"/>
    </row>
    <row r="21" spans="1:105" ht="18.75" customHeight="1">
      <c r="A21" s="7">
        <f>'STUDENT DETAILS'!A21</f>
        <v>0</v>
      </c>
      <c r="B21" s="39">
        <f>'STUDENT DETAILS'!B21</f>
        <v>0</v>
      </c>
      <c r="C21" s="7">
        <f>'STUDENT DETAILS'!C21</f>
        <v>0</v>
      </c>
      <c r="D21" s="7">
        <f>'STUDENT DETAILS'!D21</f>
        <v>0</v>
      </c>
      <c r="E21" s="7">
        <f>'STUDENT DETAILS'!E21</f>
        <v>0</v>
      </c>
      <c r="F21" s="7">
        <f>'STUDENT DETAILS'!F21</f>
        <v>0</v>
      </c>
      <c r="G21" s="10"/>
      <c r="H21" s="7">
        <f>'ENGLISH '!T22</f>
        <v>0</v>
      </c>
      <c r="I21" s="7">
        <f>'ENGLISH '!U22</f>
        <v>0</v>
      </c>
      <c r="J21" s="7">
        <f>'ENGLISH '!V22</f>
        <v>0</v>
      </c>
      <c r="K21" s="7">
        <f>'ENGLISH '!W22</f>
        <v>9</v>
      </c>
      <c r="L21" s="7">
        <f>'ENGLISH '!X22</f>
        <v>2</v>
      </c>
      <c r="M21" s="7" t="str">
        <f>'ENGLISH '!Y22</f>
        <v>Emerging (E )</v>
      </c>
      <c r="N21" s="10">
        <f>'MATHS '!T22</f>
        <v>0</v>
      </c>
      <c r="O21" s="10">
        <f>'MATHS '!U22</f>
        <v>0</v>
      </c>
      <c r="P21" s="10">
        <f>'MATHS '!V22</f>
        <v>0</v>
      </c>
      <c r="Q21" s="10">
        <f>'MATHS '!W22</f>
        <v>9</v>
      </c>
      <c r="R21" s="10">
        <f>'MATHS '!X22</f>
        <v>2</v>
      </c>
      <c r="S21" s="10" t="str">
        <f>'MATHS '!Y22</f>
        <v>Emerging (E )</v>
      </c>
      <c r="T21" s="7">
        <f>'SCIENCE '!T22</f>
        <v>0</v>
      </c>
      <c r="U21" s="7">
        <f>'SCIENCE '!U22</f>
        <v>0</v>
      </c>
      <c r="V21" s="7">
        <f>'SCIENCE '!V22</f>
        <v>0</v>
      </c>
      <c r="W21" s="7">
        <f>'SCIENCE '!W22</f>
        <v>9</v>
      </c>
      <c r="X21" s="7">
        <f>'SCIENCE '!X22</f>
        <v>2</v>
      </c>
      <c r="Y21" s="7" t="str">
        <f>'SCIENCE '!Y22</f>
        <v>Emerging (E )</v>
      </c>
      <c r="Z21" s="10">
        <f>'SOCIAL STUDIES'!T22</f>
        <v>0</v>
      </c>
      <c r="AA21" s="10">
        <f>'SOCIAL STUDIES'!U22</f>
        <v>0</v>
      </c>
      <c r="AB21" s="10">
        <f>'SOCIAL STUDIES'!V22</f>
        <v>0</v>
      </c>
      <c r="AC21" s="10">
        <f>'SOCIAL STUDIES'!W22</f>
        <v>9</v>
      </c>
      <c r="AD21" s="10">
        <f>'SOCIAL STUDIES'!X22</f>
        <v>2</v>
      </c>
      <c r="AE21" s="10" t="str">
        <f>'SOCIAL STUDIES'!Y22</f>
        <v>Emerging (E )</v>
      </c>
      <c r="AF21" s="7">
        <f>'COMPUTING     '!T22</f>
        <v>0</v>
      </c>
      <c r="AG21" s="7">
        <f>'COMPUTING     '!U22</f>
        <v>0</v>
      </c>
      <c r="AH21" s="7">
        <f>'COMPUTING     '!V22</f>
        <v>0</v>
      </c>
      <c r="AI21" s="7">
        <f>'COMPUTING     '!W22</f>
        <v>9</v>
      </c>
      <c r="AJ21" s="7">
        <f>'COMPUTING     '!X22</f>
        <v>3</v>
      </c>
      <c r="AK21" s="7" t="str">
        <f>'COMPUTING     '!Y22</f>
        <v>Emerging (E )</v>
      </c>
      <c r="AL21" s="7">
        <f>BDT!T22</f>
        <v>0</v>
      </c>
      <c r="AM21" s="7">
        <f>BDT!U22</f>
        <v>0</v>
      </c>
      <c r="AN21" s="7">
        <f>BDT!V22</f>
        <v>0</v>
      </c>
      <c r="AO21" s="7">
        <f>BDT!W22</f>
        <v>9</v>
      </c>
      <c r="AP21" s="7">
        <f>BDT!X22</f>
        <v>3</v>
      </c>
      <c r="AQ21" s="7" t="str">
        <f>BDT!Y22</f>
        <v>Emerging (E )</v>
      </c>
      <c r="AR21" s="7">
        <f>'GHANAIAN LANG'!T22</f>
        <v>0</v>
      </c>
      <c r="AS21" s="7">
        <f>'GHANAIAN LANG'!U22</f>
        <v>0</v>
      </c>
      <c r="AT21" s="7">
        <f>'GHANAIAN LANG'!V22</f>
        <v>0</v>
      </c>
      <c r="AU21" s="7">
        <f>'GHANAIAN LANG'!W22</f>
        <v>9</v>
      </c>
      <c r="AV21" s="7">
        <f>'GHANAIAN LANG'!X22</f>
        <v>2</v>
      </c>
      <c r="AW21" s="7" t="str">
        <f>'GHANAIAN LANG'!Y22</f>
        <v>Emerging (E )</v>
      </c>
      <c r="AX21" s="7">
        <f>'RME '!T22</f>
        <v>0</v>
      </c>
      <c r="AY21" s="7">
        <f>'RME '!U22</f>
        <v>0</v>
      </c>
      <c r="AZ21" s="7">
        <f>'RME '!V22</f>
        <v>0</v>
      </c>
      <c r="BA21" s="7">
        <f>'RME '!W22</f>
        <v>9</v>
      </c>
      <c r="BB21" s="7">
        <f>'RME '!X22</f>
        <v>3</v>
      </c>
      <c r="BC21" s="7" t="str">
        <f>'RME '!Y22</f>
        <v>Emerging (E )</v>
      </c>
      <c r="BD21" s="7">
        <f>'FRENCH '!T22</f>
        <v>0</v>
      </c>
      <c r="BE21" s="7">
        <f>'FRENCH '!U22</f>
        <v>0</v>
      </c>
      <c r="BF21" s="7">
        <f>'FRENCH '!V22</f>
        <v>0</v>
      </c>
      <c r="BG21" s="7">
        <f>'FRENCH '!W22</f>
        <v>9</v>
      </c>
      <c r="BH21" s="7">
        <f>'FRENCH '!X22</f>
        <v>2</v>
      </c>
      <c r="BI21" s="7" t="str">
        <f>'FRENCH '!Y22</f>
        <v>Emerging (E )</v>
      </c>
      <c r="BJ21" s="7">
        <f>'CAREER TECH '!T22</f>
        <v>0</v>
      </c>
      <c r="BK21" s="7">
        <f>'CAREER TECH '!U22</f>
        <v>0</v>
      </c>
      <c r="BL21" s="7">
        <f>'CAREER TECH '!V22</f>
        <v>0</v>
      </c>
      <c r="BM21" s="7">
        <f>'CAREER TECH '!W22</f>
        <v>9</v>
      </c>
      <c r="BN21" s="7">
        <f>'CAREER TECH '!X22</f>
        <v>3</v>
      </c>
      <c r="BO21" s="7" t="str">
        <f>'CAREER TECH '!Y22</f>
        <v>Emerging (E )</v>
      </c>
      <c r="BP21" s="7">
        <f>'CAD '!T22</f>
        <v>0</v>
      </c>
      <c r="BQ21" s="7">
        <f>'CAD '!U22</f>
        <v>0</v>
      </c>
      <c r="BR21" s="7">
        <f>'CAD '!V22</f>
        <v>0</v>
      </c>
      <c r="BS21" s="7">
        <f>'CAD '!X22</f>
        <v>2</v>
      </c>
      <c r="BT21" s="7">
        <f>'CAD '!W22</f>
        <v>9</v>
      </c>
      <c r="BU21" s="7" t="str">
        <f>'CAD '!Y22</f>
        <v>Emerging (E )</v>
      </c>
      <c r="BV21" s="7">
        <f t="shared" si="0"/>
        <v>0</v>
      </c>
      <c r="BW21" s="7">
        <f t="shared" si="1"/>
        <v>0</v>
      </c>
      <c r="BX21" s="7">
        <f t="shared" si="2"/>
        <v>3</v>
      </c>
      <c r="BY21" s="7">
        <v>900</v>
      </c>
      <c r="BZ21" s="7">
        <f>VLOOKUP(J21,SETTINGS!$C$2:$D$11,2)</f>
        <v>9</v>
      </c>
      <c r="CA21" s="7">
        <f>VLOOKUP(P21,SETTINGS!$C$2:$D$11,2)</f>
        <v>9</v>
      </c>
      <c r="CB21" s="7">
        <f>VLOOKUP(V21,SETTINGS!$C$2:$D$11,2)</f>
        <v>9</v>
      </c>
      <c r="CC21" s="7">
        <f>VLOOKUP(AB21,SETTINGS!$C$2:$D$11,2)</f>
        <v>9</v>
      </c>
      <c r="CD21" s="7">
        <f>VLOOKUP(AH21,SETTINGS!$C$2:$D$11,2)</f>
        <v>9</v>
      </c>
      <c r="CE21" s="7">
        <f>VLOOKUP(AN21,SETTINGS!$C$2:$D$11,2)</f>
        <v>9</v>
      </c>
      <c r="CF21" s="7">
        <f>VLOOKUP(AT21,SETTINGS!$C$2:$D$11,2)</f>
        <v>9</v>
      </c>
      <c r="CG21" s="7">
        <f>VLOOKUP(AZ21,SETTINGS!$C$2:$D$11,2)</f>
        <v>9</v>
      </c>
      <c r="CH21" s="7">
        <f>VLOOKUP(BF21,SETTINGS!$C$2:$D$11,2)</f>
        <v>9</v>
      </c>
      <c r="CI21" s="7">
        <f>VLOOKUP(BL21,SETTINGS!$C$2:$D$11,2)</f>
        <v>9</v>
      </c>
      <c r="CJ21" s="7">
        <f t="shared" si="3"/>
        <v>36</v>
      </c>
      <c r="CK21" s="7">
        <f>SMALL(CD21:CH21,{1,2,3})</f>
        <v>9</v>
      </c>
      <c r="CL21" s="7">
        <f>SUM(SMALL(BZ21:CI21,{1,2,3,4,5,6}))</f>
        <v>54</v>
      </c>
      <c r="CM21" s="10" t="str">
        <f t="shared" si="4"/>
        <v>3rd</v>
      </c>
      <c r="CN21" s="10" t="str">
        <f>VLOOKUP(BW21,SETTINGS!$N$1:$P$10,3)</f>
        <v>Below average, you must work hard, there is need for parental support</v>
      </c>
      <c r="CO21" s="10" t="str">
        <f>VLOOKUP(BW21,SETTINGS!$N$1:$P$10,2)</f>
        <v>Below Average, must buck up</v>
      </c>
      <c r="CP21" s="10"/>
      <c r="CQ21" s="10"/>
      <c r="CR21" s="10"/>
      <c r="CS21" s="10">
        <f t="shared" si="5"/>
        <v>0</v>
      </c>
      <c r="CT21" s="10"/>
      <c r="CU21" s="10"/>
      <c r="CV21" s="10"/>
      <c r="CW21" s="10"/>
      <c r="CX21" s="10"/>
      <c r="CY21" s="10"/>
      <c r="CZ21" s="10"/>
      <c r="DA21" s="10"/>
    </row>
    <row r="22" spans="1:105" ht="18.75" customHeight="1">
      <c r="A22" s="7">
        <f>'STUDENT DETAILS'!A22</f>
        <v>0</v>
      </c>
      <c r="B22" s="39">
        <f>'STUDENT DETAILS'!B22</f>
        <v>0</v>
      </c>
      <c r="C22" s="7">
        <f>'STUDENT DETAILS'!C22</f>
        <v>0</v>
      </c>
      <c r="D22" s="7">
        <f>'STUDENT DETAILS'!D22</f>
        <v>0</v>
      </c>
      <c r="E22" s="7">
        <f>'STUDENT DETAILS'!E22</f>
        <v>0</v>
      </c>
      <c r="F22" s="7">
        <f>'STUDENT DETAILS'!F22</f>
        <v>0</v>
      </c>
      <c r="G22" s="10"/>
      <c r="H22" s="7">
        <f>'ENGLISH '!T23</f>
        <v>0</v>
      </c>
      <c r="I22" s="7">
        <f>'ENGLISH '!U23</f>
        <v>0</v>
      </c>
      <c r="J22" s="7">
        <f>'ENGLISH '!V23</f>
        <v>0</v>
      </c>
      <c r="K22" s="7">
        <f>'ENGLISH '!W23</f>
        <v>9</v>
      </c>
      <c r="L22" s="7">
        <f>'ENGLISH '!X23</f>
        <v>2</v>
      </c>
      <c r="M22" s="7" t="str">
        <f>'ENGLISH '!Y23</f>
        <v>Emerging (E )</v>
      </c>
      <c r="N22" s="10">
        <f>'MATHS '!T23</f>
        <v>0</v>
      </c>
      <c r="O22" s="10">
        <f>'MATHS '!U23</f>
        <v>0</v>
      </c>
      <c r="P22" s="10">
        <f>'MATHS '!V23</f>
        <v>0</v>
      </c>
      <c r="Q22" s="10">
        <f>'MATHS '!W23</f>
        <v>9</v>
      </c>
      <c r="R22" s="10">
        <f>'MATHS '!X23</f>
        <v>2</v>
      </c>
      <c r="S22" s="10" t="str">
        <f>'MATHS '!Y23</f>
        <v>Emerging (E )</v>
      </c>
      <c r="T22" s="7">
        <f>'SCIENCE '!T23</f>
        <v>0</v>
      </c>
      <c r="U22" s="7">
        <f>'SCIENCE '!U23</f>
        <v>0</v>
      </c>
      <c r="V22" s="7">
        <f>'SCIENCE '!V23</f>
        <v>0</v>
      </c>
      <c r="W22" s="7">
        <f>'SCIENCE '!W23</f>
        <v>9</v>
      </c>
      <c r="X22" s="7">
        <f>'SCIENCE '!X23</f>
        <v>2</v>
      </c>
      <c r="Y22" s="7" t="str">
        <f>'SCIENCE '!Y23</f>
        <v>Emerging (E )</v>
      </c>
      <c r="Z22" s="10">
        <f>'SOCIAL STUDIES'!T23</f>
        <v>0</v>
      </c>
      <c r="AA22" s="10">
        <f>'SOCIAL STUDIES'!U23</f>
        <v>0</v>
      </c>
      <c r="AB22" s="10">
        <f>'SOCIAL STUDIES'!V23</f>
        <v>0</v>
      </c>
      <c r="AC22" s="10">
        <f>'SOCIAL STUDIES'!W23</f>
        <v>9</v>
      </c>
      <c r="AD22" s="10">
        <f>'SOCIAL STUDIES'!X23</f>
        <v>2</v>
      </c>
      <c r="AE22" s="10" t="str">
        <f>'SOCIAL STUDIES'!Y23</f>
        <v>Emerging (E )</v>
      </c>
      <c r="AF22" s="7">
        <f>'COMPUTING     '!T23</f>
        <v>0</v>
      </c>
      <c r="AG22" s="7">
        <f>'COMPUTING     '!U23</f>
        <v>0</v>
      </c>
      <c r="AH22" s="7">
        <f>'COMPUTING     '!V23</f>
        <v>0</v>
      </c>
      <c r="AI22" s="7">
        <f>'COMPUTING     '!W23</f>
        <v>9</v>
      </c>
      <c r="AJ22" s="7">
        <f>'COMPUTING     '!X23</f>
        <v>3</v>
      </c>
      <c r="AK22" s="7" t="str">
        <f>'COMPUTING     '!Y23</f>
        <v>Emerging (E )</v>
      </c>
      <c r="AL22" s="7">
        <f>BDT!T23</f>
        <v>0</v>
      </c>
      <c r="AM22" s="7">
        <f>BDT!U23</f>
        <v>0</v>
      </c>
      <c r="AN22" s="7">
        <f>BDT!V23</f>
        <v>0</v>
      </c>
      <c r="AO22" s="7">
        <f>BDT!W23</f>
        <v>9</v>
      </c>
      <c r="AP22" s="7">
        <f>BDT!X23</f>
        <v>3</v>
      </c>
      <c r="AQ22" s="7" t="str">
        <f>BDT!Y23</f>
        <v>Emerging (E )</v>
      </c>
      <c r="AR22" s="7">
        <f>'GHANAIAN LANG'!T23</f>
        <v>0</v>
      </c>
      <c r="AS22" s="7">
        <f>'GHANAIAN LANG'!U23</f>
        <v>0</v>
      </c>
      <c r="AT22" s="7">
        <f>'GHANAIAN LANG'!V23</f>
        <v>0</v>
      </c>
      <c r="AU22" s="7">
        <f>'GHANAIAN LANG'!W23</f>
        <v>9</v>
      </c>
      <c r="AV22" s="7">
        <f>'GHANAIAN LANG'!X23</f>
        <v>2</v>
      </c>
      <c r="AW22" s="7" t="str">
        <f>'GHANAIAN LANG'!Y23</f>
        <v>Emerging (E )</v>
      </c>
      <c r="AX22" s="7">
        <f>'RME '!T23</f>
        <v>0</v>
      </c>
      <c r="AY22" s="7">
        <f>'RME '!U23</f>
        <v>0</v>
      </c>
      <c r="AZ22" s="7">
        <f>'RME '!V23</f>
        <v>0</v>
      </c>
      <c r="BA22" s="7">
        <f>'RME '!W23</f>
        <v>9</v>
      </c>
      <c r="BB22" s="7">
        <f>'RME '!X23</f>
        <v>3</v>
      </c>
      <c r="BC22" s="7" t="str">
        <f>'RME '!Y23</f>
        <v>Emerging (E )</v>
      </c>
      <c r="BD22" s="7">
        <f>'FRENCH '!T23</f>
        <v>0</v>
      </c>
      <c r="BE22" s="7">
        <f>'FRENCH '!U23</f>
        <v>0</v>
      </c>
      <c r="BF22" s="7">
        <f>'FRENCH '!V23</f>
        <v>0</v>
      </c>
      <c r="BG22" s="7">
        <f>'FRENCH '!W23</f>
        <v>9</v>
      </c>
      <c r="BH22" s="7">
        <f>'FRENCH '!X23</f>
        <v>2</v>
      </c>
      <c r="BI22" s="7" t="str">
        <f>'FRENCH '!Y23</f>
        <v>Emerging (E )</v>
      </c>
      <c r="BJ22" s="7">
        <f>'CAREER TECH '!T23</f>
        <v>0</v>
      </c>
      <c r="BK22" s="7">
        <f>'CAREER TECH '!U23</f>
        <v>0</v>
      </c>
      <c r="BL22" s="7">
        <f>'CAREER TECH '!V23</f>
        <v>0</v>
      </c>
      <c r="BM22" s="7">
        <f>'CAREER TECH '!W23</f>
        <v>9</v>
      </c>
      <c r="BN22" s="7">
        <f>'CAREER TECH '!X23</f>
        <v>3</v>
      </c>
      <c r="BO22" s="7" t="str">
        <f>'CAREER TECH '!Y23</f>
        <v>Emerging (E )</v>
      </c>
      <c r="BP22" s="7">
        <f>'CAD '!T23</f>
        <v>0</v>
      </c>
      <c r="BQ22" s="7">
        <f>'CAD '!U23</f>
        <v>0</v>
      </c>
      <c r="BR22" s="7">
        <f>'CAD '!V23</f>
        <v>0</v>
      </c>
      <c r="BS22" s="7">
        <f>'CAD '!X23</f>
        <v>2</v>
      </c>
      <c r="BT22" s="7">
        <f>'CAD '!W23</f>
        <v>9</v>
      </c>
      <c r="BU22" s="7" t="str">
        <f>'CAD '!Y23</f>
        <v>Emerging (E )</v>
      </c>
      <c r="BV22" s="7">
        <f t="shared" si="0"/>
        <v>0</v>
      </c>
      <c r="BW22" s="7">
        <f t="shared" si="1"/>
        <v>0</v>
      </c>
      <c r="BX22" s="7">
        <f t="shared" si="2"/>
        <v>3</v>
      </c>
      <c r="BY22" s="7">
        <v>900</v>
      </c>
      <c r="BZ22" s="7">
        <f>VLOOKUP(J22,SETTINGS!$C$2:$D$11,2)</f>
        <v>9</v>
      </c>
      <c r="CA22" s="7">
        <f>VLOOKUP(P22,SETTINGS!$C$2:$D$11,2)</f>
        <v>9</v>
      </c>
      <c r="CB22" s="7">
        <f>VLOOKUP(V22,SETTINGS!$C$2:$D$11,2)</f>
        <v>9</v>
      </c>
      <c r="CC22" s="7">
        <f>VLOOKUP(AB22,SETTINGS!$C$2:$D$11,2)</f>
        <v>9</v>
      </c>
      <c r="CD22" s="7">
        <f>VLOOKUP(AH22,SETTINGS!$C$2:$D$11,2)</f>
        <v>9</v>
      </c>
      <c r="CE22" s="7">
        <f>VLOOKUP(AN22,SETTINGS!$C$2:$D$11,2)</f>
        <v>9</v>
      </c>
      <c r="CF22" s="7">
        <f>VLOOKUP(AT22,SETTINGS!$C$2:$D$11,2)</f>
        <v>9</v>
      </c>
      <c r="CG22" s="7">
        <f>VLOOKUP(AZ22,SETTINGS!$C$2:$D$11,2)</f>
        <v>9</v>
      </c>
      <c r="CH22" s="7">
        <f>VLOOKUP(BF22,SETTINGS!$C$2:$D$11,2)</f>
        <v>9</v>
      </c>
      <c r="CI22" s="7">
        <f>VLOOKUP(BL22,SETTINGS!$C$2:$D$11,2)</f>
        <v>9</v>
      </c>
      <c r="CJ22" s="7">
        <f t="shared" si="3"/>
        <v>36</v>
      </c>
      <c r="CK22" s="7">
        <f>SMALL(CD22:CH22,{1,2,3})</f>
        <v>9</v>
      </c>
      <c r="CL22" s="7">
        <f>SUM(SMALL(BZ22:CI22,{1,2,3,4,5,6}))</f>
        <v>54</v>
      </c>
      <c r="CM22" s="10" t="str">
        <f t="shared" si="4"/>
        <v>3rd</v>
      </c>
      <c r="CN22" s="10" t="str">
        <f>VLOOKUP(BW22,SETTINGS!$N$1:$P$10,3)</f>
        <v>Below average, you must work hard, there is need for parental support</v>
      </c>
      <c r="CO22" s="10" t="str">
        <f>VLOOKUP(BW22,SETTINGS!$N$1:$P$10,2)</f>
        <v>Below Average, must buck up</v>
      </c>
      <c r="CP22" s="10"/>
      <c r="CQ22" s="10"/>
      <c r="CR22" s="10"/>
      <c r="CS22" s="10">
        <f t="shared" si="5"/>
        <v>0</v>
      </c>
      <c r="CT22" s="10"/>
      <c r="CU22" s="10"/>
      <c r="CV22" s="10"/>
      <c r="CW22" s="10"/>
      <c r="CX22" s="10"/>
      <c r="CY22" s="10"/>
      <c r="CZ22" s="10"/>
      <c r="DA22" s="10"/>
    </row>
    <row r="23" spans="1:105" ht="18.75" customHeight="1">
      <c r="A23" s="7">
        <f>'STUDENT DETAILS'!A23</f>
        <v>0</v>
      </c>
      <c r="B23" s="39">
        <f>'STUDENT DETAILS'!B23</f>
        <v>0</v>
      </c>
      <c r="C23" s="7">
        <f>'STUDENT DETAILS'!C23</f>
        <v>0</v>
      </c>
      <c r="D23" s="7">
        <f>'STUDENT DETAILS'!D23</f>
        <v>0</v>
      </c>
      <c r="E23" s="7">
        <f>'STUDENT DETAILS'!E23</f>
        <v>0</v>
      </c>
      <c r="F23" s="7">
        <f>'STUDENT DETAILS'!F23</f>
        <v>0</v>
      </c>
      <c r="G23" s="10"/>
      <c r="H23" s="7">
        <f>'ENGLISH '!T24</f>
        <v>0</v>
      </c>
      <c r="I23" s="7">
        <f>'ENGLISH '!U24</f>
        <v>0</v>
      </c>
      <c r="J23" s="7">
        <f>'ENGLISH '!V24</f>
        <v>0</v>
      </c>
      <c r="K23" s="7">
        <f>'ENGLISH '!W24</f>
        <v>9</v>
      </c>
      <c r="L23" s="7">
        <f>'ENGLISH '!X24</f>
        <v>2</v>
      </c>
      <c r="M23" s="7" t="str">
        <f>'ENGLISH '!Y24</f>
        <v>Emerging (E )</v>
      </c>
      <c r="N23" s="10">
        <f>'MATHS '!T24</f>
        <v>0</v>
      </c>
      <c r="O23" s="10">
        <f>'MATHS '!U24</f>
        <v>0</v>
      </c>
      <c r="P23" s="10">
        <f>'MATHS '!V24</f>
        <v>0</v>
      </c>
      <c r="Q23" s="10">
        <f>'MATHS '!W24</f>
        <v>9</v>
      </c>
      <c r="R23" s="10">
        <f>'MATHS '!X24</f>
        <v>2</v>
      </c>
      <c r="S23" s="10" t="str">
        <f>'MATHS '!Y24</f>
        <v>Emerging (E )</v>
      </c>
      <c r="T23" s="7">
        <f>'SCIENCE '!T24</f>
        <v>0</v>
      </c>
      <c r="U23" s="7">
        <f>'SCIENCE '!U24</f>
        <v>0</v>
      </c>
      <c r="V23" s="7">
        <f>'SCIENCE '!V24</f>
        <v>0</v>
      </c>
      <c r="W23" s="7">
        <f>'SCIENCE '!W24</f>
        <v>9</v>
      </c>
      <c r="X23" s="7">
        <f>'SCIENCE '!X24</f>
        <v>2</v>
      </c>
      <c r="Y23" s="7" t="str">
        <f>'SCIENCE '!Y24</f>
        <v>Emerging (E )</v>
      </c>
      <c r="Z23" s="10">
        <f>'SOCIAL STUDIES'!T24</f>
        <v>0</v>
      </c>
      <c r="AA23" s="10">
        <f>'SOCIAL STUDIES'!U24</f>
        <v>0</v>
      </c>
      <c r="AB23" s="10">
        <f>'SOCIAL STUDIES'!V24</f>
        <v>0</v>
      </c>
      <c r="AC23" s="10">
        <f>'SOCIAL STUDIES'!W24</f>
        <v>9</v>
      </c>
      <c r="AD23" s="10">
        <f>'SOCIAL STUDIES'!X24</f>
        <v>2</v>
      </c>
      <c r="AE23" s="10" t="str">
        <f>'SOCIAL STUDIES'!Y24</f>
        <v>Emerging (E )</v>
      </c>
      <c r="AF23" s="7">
        <f>'COMPUTING     '!T24</f>
        <v>0</v>
      </c>
      <c r="AG23" s="7">
        <f>'COMPUTING     '!U24</f>
        <v>0</v>
      </c>
      <c r="AH23" s="7">
        <f>'COMPUTING     '!V24</f>
        <v>0</v>
      </c>
      <c r="AI23" s="7">
        <f>'COMPUTING     '!W24</f>
        <v>9</v>
      </c>
      <c r="AJ23" s="7">
        <f>'COMPUTING     '!X24</f>
        <v>3</v>
      </c>
      <c r="AK23" s="7" t="str">
        <f>'COMPUTING     '!Y24</f>
        <v>Emerging (E )</v>
      </c>
      <c r="AL23" s="7">
        <f>BDT!T24</f>
        <v>0</v>
      </c>
      <c r="AM23" s="7">
        <f>BDT!U24</f>
        <v>0</v>
      </c>
      <c r="AN23" s="7">
        <f>BDT!V24</f>
        <v>0</v>
      </c>
      <c r="AO23" s="7">
        <f>BDT!W24</f>
        <v>9</v>
      </c>
      <c r="AP23" s="7">
        <f>BDT!X24</f>
        <v>3</v>
      </c>
      <c r="AQ23" s="7" t="str">
        <f>BDT!Y24</f>
        <v>Emerging (E )</v>
      </c>
      <c r="AR23" s="7">
        <f>'GHANAIAN LANG'!T24</f>
        <v>0</v>
      </c>
      <c r="AS23" s="7">
        <f>'GHANAIAN LANG'!U24</f>
        <v>0</v>
      </c>
      <c r="AT23" s="7">
        <f>'GHANAIAN LANG'!V24</f>
        <v>0</v>
      </c>
      <c r="AU23" s="7">
        <f>'GHANAIAN LANG'!W24</f>
        <v>9</v>
      </c>
      <c r="AV23" s="7">
        <f>'GHANAIAN LANG'!X24</f>
        <v>2</v>
      </c>
      <c r="AW23" s="7" t="str">
        <f>'GHANAIAN LANG'!Y24</f>
        <v>Emerging (E )</v>
      </c>
      <c r="AX23" s="7">
        <f>'RME '!T24</f>
        <v>0</v>
      </c>
      <c r="AY23" s="7">
        <f>'RME '!U24</f>
        <v>0</v>
      </c>
      <c r="AZ23" s="7">
        <f>'RME '!V24</f>
        <v>0</v>
      </c>
      <c r="BA23" s="7">
        <f>'RME '!W24</f>
        <v>9</v>
      </c>
      <c r="BB23" s="7">
        <f>'RME '!X24</f>
        <v>3</v>
      </c>
      <c r="BC23" s="7" t="str">
        <f>'RME '!Y24</f>
        <v>Emerging (E )</v>
      </c>
      <c r="BD23" s="7">
        <f>'FRENCH '!T24</f>
        <v>0</v>
      </c>
      <c r="BE23" s="7">
        <f>'FRENCH '!U24</f>
        <v>0</v>
      </c>
      <c r="BF23" s="7">
        <f>'FRENCH '!V24</f>
        <v>0</v>
      </c>
      <c r="BG23" s="7">
        <f>'FRENCH '!W24</f>
        <v>9</v>
      </c>
      <c r="BH23" s="7">
        <f>'FRENCH '!X24</f>
        <v>2</v>
      </c>
      <c r="BI23" s="7" t="str">
        <f>'FRENCH '!Y24</f>
        <v>Emerging (E )</v>
      </c>
      <c r="BJ23" s="7">
        <f>'CAREER TECH '!T24</f>
        <v>0</v>
      </c>
      <c r="BK23" s="7">
        <f>'CAREER TECH '!U24</f>
        <v>0</v>
      </c>
      <c r="BL23" s="7">
        <f>'CAREER TECH '!V24</f>
        <v>0</v>
      </c>
      <c r="BM23" s="7">
        <f>'CAREER TECH '!W24</f>
        <v>9</v>
      </c>
      <c r="BN23" s="7">
        <f>'CAREER TECH '!X24</f>
        <v>3</v>
      </c>
      <c r="BO23" s="7" t="str">
        <f>'CAREER TECH '!Y24</f>
        <v>Emerging (E )</v>
      </c>
      <c r="BP23" s="7">
        <f>'CAD '!T24</f>
        <v>0</v>
      </c>
      <c r="BQ23" s="7">
        <f>'CAD '!U24</f>
        <v>0</v>
      </c>
      <c r="BR23" s="7">
        <f>'CAD '!V24</f>
        <v>0</v>
      </c>
      <c r="BS23" s="7">
        <f>'CAD '!X24</f>
        <v>2</v>
      </c>
      <c r="BT23" s="7">
        <f>'CAD '!W24</f>
        <v>9</v>
      </c>
      <c r="BU23" s="7" t="str">
        <f>'CAD '!Y24</f>
        <v>Emerging (E )</v>
      </c>
      <c r="BV23" s="7">
        <f t="shared" si="0"/>
        <v>0</v>
      </c>
      <c r="BW23" s="7">
        <f t="shared" si="1"/>
        <v>0</v>
      </c>
      <c r="BX23" s="7">
        <f t="shared" si="2"/>
        <v>3</v>
      </c>
      <c r="BY23" s="7">
        <v>900</v>
      </c>
      <c r="BZ23" s="7">
        <f>VLOOKUP(J23,SETTINGS!$C$2:$D$11,2)</f>
        <v>9</v>
      </c>
      <c r="CA23" s="7">
        <f>VLOOKUP(P23,SETTINGS!$C$2:$D$11,2)</f>
        <v>9</v>
      </c>
      <c r="CB23" s="7">
        <f>VLOOKUP(V23,SETTINGS!$C$2:$D$11,2)</f>
        <v>9</v>
      </c>
      <c r="CC23" s="7">
        <f>VLOOKUP(AB23,SETTINGS!$C$2:$D$11,2)</f>
        <v>9</v>
      </c>
      <c r="CD23" s="7">
        <f>VLOOKUP(AH23,SETTINGS!$C$2:$D$11,2)</f>
        <v>9</v>
      </c>
      <c r="CE23" s="7">
        <f>VLOOKUP(AN23,SETTINGS!$C$2:$D$11,2)</f>
        <v>9</v>
      </c>
      <c r="CF23" s="7">
        <f>VLOOKUP(AT23,SETTINGS!$C$2:$D$11,2)</f>
        <v>9</v>
      </c>
      <c r="CG23" s="7">
        <f>VLOOKUP(AZ23,SETTINGS!$C$2:$D$11,2)</f>
        <v>9</v>
      </c>
      <c r="CH23" s="7">
        <f>VLOOKUP(BF23,SETTINGS!$C$2:$D$11,2)</f>
        <v>9</v>
      </c>
      <c r="CI23" s="7">
        <f>VLOOKUP(BL23,SETTINGS!$C$2:$D$11,2)</f>
        <v>9</v>
      </c>
      <c r="CJ23" s="7">
        <f t="shared" si="3"/>
        <v>36</v>
      </c>
      <c r="CK23" s="7">
        <f>SMALL(CD23:CH23,{1,2,3})</f>
        <v>9</v>
      </c>
      <c r="CL23" s="7">
        <f>SUM(SMALL(BZ23:CI23,{1,2,3,4,5,6}))</f>
        <v>54</v>
      </c>
      <c r="CM23" s="10" t="str">
        <f t="shared" si="4"/>
        <v>3rd</v>
      </c>
      <c r="CN23" s="10" t="str">
        <f>VLOOKUP(BW23,SETTINGS!$N$1:$P$10,3)</f>
        <v>Below average, you must work hard, there is need for parental support</v>
      </c>
      <c r="CO23" s="10" t="str">
        <f>VLOOKUP(BW23,SETTINGS!$N$1:$P$10,2)</f>
        <v>Below Average, must buck up</v>
      </c>
      <c r="CP23" s="10"/>
      <c r="CQ23" s="10"/>
      <c r="CR23" s="10"/>
      <c r="CS23" s="10">
        <f t="shared" si="5"/>
        <v>0</v>
      </c>
      <c r="CT23" s="10"/>
      <c r="CU23" s="10"/>
      <c r="CV23" s="10"/>
      <c r="CW23" s="10"/>
      <c r="CX23" s="10"/>
      <c r="CY23" s="10"/>
      <c r="CZ23" s="10"/>
      <c r="DA23" s="10"/>
    </row>
    <row r="24" spans="1:105" ht="18.75" customHeight="1">
      <c r="A24" s="7">
        <f>'STUDENT DETAILS'!A24</f>
        <v>0</v>
      </c>
      <c r="B24" s="39">
        <f>'STUDENT DETAILS'!B24</f>
        <v>0</v>
      </c>
      <c r="C24" s="7">
        <f>'STUDENT DETAILS'!C24</f>
        <v>0</v>
      </c>
      <c r="D24" s="7">
        <f>'STUDENT DETAILS'!D24</f>
        <v>0</v>
      </c>
      <c r="E24" s="7">
        <f>'STUDENT DETAILS'!E24</f>
        <v>0</v>
      </c>
      <c r="F24" s="7">
        <f>'STUDENT DETAILS'!F24</f>
        <v>0</v>
      </c>
      <c r="G24" s="10"/>
      <c r="H24" s="7">
        <f>'ENGLISH '!T25</f>
        <v>0</v>
      </c>
      <c r="I24" s="7">
        <f>'ENGLISH '!U25</f>
        <v>0</v>
      </c>
      <c r="J24" s="7">
        <f>'ENGLISH '!V25</f>
        <v>0</v>
      </c>
      <c r="K24" s="7">
        <f>'ENGLISH '!W25</f>
        <v>9</v>
      </c>
      <c r="L24" s="7">
        <f>'ENGLISH '!X25</f>
        <v>2</v>
      </c>
      <c r="M24" s="7" t="str">
        <f>'ENGLISH '!Y25</f>
        <v>Emerging (E )</v>
      </c>
      <c r="N24" s="10">
        <f>'MATHS '!T25</f>
        <v>0</v>
      </c>
      <c r="O24" s="10">
        <f>'MATHS '!U25</f>
        <v>0</v>
      </c>
      <c r="P24" s="10">
        <f>'MATHS '!V25</f>
        <v>0</v>
      </c>
      <c r="Q24" s="10">
        <f>'MATHS '!W25</f>
        <v>9</v>
      </c>
      <c r="R24" s="10">
        <f>'MATHS '!X25</f>
        <v>2</v>
      </c>
      <c r="S24" s="10" t="str">
        <f>'MATHS '!Y25</f>
        <v>Emerging (E )</v>
      </c>
      <c r="T24" s="7">
        <f>'SCIENCE '!T25</f>
        <v>0</v>
      </c>
      <c r="U24" s="7">
        <f>'SCIENCE '!U25</f>
        <v>0</v>
      </c>
      <c r="V24" s="7">
        <f>'SCIENCE '!V25</f>
        <v>0</v>
      </c>
      <c r="W24" s="7">
        <f>'SCIENCE '!W25</f>
        <v>9</v>
      </c>
      <c r="X24" s="7">
        <f>'SCIENCE '!X25</f>
        <v>2</v>
      </c>
      <c r="Y24" s="7" t="str">
        <f>'SCIENCE '!Y25</f>
        <v>Emerging (E )</v>
      </c>
      <c r="Z24" s="10">
        <f>'SOCIAL STUDIES'!T25</f>
        <v>0</v>
      </c>
      <c r="AA24" s="10">
        <f>'SOCIAL STUDIES'!U25</f>
        <v>0</v>
      </c>
      <c r="AB24" s="10">
        <f>'SOCIAL STUDIES'!V25</f>
        <v>0</v>
      </c>
      <c r="AC24" s="10">
        <f>'SOCIAL STUDIES'!W25</f>
        <v>9</v>
      </c>
      <c r="AD24" s="10">
        <f>'SOCIAL STUDIES'!X25</f>
        <v>2</v>
      </c>
      <c r="AE24" s="10" t="str">
        <f>'SOCIAL STUDIES'!Y25</f>
        <v>Emerging (E )</v>
      </c>
      <c r="AF24" s="7">
        <f>'COMPUTING     '!T25</f>
        <v>0</v>
      </c>
      <c r="AG24" s="7">
        <f>'COMPUTING     '!U25</f>
        <v>0</v>
      </c>
      <c r="AH24" s="7">
        <f>'COMPUTING     '!V25</f>
        <v>0</v>
      </c>
      <c r="AI24" s="7">
        <f>'COMPUTING     '!W25</f>
        <v>9</v>
      </c>
      <c r="AJ24" s="7">
        <f>'COMPUTING     '!X25</f>
        <v>3</v>
      </c>
      <c r="AK24" s="7" t="str">
        <f>'COMPUTING     '!Y25</f>
        <v>Emerging (E )</v>
      </c>
      <c r="AL24" s="7">
        <f>BDT!T25</f>
        <v>0</v>
      </c>
      <c r="AM24" s="7">
        <f>BDT!U25</f>
        <v>0</v>
      </c>
      <c r="AN24" s="7">
        <f>BDT!V25</f>
        <v>0</v>
      </c>
      <c r="AO24" s="7">
        <f>BDT!W25</f>
        <v>9</v>
      </c>
      <c r="AP24" s="7">
        <f>BDT!X25</f>
        <v>3</v>
      </c>
      <c r="AQ24" s="7" t="str">
        <f>BDT!Y25</f>
        <v>Emerging (E )</v>
      </c>
      <c r="AR24" s="7">
        <f>'GHANAIAN LANG'!T25</f>
        <v>0</v>
      </c>
      <c r="AS24" s="7">
        <f>'GHANAIAN LANG'!U25</f>
        <v>0</v>
      </c>
      <c r="AT24" s="7">
        <f>'GHANAIAN LANG'!V25</f>
        <v>0</v>
      </c>
      <c r="AU24" s="7">
        <f>'GHANAIAN LANG'!W25</f>
        <v>9</v>
      </c>
      <c r="AV24" s="7">
        <f>'GHANAIAN LANG'!X25</f>
        <v>2</v>
      </c>
      <c r="AW24" s="7" t="str">
        <f>'GHANAIAN LANG'!Y25</f>
        <v>Emerging (E )</v>
      </c>
      <c r="AX24" s="7">
        <f>'RME '!T25</f>
        <v>0</v>
      </c>
      <c r="AY24" s="7">
        <f>'RME '!U25</f>
        <v>0</v>
      </c>
      <c r="AZ24" s="7">
        <f>'RME '!V25</f>
        <v>0</v>
      </c>
      <c r="BA24" s="7">
        <f>'RME '!W25</f>
        <v>9</v>
      </c>
      <c r="BB24" s="7">
        <f>'RME '!X25</f>
        <v>3</v>
      </c>
      <c r="BC24" s="7" t="str">
        <f>'RME '!Y25</f>
        <v>Emerging (E )</v>
      </c>
      <c r="BD24" s="7">
        <f>'FRENCH '!T25</f>
        <v>0</v>
      </c>
      <c r="BE24" s="7">
        <f>'FRENCH '!U25</f>
        <v>0</v>
      </c>
      <c r="BF24" s="7">
        <f>'FRENCH '!V25</f>
        <v>0</v>
      </c>
      <c r="BG24" s="7">
        <f>'FRENCH '!W25</f>
        <v>9</v>
      </c>
      <c r="BH24" s="7">
        <f>'FRENCH '!X25</f>
        <v>2</v>
      </c>
      <c r="BI24" s="7" t="str">
        <f>'FRENCH '!Y25</f>
        <v>Emerging (E )</v>
      </c>
      <c r="BJ24" s="7">
        <f>'CAREER TECH '!T25</f>
        <v>0</v>
      </c>
      <c r="BK24" s="7">
        <f>'CAREER TECH '!U25</f>
        <v>0</v>
      </c>
      <c r="BL24" s="7">
        <f>'CAREER TECH '!V25</f>
        <v>0</v>
      </c>
      <c r="BM24" s="7">
        <f>'CAREER TECH '!W25</f>
        <v>9</v>
      </c>
      <c r="BN24" s="7">
        <f>'CAREER TECH '!X25</f>
        <v>3</v>
      </c>
      <c r="BO24" s="7" t="str">
        <f>'CAREER TECH '!Y25</f>
        <v>Emerging (E )</v>
      </c>
      <c r="BP24" s="7">
        <f>'CAD '!T25</f>
        <v>0</v>
      </c>
      <c r="BQ24" s="7">
        <f>'CAD '!U25</f>
        <v>0</v>
      </c>
      <c r="BR24" s="7">
        <f>'CAD '!V25</f>
        <v>0</v>
      </c>
      <c r="BS24" s="7">
        <f>'CAD '!X25</f>
        <v>2</v>
      </c>
      <c r="BT24" s="7">
        <f>'CAD '!W25</f>
        <v>9</v>
      </c>
      <c r="BU24" s="7" t="str">
        <f>'CAD '!Y25</f>
        <v>Emerging (E )</v>
      </c>
      <c r="BV24" s="7">
        <f t="shared" si="0"/>
        <v>0</v>
      </c>
      <c r="BW24" s="7">
        <f t="shared" si="1"/>
        <v>0</v>
      </c>
      <c r="BX24" s="7">
        <f t="shared" si="2"/>
        <v>3</v>
      </c>
      <c r="BY24" s="7">
        <v>900</v>
      </c>
      <c r="BZ24" s="7">
        <f>VLOOKUP(J24,SETTINGS!$C$2:$D$11,2)</f>
        <v>9</v>
      </c>
      <c r="CA24" s="7">
        <f>VLOOKUP(P24,SETTINGS!$C$2:$D$11,2)</f>
        <v>9</v>
      </c>
      <c r="CB24" s="7">
        <f>VLOOKUP(V24,SETTINGS!$C$2:$D$11,2)</f>
        <v>9</v>
      </c>
      <c r="CC24" s="7">
        <f>VLOOKUP(AB24,SETTINGS!$C$2:$D$11,2)</f>
        <v>9</v>
      </c>
      <c r="CD24" s="7">
        <f>VLOOKUP(AH24,SETTINGS!$C$2:$D$11,2)</f>
        <v>9</v>
      </c>
      <c r="CE24" s="7">
        <f>VLOOKUP(AN24,SETTINGS!$C$2:$D$11,2)</f>
        <v>9</v>
      </c>
      <c r="CF24" s="7">
        <f>VLOOKUP(AT24,SETTINGS!$C$2:$D$11,2)</f>
        <v>9</v>
      </c>
      <c r="CG24" s="7">
        <f>VLOOKUP(AZ24,SETTINGS!$C$2:$D$11,2)</f>
        <v>9</v>
      </c>
      <c r="CH24" s="7">
        <f>VLOOKUP(BF24,SETTINGS!$C$2:$D$11,2)</f>
        <v>9</v>
      </c>
      <c r="CI24" s="7">
        <f>VLOOKUP(BL24,SETTINGS!$C$2:$D$11,2)</f>
        <v>9</v>
      </c>
      <c r="CJ24" s="7">
        <f t="shared" si="3"/>
        <v>36</v>
      </c>
      <c r="CK24" s="7">
        <f>SMALL(CD24:CH24,{1,2,3})</f>
        <v>9</v>
      </c>
      <c r="CL24" s="7">
        <f>SUM(SMALL(BZ24:CI24,{1,2,3,4,5,6}))</f>
        <v>54</v>
      </c>
      <c r="CM24" s="10" t="str">
        <f t="shared" si="4"/>
        <v>3rd</v>
      </c>
      <c r="CN24" s="10" t="str">
        <f>VLOOKUP(BW24,SETTINGS!$N$1:$P$10,3)</f>
        <v>Below average, you must work hard, there is need for parental support</v>
      </c>
      <c r="CO24" s="10" t="str">
        <f>VLOOKUP(BW24,SETTINGS!$N$1:$P$10,2)</f>
        <v>Below Average, must buck up</v>
      </c>
      <c r="CP24" s="10"/>
      <c r="CQ24" s="10"/>
      <c r="CR24" s="10"/>
      <c r="CS24" s="10">
        <f t="shared" si="5"/>
        <v>0</v>
      </c>
      <c r="CT24" s="10"/>
      <c r="CU24" s="10"/>
      <c r="CV24" s="10"/>
      <c r="CW24" s="10"/>
      <c r="CX24" s="10"/>
      <c r="CY24" s="10"/>
      <c r="CZ24" s="10"/>
      <c r="DA24" s="10"/>
    </row>
    <row r="25" spans="1:105" ht="18.75" customHeight="1">
      <c r="A25" s="7">
        <f>'STUDENT DETAILS'!A25</f>
        <v>0</v>
      </c>
      <c r="B25" s="39">
        <f>'STUDENT DETAILS'!B25</f>
        <v>0</v>
      </c>
      <c r="C25" s="7">
        <f>'STUDENT DETAILS'!C25</f>
        <v>0</v>
      </c>
      <c r="D25" s="7">
        <f>'STUDENT DETAILS'!D25</f>
        <v>0</v>
      </c>
      <c r="E25" s="7">
        <f>'STUDENT DETAILS'!E25</f>
        <v>0</v>
      </c>
      <c r="F25" s="7">
        <f>'STUDENT DETAILS'!F25</f>
        <v>0</v>
      </c>
      <c r="G25" s="10"/>
      <c r="H25" s="7">
        <f>'ENGLISH '!T26</f>
        <v>0</v>
      </c>
      <c r="I25" s="7">
        <f>'ENGLISH '!U26</f>
        <v>0</v>
      </c>
      <c r="J25" s="7">
        <f>'ENGLISH '!V26</f>
        <v>0</v>
      </c>
      <c r="K25" s="7">
        <f>'ENGLISH '!W26</f>
        <v>9</v>
      </c>
      <c r="L25" s="7">
        <f>'ENGLISH '!X26</f>
        <v>2</v>
      </c>
      <c r="M25" s="7" t="str">
        <f>'ENGLISH '!Y26</f>
        <v>Emerging (E )</v>
      </c>
      <c r="N25" s="10">
        <f>'MATHS '!T26</f>
        <v>0</v>
      </c>
      <c r="O25" s="10">
        <f>'MATHS '!U26</f>
        <v>0</v>
      </c>
      <c r="P25" s="10">
        <f>'MATHS '!V26</f>
        <v>0</v>
      </c>
      <c r="Q25" s="10">
        <f>'MATHS '!W26</f>
        <v>9</v>
      </c>
      <c r="R25" s="10">
        <f>'MATHS '!X26</f>
        <v>2</v>
      </c>
      <c r="S25" s="10" t="str">
        <f>'MATHS '!Y26</f>
        <v>Emerging (E )</v>
      </c>
      <c r="T25" s="7">
        <f>'SCIENCE '!T26</f>
        <v>0</v>
      </c>
      <c r="U25" s="7">
        <f>'SCIENCE '!U26</f>
        <v>0</v>
      </c>
      <c r="V25" s="7">
        <f>'SCIENCE '!V26</f>
        <v>0</v>
      </c>
      <c r="W25" s="7">
        <f>'SCIENCE '!W26</f>
        <v>9</v>
      </c>
      <c r="X25" s="7">
        <f>'SCIENCE '!X26</f>
        <v>2</v>
      </c>
      <c r="Y25" s="7" t="str">
        <f>'SCIENCE '!Y26</f>
        <v>Emerging (E )</v>
      </c>
      <c r="Z25" s="10">
        <f>'SOCIAL STUDIES'!T26</f>
        <v>0</v>
      </c>
      <c r="AA25" s="10">
        <f>'SOCIAL STUDIES'!U26</f>
        <v>0</v>
      </c>
      <c r="AB25" s="10">
        <f>'SOCIAL STUDIES'!V26</f>
        <v>0</v>
      </c>
      <c r="AC25" s="10">
        <f>'SOCIAL STUDIES'!W26</f>
        <v>9</v>
      </c>
      <c r="AD25" s="10">
        <f>'SOCIAL STUDIES'!X26</f>
        <v>2</v>
      </c>
      <c r="AE25" s="10" t="str">
        <f>'SOCIAL STUDIES'!Y26</f>
        <v>Emerging (E )</v>
      </c>
      <c r="AF25" s="7">
        <f>'COMPUTING     '!T26</f>
        <v>0</v>
      </c>
      <c r="AG25" s="7">
        <f>'COMPUTING     '!U26</f>
        <v>0</v>
      </c>
      <c r="AH25" s="7">
        <f>'COMPUTING     '!V26</f>
        <v>0</v>
      </c>
      <c r="AI25" s="7">
        <f>'COMPUTING     '!W26</f>
        <v>9</v>
      </c>
      <c r="AJ25" s="7">
        <f>'COMPUTING     '!X26</f>
        <v>3</v>
      </c>
      <c r="AK25" s="7" t="str">
        <f>'COMPUTING     '!Y26</f>
        <v>Emerging (E )</v>
      </c>
      <c r="AL25" s="7">
        <f>BDT!T26</f>
        <v>0</v>
      </c>
      <c r="AM25" s="7">
        <f>BDT!U26</f>
        <v>0</v>
      </c>
      <c r="AN25" s="7">
        <f>BDT!V26</f>
        <v>0</v>
      </c>
      <c r="AO25" s="7">
        <f>BDT!W26</f>
        <v>9</v>
      </c>
      <c r="AP25" s="7">
        <f>BDT!X26</f>
        <v>3</v>
      </c>
      <c r="AQ25" s="7" t="str">
        <f>BDT!Y26</f>
        <v>Emerging (E )</v>
      </c>
      <c r="AR25" s="7">
        <f>'GHANAIAN LANG'!T26</f>
        <v>0</v>
      </c>
      <c r="AS25" s="7">
        <f>'GHANAIAN LANG'!U26</f>
        <v>0</v>
      </c>
      <c r="AT25" s="7">
        <f>'GHANAIAN LANG'!V26</f>
        <v>0</v>
      </c>
      <c r="AU25" s="7">
        <f>'GHANAIAN LANG'!W26</f>
        <v>9</v>
      </c>
      <c r="AV25" s="7">
        <f>'GHANAIAN LANG'!X26</f>
        <v>2</v>
      </c>
      <c r="AW25" s="7" t="str">
        <f>'GHANAIAN LANG'!Y26</f>
        <v>Emerging (E )</v>
      </c>
      <c r="AX25" s="7">
        <f>'RME '!T26</f>
        <v>0</v>
      </c>
      <c r="AY25" s="7">
        <f>'RME '!U26</f>
        <v>0</v>
      </c>
      <c r="AZ25" s="7">
        <f>'RME '!V26</f>
        <v>0</v>
      </c>
      <c r="BA25" s="7">
        <f>'RME '!W26</f>
        <v>9</v>
      </c>
      <c r="BB25" s="7">
        <f>'RME '!X26</f>
        <v>3</v>
      </c>
      <c r="BC25" s="7" t="str">
        <f>'RME '!Y26</f>
        <v>Emerging (E )</v>
      </c>
      <c r="BD25" s="7">
        <f>'FRENCH '!T26</f>
        <v>0</v>
      </c>
      <c r="BE25" s="7">
        <f>'FRENCH '!U26</f>
        <v>0</v>
      </c>
      <c r="BF25" s="7">
        <f>'FRENCH '!V26</f>
        <v>0</v>
      </c>
      <c r="BG25" s="7">
        <f>'FRENCH '!W26</f>
        <v>9</v>
      </c>
      <c r="BH25" s="7">
        <f>'FRENCH '!X26</f>
        <v>2</v>
      </c>
      <c r="BI25" s="7" t="str">
        <f>'FRENCH '!Y26</f>
        <v>Emerging (E )</v>
      </c>
      <c r="BJ25" s="7">
        <f>'CAREER TECH '!T26</f>
        <v>0</v>
      </c>
      <c r="BK25" s="7">
        <f>'CAREER TECH '!U26</f>
        <v>0</v>
      </c>
      <c r="BL25" s="7">
        <f>'CAREER TECH '!V26</f>
        <v>0</v>
      </c>
      <c r="BM25" s="7">
        <f>'CAREER TECH '!W26</f>
        <v>9</v>
      </c>
      <c r="BN25" s="7">
        <f>'CAREER TECH '!X26</f>
        <v>3</v>
      </c>
      <c r="BO25" s="7" t="str">
        <f>'CAREER TECH '!Y26</f>
        <v>Emerging (E )</v>
      </c>
      <c r="BP25" s="7">
        <f>'CAD '!T26</f>
        <v>0</v>
      </c>
      <c r="BQ25" s="7">
        <f>'CAD '!U26</f>
        <v>0</v>
      </c>
      <c r="BR25" s="7">
        <f>'CAD '!V26</f>
        <v>0</v>
      </c>
      <c r="BS25" s="7">
        <f>'CAD '!X26</f>
        <v>2</v>
      </c>
      <c r="BT25" s="7">
        <f>'CAD '!W26</f>
        <v>9</v>
      </c>
      <c r="BU25" s="7" t="str">
        <f>'CAD '!Y26</f>
        <v>Emerging (E )</v>
      </c>
      <c r="BV25" s="7">
        <f t="shared" si="0"/>
        <v>0</v>
      </c>
      <c r="BW25" s="7">
        <f t="shared" si="1"/>
        <v>0</v>
      </c>
      <c r="BX25" s="7">
        <f t="shared" si="2"/>
        <v>3</v>
      </c>
      <c r="BY25" s="7">
        <v>900</v>
      </c>
      <c r="BZ25" s="7">
        <f>VLOOKUP(J25,SETTINGS!$C$2:$D$11,2)</f>
        <v>9</v>
      </c>
      <c r="CA25" s="7">
        <f>VLOOKUP(P25,SETTINGS!$C$2:$D$11,2)</f>
        <v>9</v>
      </c>
      <c r="CB25" s="7">
        <f>VLOOKUP(V25,SETTINGS!$C$2:$D$11,2)</f>
        <v>9</v>
      </c>
      <c r="CC25" s="7">
        <f>VLOOKUP(AB25,SETTINGS!$C$2:$D$11,2)</f>
        <v>9</v>
      </c>
      <c r="CD25" s="7">
        <f>VLOOKUP(AH25,SETTINGS!$C$2:$D$11,2)</f>
        <v>9</v>
      </c>
      <c r="CE25" s="7">
        <f>VLOOKUP(AN25,SETTINGS!$C$2:$D$11,2)</f>
        <v>9</v>
      </c>
      <c r="CF25" s="7">
        <f>VLOOKUP(AT25,SETTINGS!$C$2:$D$11,2)</f>
        <v>9</v>
      </c>
      <c r="CG25" s="7">
        <f>VLOOKUP(AZ25,SETTINGS!$C$2:$D$11,2)</f>
        <v>9</v>
      </c>
      <c r="CH25" s="7">
        <f>VLOOKUP(BF25,SETTINGS!$C$2:$D$11,2)</f>
        <v>9</v>
      </c>
      <c r="CI25" s="7">
        <f>VLOOKUP(BL25,SETTINGS!$C$2:$D$11,2)</f>
        <v>9</v>
      </c>
      <c r="CJ25" s="7">
        <f t="shared" si="3"/>
        <v>36</v>
      </c>
      <c r="CK25" s="7">
        <f>SMALL(CD25:CH25,{1,2,3})</f>
        <v>9</v>
      </c>
      <c r="CL25" s="7">
        <f>SUM(SMALL(BZ25:CI25,{1,2,3,4,5,6}))</f>
        <v>54</v>
      </c>
      <c r="CM25" s="10" t="str">
        <f t="shared" si="4"/>
        <v>3rd</v>
      </c>
      <c r="CN25" s="10" t="str">
        <f>VLOOKUP(BW25,SETTINGS!$N$1:$P$10,3)</f>
        <v>Below average, you must work hard, there is need for parental support</v>
      </c>
      <c r="CO25" s="10" t="str">
        <f>VLOOKUP(BW25,SETTINGS!$N$1:$P$10,2)</f>
        <v>Below Average, must buck up</v>
      </c>
      <c r="CP25" s="10"/>
      <c r="CQ25" s="10"/>
      <c r="CR25" s="10"/>
      <c r="CS25" s="10">
        <f t="shared" si="5"/>
        <v>0</v>
      </c>
      <c r="CT25" s="10"/>
      <c r="CU25" s="10"/>
      <c r="CV25" s="10"/>
      <c r="CW25" s="10"/>
      <c r="CX25" s="10"/>
      <c r="CY25" s="10"/>
      <c r="CZ25" s="10"/>
      <c r="DA25" s="10"/>
    </row>
    <row r="26" spans="1:105" ht="18.75" customHeight="1">
      <c r="A26" s="7">
        <f>'STUDENT DETAILS'!A26</f>
        <v>0</v>
      </c>
      <c r="B26" s="39">
        <f>'STUDENT DETAILS'!B26</f>
        <v>0</v>
      </c>
      <c r="C26" s="7">
        <f>'STUDENT DETAILS'!C26</f>
        <v>0</v>
      </c>
      <c r="D26" s="7">
        <f>'STUDENT DETAILS'!D26</f>
        <v>0</v>
      </c>
      <c r="E26" s="7">
        <f>'STUDENT DETAILS'!E26</f>
        <v>0</v>
      </c>
      <c r="F26" s="7">
        <f>'STUDENT DETAILS'!F26</f>
        <v>0</v>
      </c>
      <c r="G26" s="10"/>
      <c r="H26" s="7">
        <f>'ENGLISH '!T27</f>
        <v>0</v>
      </c>
      <c r="I26" s="7">
        <f>'ENGLISH '!U27</f>
        <v>0</v>
      </c>
      <c r="J26" s="7">
        <f>'ENGLISH '!V27</f>
        <v>0</v>
      </c>
      <c r="K26" s="7">
        <f>'ENGLISH '!W27</f>
        <v>9</v>
      </c>
      <c r="L26" s="7">
        <f>'ENGLISH '!X27</f>
        <v>2</v>
      </c>
      <c r="M26" s="7" t="str">
        <f>'ENGLISH '!Y27</f>
        <v>Emerging (E )</v>
      </c>
      <c r="N26" s="10">
        <f>'MATHS '!T27</f>
        <v>0</v>
      </c>
      <c r="O26" s="10">
        <f>'MATHS '!U27</f>
        <v>0</v>
      </c>
      <c r="P26" s="10">
        <f>'MATHS '!V27</f>
        <v>0</v>
      </c>
      <c r="Q26" s="10">
        <f>'MATHS '!W27</f>
        <v>9</v>
      </c>
      <c r="R26" s="10">
        <f>'MATHS '!X27</f>
        <v>2</v>
      </c>
      <c r="S26" s="10" t="str">
        <f>'MATHS '!Y27</f>
        <v>Emerging (E )</v>
      </c>
      <c r="T26" s="7">
        <f>'SCIENCE '!T27</f>
        <v>0</v>
      </c>
      <c r="U26" s="7">
        <f>'SCIENCE '!U27</f>
        <v>0</v>
      </c>
      <c r="V26" s="7">
        <f>'SCIENCE '!V27</f>
        <v>0</v>
      </c>
      <c r="W26" s="7">
        <f>'SCIENCE '!W27</f>
        <v>9</v>
      </c>
      <c r="X26" s="7">
        <f>'SCIENCE '!X27</f>
        <v>2</v>
      </c>
      <c r="Y26" s="7" t="str">
        <f>'SCIENCE '!Y27</f>
        <v>Emerging (E )</v>
      </c>
      <c r="Z26" s="10">
        <f>'SOCIAL STUDIES'!T27</f>
        <v>0</v>
      </c>
      <c r="AA26" s="10">
        <f>'SOCIAL STUDIES'!U27</f>
        <v>0</v>
      </c>
      <c r="AB26" s="10">
        <f>'SOCIAL STUDIES'!V27</f>
        <v>0</v>
      </c>
      <c r="AC26" s="10">
        <f>'SOCIAL STUDIES'!W27</f>
        <v>9</v>
      </c>
      <c r="AD26" s="10">
        <f>'SOCIAL STUDIES'!X27</f>
        <v>2</v>
      </c>
      <c r="AE26" s="10" t="str">
        <f>'SOCIAL STUDIES'!Y27</f>
        <v>Emerging (E )</v>
      </c>
      <c r="AF26" s="7">
        <f>'COMPUTING     '!T27</f>
        <v>0</v>
      </c>
      <c r="AG26" s="7">
        <f>'COMPUTING     '!U27</f>
        <v>0</v>
      </c>
      <c r="AH26" s="7">
        <f>'COMPUTING     '!V27</f>
        <v>0</v>
      </c>
      <c r="AI26" s="7">
        <f>'COMPUTING     '!W27</f>
        <v>9</v>
      </c>
      <c r="AJ26" s="7">
        <f>'COMPUTING     '!X27</f>
        <v>3</v>
      </c>
      <c r="AK26" s="7" t="str">
        <f>'COMPUTING     '!Y27</f>
        <v>Emerging (E )</v>
      </c>
      <c r="AL26" s="7">
        <f>BDT!T27</f>
        <v>0</v>
      </c>
      <c r="AM26" s="7">
        <f>BDT!U27</f>
        <v>0</v>
      </c>
      <c r="AN26" s="7">
        <f>BDT!V27</f>
        <v>0</v>
      </c>
      <c r="AO26" s="7">
        <f>BDT!W27</f>
        <v>9</v>
      </c>
      <c r="AP26" s="7">
        <f>BDT!X27</f>
        <v>3</v>
      </c>
      <c r="AQ26" s="7" t="str">
        <f>BDT!Y27</f>
        <v>Emerging (E )</v>
      </c>
      <c r="AR26" s="7">
        <f>'GHANAIAN LANG'!T27</f>
        <v>0</v>
      </c>
      <c r="AS26" s="7">
        <f>'GHANAIAN LANG'!U27</f>
        <v>0</v>
      </c>
      <c r="AT26" s="7">
        <f>'GHANAIAN LANG'!V27</f>
        <v>0</v>
      </c>
      <c r="AU26" s="7">
        <f>'GHANAIAN LANG'!W27</f>
        <v>9</v>
      </c>
      <c r="AV26" s="7">
        <f>'GHANAIAN LANG'!X27</f>
        <v>2</v>
      </c>
      <c r="AW26" s="7" t="str">
        <f>'GHANAIAN LANG'!Y27</f>
        <v>Emerging (E )</v>
      </c>
      <c r="AX26" s="7">
        <f>'RME '!T27</f>
        <v>0</v>
      </c>
      <c r="AY26" s="7">
        <f>'RME '!U27</f>
        <v>0</v>
      </c>
      <c r="AZ26" s="7">
        <f>'RME '!V27</f>
        <v>0</v>
      </c>
      <c r="BA26" s="7">
        <f>'RME '!W27</f>
        <v>9</v>
      </c>
      <c r="BB26" s="7">
        <f>'RME '!X27</f>
        <v>3</v>
      </c>
      <c r="BC26" s="7" t="str">
        <f>'RME '!Y27</f>
        <v>Emerging (E )</v>
      </c>
      <c r="BD26" s="7">
        <f>'FRENCH '!T27</f>
        <v>0</v>
      </c>
      <c r="BE26" s="7">
        <f>'FRENCH '!U27</f>
        <v>0</v>
      </c>
      <c r="BF26" s="7">
        <f>'FRENCH '!V27</f>
        <v>0</v>
      </c>
      <c r="BG26" s="7">
        <f>'FRENCH '!W27</f>
        <v>9</v>
      </c>
      <c r="BH26" s="7">
        <f>'FRENCH '!X27</f>
        <v>2</v>
      </c>
      <c r="BI26" s="7" t="str">
        <f>'FRENCH '!Y27</f>
        <v>Emerging (E )</v>
      </c>
      <c r="BJ26" s="7">
        <f>'CAREER TECH '!T27</f>
        <v>0</v>
      </c>
      <c r="BK26" s="7">
        <f>'CAREER TECH '!U27</f>
        <v>0</v>
      </c>
      <c r="BL26" s="7">
        <f>'CAREER TECH '!V27</f>
        <v>0</v>
      </c>
      <c r="BM26" s="7">
        <f>'CAREER TECH '!W27</f>
        <v>9</v>
      </c>
      <c r="BN26" s="7">
        <f>'CAREER TECH '!X27</f>
        <v>3</v>
      </c>
      <c r="BO26" s="7" t="str">
        <f>'CAREER TECH '!Y27</f>
        <v>Emerging (E )</v>
      </c>
      <c r="BP26" s="7">
        <f>'CAD '!T27</f>
        <v>0</v>
      </c>
      <c r="BQ26" s="7">
        <f>'CAD '!U27</f>
        <v>0</v>
      </c>
      <c r="BR26" s="7">
        <f>'CAD '!V27</f>
        <v>0</v>
      </c>
      <c r="BS26" s="7">
        <f>'CAD '!X27</f>
        <v>2</v>
      </c>
      <c r="BT26" s="7">
        <f>'CAD '!W27</f>
        <v>9</v>
      </c>
      <c r="BU26" s="7" t="str">
        <f>'CAD '!Y27</f>
        <v>Emerging (E )</v>
      </c>
      <c r="BV26" s="7">
        <f t="shared" si="0"/>
        <v>0</v>
      </c>
      <c r="BW26" s="7">
        <f t="shared" si="1"/>
        <v>0</v>
      </c>
      <c r="BX26" s="7">
        <f t="shared" si="2"/>
        <v>3</v>
      </c>
      <c r="BY26" s="7">
        <v>900</v>
      </c>
      <c r="BZ26" s="7">
        <f>VLOOKUP(J26,SETTINGS!$C$2:$D$11,2)</f>
        <v>9</v>
      </c>
      <c r="CA26" s="7">
        <f>VLOOKUP(P26,SETTINGS!$C$2:$D$11,2)</f>
        <v>9</v>
      </c>
      <c r="CB26" s="7">
        <f>VLOOKUP(V26,SETTINGS!$C$2:$D$11,2)</f>
        <v>9</v>
      </c>
      <c r="CC26" s="7">
        <f>VLOOKUP(AB26,SETTINGS!$C$2:$D$11,2)</f>
        <v>9</v>
      </c>
      <c r="CD26" s="7">
        <f>VLOOKUP(AH26,SETTINGS!$C$2:$D$11,2)</f>
        <v>9</v>
      </c>
      <c r="CE26" s="7">
        <f>VLOOKUP(AN26,SETTINGS!$C$2:$D$11,2)</f>
        <v>9</v>
      </c>
      <c r="CF26" s="7">
        <f>VLOOKUP(AT26,SETTINGS!$C$2:$D$11,2)</f>
        <v>9</v>
      </c>
      <c r="CG26" s="7">
        <f>VLOOKUP(AZ26,SETTINGS!$C$2:$D$11,2)</f>
        <v>9</v>
      </c>
      <c r="CH26" s="7">
        <f>VLOOKUP(BF26,SETTINGS!$C$2:$D$11,2)</f>
        <v>9</v>
      </c>
      <c r="CI26" s="7">
        <f>VLOOKUP(BL26,SETTINGS!$C$2:$D$11,2)</f>
        <v>9</v>
      </c>
      <c r="CJ26" s="7">
        <f t="shared" si="3"/>
        <v>36</v>
      </c>
      <c r="CK26" s="7">
        <f>SMALL(CD26:CH26,{1,2,3})</f>
        <v>9</v>
      </c>
      <c r="CL26" s="7">
        <f>SUM(SMALL(BZ26:CI26,{1,2,3,4,5,6}))</f>
        <v>54</v>
      </c>
      <c r="CM26" s="10" t="str">
        <f t="shared" si="4"/>
        <v>3rd</v>
      </c>
      <c r="CN26" s="10" t="str">
        <f>VLOOKUP(BW26,SETTINGS!$N$1:$P$10,3)</f>
        <v>Below average, you must work hard, there is need for parental support</v>
      </c>
      <c r="CO26" s="10" t="str">
        <f>VLOOKUP(BW26,SETTINGS!$N$1:$P$10,2)</f>
        <v>Below Average, must buck up</v>
      </c>
      <c r="CP26" s="10"/>
      <c r="CQ26" s="10"/>
      <c r="CR26" s="10"/>
      <c r="CS26" s="10">
        <f t="shared" si="5"/>
        <v>0</v>
      </c>
      <c r="CT26" s="10"/>
      <c r="CU26" s="10"/>
      <c r="CV26" s="10"/>
      <c r="CW26" s="10"/>
      <c r="CX26" s="10"/>
      <c r="CY26" s="10"/>
      <c r="CZ26" s="10"/>
      <c r="DA26" s="10"/>
    </row>
    <row r="27" spans="1:105" ht="18.75" customHeight="1">
      <c r="A27" s="7">
        <f>'STUDENT DETAILS'!A27</f>
        <v>0</v>
      </c>
      <c r="B27" s="39">
        <f>'STUDENT DETAILS'!B27</f>
        <v>0</v>
      </c>
      <c r="C27" s="7">
        <f>'STUDENT DETAILS'!C27</f>
        <v>0</v>
      </c>
      <c r="D27" s="7">
        <f>'STUDENT DETAILS'!D27</f>
        <v>0</v>
      </c>
      <c r="E27" s="7">
        <f>'STUDENT DETAILS'!E27</f>
        <v>0</v>
      </c>
      <c r="F27" s="7">
        <f>'STUDENT DETAILS'!F27</f>
        <v>0</v>
      </c>
      <c r="G27" s="10"/>
      <c r="H27" s="7">
        <f>'ENGLISH '!T28</f>
        <v>0</v>
      </c>
      <c r="I27" s="7">
        <f>'ENGLISH '!U28</f>
        <v>0</v>
      </c>
      <c r="J27" s="7">
        <f>'ENGLISH '!V28</f>
        <v>0</v>
      </c>
      <c r="K27" s="7">
        <f>'ENGLISH '!W28</f>
        <v>9</v>
      </c>
      <c r="L27" s="7">
        <f>'ENGLISH '!X28</f>
        <v>2</v>
      </c>
      <c r="M27" s="7" t="str">
        <f>'ENGLISH '!Y28</f>
        <v>Emerging (E )</v>
      </c>
      <c r="N27" s="10">
        <f>'MATHS '!T28</f>
        <v>0</v>
      </c>
      <c r="O27" s="10">
        <f>'MATHS '!U28</f>
        <v>0</v>
      </c>
      <c r="P27" s="10">
        <f>'MATHS '!V28</f>
        <v>0</v>
      </c>
      <c r="Q27" s="10">
        <f>'MATHS '!W28</f>
        <v>9</v>
      </c>
      <c r="R27" s="10">
        <f>'MATHS '!X28</f>
        <v>2</v>
      </c>
      <c r="S27" s="10" t="str">
        <f>'MATHS '!Y28</f>
        <v>Emerging (E )</v>
      </c>
      <c r="T27" s="7">
        <f>'SCIENCE '!T28</f>
        <v>0</v>
      </c>
      <c r="U27" s="7">
        <f>'SCIENCE '!U28</f>
        <v>0</v>
      </c>
      <c r="V27" s="7">
        <f>'SCIENCE '!V28</f>
        <v>0</v>
      </c>
      <c r="W27" s="7">
        <f>'SCIENCE '!W28</f>
        <v>9</v>
      </c>
      <c r="X27" s="7">
        <f>'SCIENCE '!X28</f>
        <v>2</v>
      </c>
      <c r="Y27" s="7" t="str">
        <f>'SCIENCE '!Y28</f>
        <v>Emerging (E )</v>
      </c>
      <c r="Z27" s="10">
        <f>'SOCIAL STUDIES'!T28</f>
        <v>0</v>
      </c>
      <c r="AA27" s="10">
        <f>'SOCIAL STUDIES'!U28</f>
        <v>0</v>
      </c>
      <c r="AB27" s="10">
        <f>'SOCIAL STUDIES'!V28</f>
        <v>0</v>
      </c>
      <c r="AC27" s="10">
        <f>'SOCIAL STUDIES'!W28</f>
        <v>9</v>
      </c>
      <c r="AD27" s="10">
        <f>'SOCIAL STUDIES'!X28</f>
        <v>2</v>
      </c>
      <c r="AE27" s="10" t="str">
        <f>'SOCIAL STUDIES'!Y28</f>
        <v>Emerging (E )</v>
      </c>
      <c r="AF27" s="7">
        <f>'COMPUTING     '!T28</f>
        <v>0</v>
      </c>
      <c r="AG27" s="7">
        <f>'COMPUTING     '!U28</f>
        <v>0</v>
      </c>
      <c r="AH27" s="7">
        <f>'COMPUTING     '!V28</f>
        <v>0</v>
      </c>
      <c r="AI27" s="7">
        <f>'COMPUTING     '!W28</f>
        <v>9</v>
      </c>
      <c r="AJ27" s="7">
        <f>'COMPUTING     '!X28</f>
        <v>3</v>
      </c>
      <c r="AK27" s="7" t="str">
        <f>'COMPUTING     '!Y28</f>
        <v>Emerging (E )</v>
      </c>
      <c r="AL27" s="7">
        <f>BDT!T28</f>
        <v>0</v>
      </c>
      <c r="AM27" s="7">
        <f>BDT!U28</f>
        <v>0</v>
      </c>
      <c r="AN27" s="7">
        <f>BDT!V28</f>
        <v>0</v>
      </c>
      <c r="AO27" s="7">
        <f>BDT!W28</f>
        <v>9</v>
      </c>
      <c r="AP27" s="7">
        <f>BDT!X28</f>
        <v>3</v>
      </c>
      <c r="AQ27" s="7" t="str">
        <f>BDT!Y28</f>
        <v>Emerging (E )</v>
      </c>
      <c r="AR27" s="7">
        <f>'GHANAIAN LANG'!T28</f>
        <v>0</v>
      </c>
      <c r="AS27" s="7">
        <f>'GHANAIAN LANG'!U28</f>
        <v>0</v>
      </c>
      <c r="AT27" s="7">
        <f>'GHANAIAN LANG'!V28</f>
        <v>0</v>
      </c>
      <c r="AU27" s="7">
        <f>'GHANAIAN LANG'!W28</f>
        <v>9</v>
      </c>
      <c r="AV27" s="7">
        <f>'GHANAIAN LANG'!X28</f>
        <v>2</v>
      </c>
      <c r="AW27" s="7" t="str">
        <f>'GHANAIAN LANG'!Y28</f>
        <v>Emerging (E )</v>
      </c>
      <c r="AX27" s="7">
        <f>'RME '!T28</f>
        <v>0</v>
      </c>
      <c r="AY27" s="7">
        <f>'RME '!U28</f>
        <v>0</v>
      </c>
      <c r="AZ27" s="7">
        <f>'RME '!V28</f>
        <v>0</v>
      </c>
      <c r="BA27" s="7">
        <f>'RME '!W28</f>
        <v>9</v>
      </c>
      <c r="BB27" s="7">
        <f>'RME '!X28</f>
        <v>3</v>
      </c>
      <c r="BC27" s="7" t="str">
        <f>'RME '!Y28</f>
        <v>Emerging (E )</v>
      </c>
      <c r="BD27" s="7">
        <f>'FRENCH '!T28</f>
        <v>0</v>
      </c>
      <c r="BE27" s="7">
        <f>'FRENCH '!U28</f>
        <v>0</v>
      </c>
      <c r="BF27" s="7">
        <f>'FRENCH '!V28</f>
        <v>0</v>
      </c>
      <c r="BG27" s="7">
        <f>'FRENCH '!W28</f>
        <v>9</v>
      </c>
      <c r="BH27" s="7">
        <f>'FRENCH '!X28</f>
        <v>2</v>
      </c>
      <c r="BI27" s="7" t="str">
        <f>'FRENCH '!Y28</f>
        <v>Emerging (E )</v>
      </c>
      <c r="BJ27" s="7">
        <f>'CAREER TECH '!T28</f>
        <v>0</v>
      </c>
      <c r="BK27" s="7">
        <f>'CAREER TECH '!U28</f>
        <v>0</v>
      </c>
      <c r="BL27" s="7">
        <f>'CAREER TECH '!V28</f>
        <v>0</v>
      </c>
      <c r="BM27" s="7">
        <f>'CAREER TECH '!W28</f>
        <v>9</v>
      </c>
      <c r="BN27" s="7">
        <f>'CAREER TECH '!X28</f>
        <v>3</v>
      </c>
      <c r="BO27" s="7" t="str">
        <f>'CAREER TECH '!Y28</f>
        <v>Emerging (E )</v>
      </c>
      <c r="BP27" s="7">
        <f>'CAD '!T28</f>
        <v>0</v>
      </c>
      <c r="BQ27" s="7">
        <f>'CAD '!U28</f>
        <v>0</v>
      </c>
      <c r="BR27" s="7">
        <f>'CAD '!V28</f>
        <v>0</v>
      </c>
      <c r="BS27" s="7">
        <f>'CAD '!X28</f>
        <v>2</v>
      </c>
      <c r="BT27" s="7">
        <f>'CAD '!W28</f>
        <v>9</v>
      </c>
      <c r="BU27" s="7" t="str">
        <f>'CAD '!Y28</f>
        <v>Emerging (E )</v>
      </c>
      <c r="BV27" s="7">
        <f t="shared" si="0"/>
        <v>0</v>
      </c>
      <c r="BW27" s="7">
        <f t="shared" si="1"/>
        <v>0</v>
      </c>
      <c r="BX27" s="7">
        <f t="shared" si="2"/>
        <v>3</v>
      </c>
      <c r="BY27" s="7">
        <v>900</v>
      </c>
      <c r="BZ27" s="7">
        <f>VLOOKUP(J27,SETTINGS!$C$2:$D$11,2)</f>
        <v>9</v>
      </c>
      <c r="CA27" s="7">
        <f>VLOOKUP(P27,SETTINGS!$C$2:$D$11,2)</f>
        <v>9</v>
      </c>
      <c r="CB27" s="7">
        <f>VLOOKUP(V27,SETTINGS!$C$2:$D$11,2)</f>
        <v>9</v>
      </c>
      <c r="CC27" s="7">
        <f>VLOOKUP(AB27,SETTINGS!$C$2:$D$11,2)</f>
        <v>9</v>
      </c>
      <c r="CD27" s="7">
        <f>VLOOKUP(AH27,SETTINGS!$C$2:$D$11,2)</f>
        <v>9</v>
      </c>
      <c r="CE27" s="7">
        <f>VLOOKUP(AN27,SETTINGS!$C$2:$D$11,2)</f>
        <v>9</v>
      </c>
      <c r="CF27" s="7">
        <f>VLOOKUP(AT27,SETTINGS!$C$2:$D$11,2)</f>
        <v>9</v>
      </c>
      <c r="CG27" s="7">
        <f>VLOOKUP(AZ27,SETTINGS!$C$2:$D$11,2)</f>
        <v>9</v>
      </c>
      <c r="CH27" s="7">
        <f>VLOOKUP(BF27,SETTINGS!$C$2:$D$11,2)</f>
        <v>9</v>
      </c>
      <c r="CI27" s="7">
        <f>VLOOKUP(BL27,SETTINGS!$C$2:$D$11,2)</f>
        <v>9</v>
      </c>
      <c r="CJ27" s="7">
        <f t="shared" si="3"/>
        <v>36</v>
      </c>
      <c r="CK27" s="7">
        <f>SMALL(CD27:CH27,{1,2,3})</f>
        <v>9</v>
      </c>
      <c r="CL27" s="7">
        <f>SUM(SMALL(BZ27:CI27,{1,2,3,4,5,6}))</f>
        <v>54</v>
      </c>
      <c r="CM27" s="10" t="str">
        <f t="shared" si="4"/>
        <v>3rd</v>
      </c>
      <c r="CN27" s="10" t="str">
        <f>VLOOKUP(BW27,SETTINGS!$N$1:$P$10,3)</f>
        <v>Below average, you must work hard, there is need for parental support</v>
      </c>
      <c r="CO27" s="10" t="str">
        <f>VLOOKUP(BW27,SETTINGS!$N$1:$P$10,2)</f>
        <v>Below Average, must buck up</v>
      </c>
      <c r="CP27" s="10"/>
      <c r="CQ27" s="10"/>
      <c r="CR27" s="10"/>
      <c r="CS27" s="10">
        <f t="shared" si="5"/>
        <v>0</v>
      </c>
      <c r="CT27" s="10"/>
      <c r="CU27" s="10"/>
      <c r="CV27" s="10"/>
      <c r="CW27" s="10"/>
      <c r="CX27" s="10"/>
      <c r="CY27" s="10"/>
      <c r="CZ27" s="10"/>
      <c r="DA27" s="10"/>
    </row>
    <row r="28" spans="1:105" ht="18.75" customHeight="1">
      <c r="A28" s="7">
        <f>'STUDENT DETAILS'!A28</f>
        <v>0</v>
      </c>
      <c r="B28" s="39">
        <f>'STUDENT DETAILS'!B28</f>
        <v>0</v>
      </c>
      <c r="C28" s="7">
        <f>'STUDENT DETAILS'!C28</f>
        <v>0</v>
      </c>
      <c r="D28" s="7">
        <f>'STUDENT DETAILS'!D28</f>
        <v>0</v>
      </c>
      <c r="E28" s="7">
        <f>'STUDENT DETAILS'!E28</f>
        <v>0</v>
      </c>
      <c r="F28" s="7">
        <f>'STUDENT DETAILS'!F28</f>
        <v>0</v>
      </c>
      <c r="G28" s="10"/>
      <c r="H28" s="7">
        <f>'ENGLISH '!T29</f>
        <v>0</v>
      </c>
      <c r="I28" s="7">
        <f>'ENGLISH '!U29</f>
        <v>0</v>
      </c>
      <c r="J28" s="7">
        <f>'ENGLISH '!V29</f>
        <v>0</v>
      </c>
      <c r="K28" s="7">
        <f>'ENGLISH '!W29</f>
        <v>9</v>
      </c>
      <c r="L28" s="7">
        <f>'ENGLISH '!X29</f>
        <v>2</v>
      </c>
      <c r="M28" s="7" t="str">
        <f>'ENGLISH '!Y29</f>
        <v>Emerging (E )</v>
      </c>
      <c r="N28" s="10">
        <f>'MATHS '!T29</f>
        <v>0</v>
      </c>
      <c r="O28" s="10">
        <f>'MATHS '!U29</f>
        <v>0</v>
      </c>
      <c r="P28" s="10">
        <f>'MATHS '!V29</f>
        <v>0</v>
      </c>
      <c r="Q28" s="10">
        <f>'MATHS '!W29</f>
        <v>9</v>
      </c>
      <c r="R28" s="10">
        <f>'MATHS '!X29</f>
        <v>2</v>
      </c>
      <c r="S28" s="10" t="str">
        <f>'MATHS '!Y29</f>
        <v>Emerging (E )</v>
      </c>
      <c r="T28" s="7">
        <f>'SCIENCE '!T29</f>
        <v>0</v>
      </c>
      <c r="U28" s="7">
        <f>'SCIENCE '!U29</f>
        <v>0</v>
      </c>
      <c r="V28" s="7">
        <f>'SCIENCE '!V29</f>
        <v>0</v>
      </c>
      <c r="W28" s="7">
        <f>'SCIENCE '!W29</f>
        <v>9</v>
      </c>
      <c r="X28" s="7">
        <f>'SCIENCE '!X29</f>
        <v>2</v>
      </c>
      <c r="Y28" s="7" t="str">
        <f>'SCIENCE '!Y29</f>
        <v>Emerging (E )</v>
      </c>
      <c r="Z28" s="10">
        <f>'SOCIAL STUDIES'!T29</f>
        <v>0</v>
      </c>
      <c r="AA28" s="10">
        <f>'SOCIAL STUDIES'!U29</f>
        <v>0</v>
      </c>
      <c r="AB28" s="10">
        <f>'SOCIAL STUDIES'!V29</f>
        <v>0</v>
      </c>
      <c r="AC28" s="10">
        <f>'SOCIAL STUDIES'!W29</f>
        <v>9</v>
      </c>
      <c r="AD28" s="10">
        <f>'SOCIAL STUDIES'!X29</f>
        <v>2</v>
      </c>
      <c r="AE28" s="10" t="str">
        <f>'SOCIAL STUDIES'!Y29</f>
        <v>Emerging (E )</v>
      </c>
      <c r="AF28" s="7">
        <f>'COMPUTING     '!T29</f>
        <v>0</v>
      </c>
      <c r="AG28" s="7">
        <f>'COMPUTING     '!U29</f>
        <v>0</v>
      </c>
      <c r="AH28" s="7">
        <f>'COMPUTING     '!V29</f>
        <v>0</v>
      </c>
      <c r="AI28" s="7">
        <f>'COMPUTING     '!W29</f>
        <v>9</v>
      </c>
      <c r="AJ28" s="7">
        <f>'COMPUTING     '!X29</f>
        <v>3</v>
      </c>
      <c r="AK28" s="7" t="str">
        <f>'COMPUTING     '!Y29</f>
        <v>Emerging (E )</v>
      </c>
      <c r="AL28" s="7">
        <f>BDT!T29</f>
        <v>0</v>
      </c>
      <c r="AM28" s="7">
        <f>BDT!U29</f>
        <v>0</v>
      </c>
      <c r="AN28" s="7">
        <f>BDT!V29</f>
        <v>0</v>
      </c>
      <c r="AO28" s="7">
        <f>BDT!W29</f>
        <v>9</v>
      </c>
      <c r="AP28" s="7">
        <f>BDT!X29</f>
        <v>3</v>
      </c>
      <c r="AQ28" s="7" t="str">
        <f>BDT!Y29</f>
        <v>Emerging (E )</v>
      </c>
      <c r="AR28" s="7">
        <f>'GHANAIAN LANG'!T29</f>
        <v>0</v>
      </c>
      <c r="AS28" s="7">
        <f>'GHANAIAN LANG'!U29</f>
        <v>0</v>
      </c>
      <c r="AT28" s="7">
        <f>'GHANAIAN LANG'!V29</f>
        <v>0</v>
      </c>
      <c r="AU28" s="7">
        <f>'GHANAIAN LANG'!W29</f>
        <v>9</v>
      </c>
      <c r="AV28" s="7">
        <f>'GHANAIAN LANG'!X29</f>
        <v>2</v>
      </c>
      <c r="AW28" s="7" t="str">
        <f>'GHANAIAN LANG'!Y29</f>
        <v>Emerging (E )</v>
      </c>
      <c r="AX28" s="7">
        <f>'RME '!T29</f>
        <v>0</v>
      </c>
      <c r="AY28" s="7">
        <f>'RME '!U29</f>
        <v>0</v>
      </c>
      <c r="AZ28" s="7">
        <f>'RME '!V29</f>
        <v>0</v>
      </c>
      <c r="BA28" s="7">
        <f>'RME '!W29</f>
        <v>9</v>
      </c>
      <c r="BB28" s="7">
        <f>'RME '!X29</f>
        <v>3</v>
      </c>
      <c r="BC28" s="7" t="str">
        <f>'RME '!Y29</f>
        <v>Emerging (E )</v>
      </c>
      <c r="BD28" s="7">
        <f>'FRENCH '!T29</f>
        <v>0</v>
      </c>
      <c r="BE28" s="7">
        <f>'FRENCH '!U29</f>
        <v>0</v>
      </c>
      <c r="BF28" s="7">
        <f>'FRENCH '!V29</f>
        <v>0</v>
      </c>
      <c r="BG28" s="7">
        <f>'FRENCH '!W29</f>
        <v>9</v>
      </c>
      <c r="BH28" s="7">
        <f>'FRENCH '!X29</f>
        <v>2</v>
      </c>
      <c r="BI28" s="7" t="str">
        <f>'FRENCH '!Y29</f>
        <v>Emerging (E )</v>
      </c>
      <c r="BJ28" s="7">
        <f>'CAREER TECH '!T29</f>
        <v>0</v>
      </c>
      <c r="BK28" s="7">
        <f>'CAREER TECH '!U29</f>
        <v>0</v>
      </c>
      <c r="BL28" s="7">
        <f>'CAREER TECH '!V29</f>
        <v>0</v>
      </c>
      <c r="BM28" s="7">
        <f>'CAREER TECH '!W29</f>
        <v>9</v>
      </c>
      <c r="BN28" s="7">
        <f>'CAREER TECH '!X29</f>
        <v>3</v>
      </c>
      <c r="BO28" s="7" t="str">
        <f>'CAREER TECH '!Y29</f>
        <v>Emerging (E )</v>
      </c>
      <c r="BP28" s="7">
        <f>'CAD '!T29</f>
        <v>0</v>
      </c>
      <c r="BQ28" s="7">
        <f>'CAD '!U29</f>
        <v>0</v>
      </c>
      <c r="BR28" s="7">
        <f>'CAD '!V29</f>
        <v>0</v>
      </c>
      <c r="BS28" s="7">
        <f>'CAD '!X29</f>
        <v>2</v>
      </c>
      <c r="BT28" s="7">
        <f>'CAD '!W29</f>
        <v>9</v>
      </c>
      <c r="BU28" s="7" t="str">
        <f>'CAD '!Y29</f>
        <v>Emerging (E )</v>
      </c>
      <c r="BV28" s="7">
        <f t="shared" si="0"/>
        <v>0</v>
      </c>
      <c r="BW28" s="7">
        <f t="shared" si="1"/>
        <v>0</v>
      </c>
      <c r="BX28" s="7">
        <f t="shared" si="2"/>
        <v>3</v>
      </c>
      <c r="BY28" s="7">
        <v>900</v>
      </c>
      <c r="BZ28" s="7">
        <f>VLOOKUP(J28,SETTINGS!$C$2:$D$11,2)</f>
        <v>9</v>
      </c>
      <c r="CA28" s="7">
        <f>VLOOKUP(P28,SETTINGS!$C$2:$D$11,2)</f>
        <v>9</v>
      </c>
      <c r="CB28" s="7">
        <f>VLOOKUP(V28,SETTINGS!$C$2:$D$11,2)</f>
        <v>9</v>
      </c>
      <c r="CC28" s="7">
        <f>VLOOKUP(AB28,SETTINGS!$C$2:$D$11,2)</f>
        <v>9</v>
      </c>
      <c r="CD28" s="7">
        <f>VLOOKUP(AH28,SETTINGS!$C$2:$D$11,2)</f>
        <v>9</v>
      </c>
      <c r="CE28" s="7">
        <f>VLOOKUP(AN28,SETTINGS!$C$2:$D$11,2)</f>
        <v>9</v>
      </c>
      <c r="CF28" s="7">
        <f>VLOOKUP(AT28,SETTINGS!$C$2:$D$11,2)</f>
        <v>9</v>
      </c>
      <c r="CG28" s="7">
        <f>VLOOKUP(AZ28,SETTINGS!$C$2:$D$11,2)</f>
        <v>9</v>
      </c>
      <c r="CH28" s="7">
        <f>VLOOKUP(BF28,SETTINGS!$C$2:$D$11,2)</f>
        <v>9</v>
      </c>
      <c r="CI28" s="7">
        <f>VLOOKUP(BL28,SETTINGS!$C$2:$D$11,2)</f>
        <v>9</v>
      </c>
      <c r="CJ28" s="7">
        <f t="shared" si="3"/>
        <v>36</v>
      </c>
      <c r="CK28" s="7">
        <f>SMALL(CD28:CH28,{1,2,3})</f>
        <v>9</v>
      </c>
      <c r="CL28" s="7">
        <f>SUM(SMALL(BZ28:CI28,{1,2,3,4,5,6}))</f>
        <v>54</v>
      </c>
      <c r="CM28" s="10" t="str">
        <f t="shared" si="4"/>
        <v>3rd</v>
      </c>
      <c r="CN28" s="10" t="str">
        <f>VLOOKUP(BW28,SETTINGS!$N$1:$P$10,3)</f>
        <v>Below average, you must work hard, there is need for parental support</v>
      </c>
      <c r="CO28" s="10" t="str">
        <f>VLOOKUP(BW28,SETTINGS!$N$1:$P$10,2)</f>
        <v>Below Average, must buck up</v>
      </c>
      <c r="CP28" s="10"/>
      <c r="CQ28" s="10"/>
      <c r="CR28" s="10"/>
      <c r="CS28" s="10">
        <f t="shared" si="5"/>
        <v>0</v>
      </c>
      <c r="CT28" s="10"/>
      <c r="CU28" s="10"/>
      <c r="CV28" s="10"/>
      <c r="CW28" s="10"/>
      <c r="CX28" s="10"/>
      <c r="CY28" s="10"/>
      <c r="CZ28" s="10"/>
      <c r="DA28" s="10"/>
    </row>
    <row r="29" spans="1:105" ht="18.75" customHeight="1">
      <c r="A29" s="7">
        <f>'STUDENT DETAILS'!A29</f>
        <v>0</v>
      </c>
      <c r="B29" s="39">
        <f>'STUDENT DETAILS'!B29</f>
        <v>0</v>
      </c>
      <c r="C29" s="7">
        <f>'STUDENT DETAILS'!C29</f>
        <v>0</v>
      </c>
      <c r="D29" s="7">
        <f>'STUDENT DETAILS'!D29</f>
        <v>0</v>
      </c>
      <c r="E29" s="7">
        <f>'STUDENT DETAILS'!E29</f>
        <v>0</v>
      </c>
      <c r="F29" s="7">
        <f>'STUDENT DETAILS'!F29</f>
        <v>0</v>
      </c>
      <c r="G29" s="10"/>
      <c r="H29" s="7">
        <f>'ENGLISH '!T30</f>
        <v>0</v>
      </c>
      <c r="I29" s="7">
        <f>'ENGLISH '!U30</f>
        <v>0</v>
      </c>
      <c r="J29" s="7">
        <f>'ENGLISH '!V30</f>
        <v>0</v>
      </c>
      <c r="K29" s="7">
        <f>'ENGLISH '!W30</f>
        <v>9</v>
      </c>
      <c r="L29" s="7">
        <f>'ENGLISH '!X30</f>
        <v>2</v>
      </c>
      <c r="M29" s="7" t="str">
        <f>'ENGLISH '!Y30</f>
        <v>Emerging (E )</v>
      </c>
      <c r="N29" s="10">
        <f>'MATHS '!T30</f>
        <v>0</v>
      </c>
      <c r="O29" s="10">
        <f>'MATHS '!U30</f>
        <v>0</v>
      </c>
      <c r="P29" s="10">
        <f>'MATHS '!V30</f>
        <v>0</v>
      </c>
      <c r="Q29" s="10">
        <f>'MATHS '!W30</f>
        <v>9</v>
      </c>
      <c r="R29" s="10">
        <f>'MATHS '!X30</f>
        <v>2</v>
      </c>
      <c r="S29" s="10" t="str">
        <f>'MATHS '!Y30</f>
        <v>Emerging (E )</v>
      </c>
      <c r="T29" s="7">
        <f>'SCIENCE '!T30</f>
        <v>0</v>
      </c>
      <c r="U29" s="7">
        <f>'SCIENCE '!U30</f>
        <v>0</v>
      </c>
      <c r="V29" s="7">
        <f>'SCIENCE '!V30</f>
        <v>0</v>
      </c>
      <c r="W29" s="7">
        <f>'SCIENCE '!W30</f>
        <v>9</v>
      </c>
      <c r="X29" s="7">
        <f>'SCIENCE '!X30</f>
        <v>2</v>
      </c>
      <c r="Y29" s="7" t="str">
        <f>'SCIENCE '!Y30</f>
        <v>Emerging (E )</v>
      </c>
      <c r="Z29" s="10">
        <f>'SOCIAL STUDIES'!T30</f>
        <v>0</v>
      </c>
      <c r="AA29" s="10">
        <f>'SOCIAL STUDIES'!U30</f>
        <v>0</v>
      </c>
      <c r="AB29" s="10">
        <f>'SOCIAL STUDIES'!V30</f>
        <v>0</v>
      </c>
      <c r="AC29" s="10">
        <f>'SOCIAL STUDIES'!W30</f>
        <v>9</v>
      </c>
      <c r="AD29" s="10">
        <f>'SOCIAL STUDIES'!X30</f>
        <v>2</v>
      </c>
      <c r="AE29" s="10" t="str">
        <f>'SOCIAL STUDIES'!Y30</f>
        <v>Emerging (E )</v>
      </c>
      <c r="AF29" s="7">
        <f>'COMPUTING     '!T30</f>
        <v>0</v>
      </c>
      <c r="AG29" s="7">
        <f>'COMPUTING     '!U30</f>
        <v>0</v>
      </c>
      <c r="AH29" s="7">
        <f>'COMPUTING     '!V30</f>
        <v>0</v>
      </c>
      <c r="AI29" s="7">
        <f>'COMPUTING     '!W30</f>
        <v>9</v>
      </c>
      <c r="AJ29" s="7">
        <f>'COMPUTING     '!X30</f>
        <v>3</v>
      </c>
      <c r="AK29" s="7" t="str">
        <f>'COMPUTING     '!Y30</f>
        <v>Emerging (E )</v>
      </c>
      <c r="AL29" s="7">
        <f>BDT!T30</f>
        <v>0</v>
      </c>
      <c r="AM29" s="7">
        <f>BDT!U30</f>
        <v>0</v>
      </c>
      <c r="AN29" s="7">
        <f>BDT!V30</f>
        <v>0</v>
      </c>
      <c r="AO29" s="7">
        <f>BDT!W30</f>
        <v>9</v>
      </c>
      <c r="AP29" s="7">
        <f>BDT!X30</f>
        <v>3</v>
      </c>
      <c r="AQ29" s="7" t="str">
        <f>BDT!Y30</f>
        <v>Emerging (E )</v>
      </c>
      <c r="AR29" s="7">
        <f>'GHANAIAN LANG'!T30</f>
        <v>0</v>
      </c>
      <c r="AS29" s="7">
        <f>'GHANAIAN LANG'!U30</f>
        <v>0</v>
      </c>
      <c r="AT29" s="7">
        <f>'GHANAIAN LANG'!V30</f>
        <v>0</v>
      </c>
      <c r="AU29" s="7">
        <f>'GHANAIAN LANG'!W30</f>
        <v>9</v>
      </c>
      <c r="AV29" s="7">
        <f>'GHANAIAN LANG'!X30</f>
        <v>2</v>
      </c>
      <c r="AW29" s="7" t="str">
        <f>'GHANAIAN LANG'!Y30</f>
        <v>Emerging (E )</v>
      </c>
      <c r="AX29" s="7">
        <f>'RME '!T30</f>
        <v>0</v>
      </c>
      <c r="AY29" s="7">
        <f>'RME '!U30</f>
        <v>0</v>
      </c>
      <c r="AZ29" s="7">
        <f>'RME '!V30</f>
        <v>0</v>
      </c>
      <c r="BA29" s="7">
        <f>'RME '!W30</f>
        <v>9</v>
      </c>
      <c r="BB29" s="7">
        <f>'RME '!X30</f>
        <v>3</v>
      </c>
      <c r="BC29" s="7" t="str">
        <f>'RME '!Y30</f>
        <v>Emerging (E )</v>
      </c>
      <c r="BD29" s="7">
        <f>'FRENCH '!T30</f>
        <v>0</v>
      </c>
      <c r="BE29" s="7">
        <f>'FRENCH '!U30</f>
        <v>0</v>
      </c>
      <c r="BF29" s="7">
        <f>'FRENCH '!V30</f>
        <v>0</v>
      </c>
      <c r="BG29" s="7">
        <f>'FRENCH '!W30</f>
        <v>9</v>
      </c>
      <c r="BH29" s="7">
        <f>'FRENCH '!X30</f>
        <v>2</v>
      </c>
      <c r="BI29" s="7" t="str">
        <f>'FRENCH '!Y30</f>
        <v>Emerging (E )</v>
      </c>
      <c r="BJ29" s="7">
        <f>'CAREER TECH '!T30</f>
        <v>0</v>
      </c>
      <c r="BK29" s="7">
        <f>'CAREER TECH '!U30</f>
        <v>0</v>
      </c>
      <c r="BL29" s="7">
        <f>'CAREER TECH '!V30</f>
        <v>0</v>
      </c>
      <c r="BM29" s="7">
        <f>'CAREER TECH '!W30</f>
        <v>9</v>
      </c>
      <c r="BN29" s="7">
        <f>'CAREER TECH '!X30</f>
        <v>3</v>
      </c>
      <c r="BO29" s="7" t="str">
        <f>'CAREER TECH '!Y30</f>
        <v>Emerging (E )</v>
      </c>
      <c r="BP29" s="7">
        <f>'CAD '!T30</f>
        <v>0</v>
      </c>
      <c r="BQ29" s="7">
        <f>'CAD '!U30</f>
        <v>0</v>
      </c>
      <c r="BR29" s="7">
        <f>'CAD '!V30</f>
        <v>0</v>
      </c>
      <c r="BS29" s="7">
        <f>'CAD '!X30</f>
        <v>2</v>
      </c>
      <c r="BT29" s="7">
        <f>'CAD '!W30</f>
        <v>9</v>
      </c>
      <c r="BU29" s="7" t="str">
        <f>'CAD '!Y30</f>
        <v>Emerging (E )</v>
      </c>
      <c r="BV29" s="7">
        <f t="shared" si="0"/>
        <v>0</v>
      </c>
      <c r="BW29" s="7">
        <f t="shared" si="1"/>
        <v>0</v>
      </c>
      <c r="BX29" s="7">
        <f t="shared" si="2"/>
        <v>3</v>
      </c>
      <c r="BY29" s="7">
        <v>900</v>
      </c>
      <c r="BZ29" s="7">
        <f>VLOOKUP(J29,SETTINGS!$C$2:$D$11,2)</f>
        <v>9</v>
      </c>
      <c r="CA29" s="7">
        <f>VLOOKUP(P29,SETTINGS!$C$2:$D$11,2)</f>
        <v>9</v>
      </c>
      <c r="CB29" s="7">
        <f>VLOOKUP(V29,SETTINGS!$C$2:$D$11,2)</f>
        <v>9</v>
      </c>
      <c r="CC29" s="7">
        <f>VLOOKUP(AB29,SETTINGS!$C$2:$D$11,2)</f>
        <v>9</v>
      </c>
      <c r="CD29" s="7">
        <f>VLOOKUP(AH29,SETTINGS!$C$2:$D$11,2)</f>
        <v>9</v>
      </c>
      <c r="CE29" s="7">
        <f>VLOOKUP(AN29,SETTINGS!$C$2:$D$11,2)</f>
        <v>9</v>
      </c>
      <c r="CF29" s="7">
        <f>VLOOKUP(AT29,SETTINGS!$C$2:$D$11,2)</f>
        <v>9</v>
      </c>
      <c r="CG29" s="7">
        <f>VLOOKUP(AZ29,SETTINGS!$C$2:$D$11,2)</f>
        <v>9</v>
      </c>
      <c r="CH29" s="7">
        <f>VLOOKUP(BF29,SETTINGS!$C$2:$D$11,2)</f>
        <v>9</v>
      </c>
      <c r="CI29" s="7">
        <f>VLOOKUP(BL29,SETTINGS!$C$2:$D$11,2)</f>
        <v>9</v>
      </c>
      <c r="CJ29" s="7">
        <f t="shared" si="3"/>
        <v>36</v>
      </c>
      <c r="CK29" s="7">
        <f>SMALL(CD29:CH29,{1,2,3})</f>
        <v>9</v>
      </c>
      <c r="CL29" s="7">
        <f>SUM(SMALL(BZ29:CI29,{1,2,3,4,5,6}))</f>
        <v>54</v>
      </c>
      <c r="CM29" s="10" t="str">
        <f t="shared" si="4"/>
        <v>3rd</v>
      </c>
      <c r="CN29" s="10" t="str">
        <f>VLOOKUP(BW29,SETTINGS!$N$1:$P$10,3)</f>
        <v>Below average, you must work hard, there is need for parental support</v>
      </c>
      <c r="CO29" s="10" t="str">
        <f>VLOOKUP(BW29,SETTINGS!$N$1:$P$10,2)</f>
        <v>Below Average, must buck up</v>
      </c>
      <c r="CP29" s="10"/>
      <c r="CQ29" s="10"/>
      <c r="CR29" s="10"/>
      <c r="CS29" s="10">
        <f t="shared" si="5"/>
        <v>0</v>
      </c>
      <c r="CT29" s="10"/>
      <c r="CU29" s="10"/>
      <c r="CV29" s="10"/>
      <c r="CW29" s="10"/>
      <c r="CX29" s="10"/>
      <c r="CY29" s="10"/>
      <c r="CZ29" s="10"/>
      <c r="DA29" s="10"/>
    </row>
    <row r="30" spans="1:105" ht="18.75" customHeight="1">
      <c r="A30" s="7">
        <f>'STUDENT DETAILS'!A30</f>
        <v>0</v>
      </c>
      <c r="B30" s="39">
        <f>'STUDENT DETAILS'!B30</f>
        <v>0</v>
      </c>
      <c r="C30" s="7">
        <f>'STUDENT DETAILS'!C30</f>
        <v>0</v>
      </c>
      <c r="D30" s="7">
        <f>'STUDENT DETAILS'!D30</f>
        <v>0</v>
      </c>
      <c r="E30" s="7">
        <f>'STUDENT DETAILS'!E30</f>
        <v>0</v>
      </c>
      <c r="F30" s="7">
        <f>'STUDENT DETAILS'!F30</f>
        <v>0</v>
      </c>
      <c r="G30" s="10"/>
      <c r="H30" s="7">
        <f>'ENGLISH '!T31</f>
        <v>0</v>
      </c>
      <c r="I30" s="7">
        <f>'ENGLISH '!U31</f>
        <v>0</v>
      </c>
      <c r="J30" s="7">
        <f>'ENGLISH '!V31</f>
        <v>0</v>
      </c>
      <c r="K30" s="7">
        <f>'ENGLISH '!W31</f>
        <v>9</v>
      </c>
      <c r="L30" s="7">
        <f>'ENGLISH '!X31</f>
        <v>2</v>
      </c>
      <c r="M30" s="7" t="str">
        <f>'ENGLISH '!Y31</f>
        <v>Emerging (E )</v>
      </c>
      <c r="N30" s="10">
        <f>'MATHS '!T31</f>
        <v>0</v>
      </c>
      <c r="O30" s="10">
        <f>'MATHS '!U31</f>
        <v>0</v>
      </c>
      <c r="P30" s="10">
        <f>'MATHS '!V31</f>
        <v>0</v>
      </c>
      <c r="Q30" s="10">
        <f>'MATHS '!W31</f>
        <v>9</v>
      </c>
      <c r="R30" s="10">
        <f>'MATHS '!X31</f>
        <v>2</v>
      </c>
      <c r="S30" s="10" t="str">
        <f>'MATHS '!Y31</f>
        <v>Emerging (E )</v>
      </c>
      <c r="T30" s="7">
        <f>'SCIENCE '!T31</f>
        <v>0</v>
      </c>
      <c r="U30" s="7">
        <f>'SCIENCE '!U31</f>
        <v>0</v>
      </c>
      <c r="V30" s="7">
        <f>'SCIENCE '!V31</f>
        <v>0</v>
      </c>
      <c r="W30" s="7">
        <f>'SCIENCE '!W31</f>
        <v>9</v>
      </c>
      <c r="X30" s="7">
        <f>'SCIENCE '!X31</f>
        <v>2</v>
      </c>
      <c r="Y30" s="7" t="str">
        <f>'SCIENCE '!Y31</f>
        <v>Emerging (E )</v>
      </c>
      <c r="Z30" s="10">
        <f>'SOCIAL STUDIES'!T31</f>
        <v>0</v>
      </c>
      <c r="AA30" s="10">
        <f>'SOCIAL STUDIES'!U31</f>
        <v>0</v>
      </c>
      <c r="AB30" s="10">
        <f>'SOCIAL STUDIES'!V31</f>
        <v>0</v>
      </c>
      <c r="AC30" s="10">
        <f>'SOCIAL STUDIES'!W31</f>
        <v>9</v>
      </c>
      <c r="AD30" s="10">
        <f>'SOCIAL STUDIES'!X31</f>
        <v>2</v>
      </c>
      <c r="AE30" s="10" t="str">
        <f>'SOCIAL STUDIES'!Y31</f>
        <v>Emerging (E )</v>
      </c>
      <c r="AF30" s="7">
        <f>'COMPUTING     '!T31</f>
        <v>0</v>
      </c>
      <c r="AG30" s="7">
        <f>'COMPUTING     '!U31</f>
        <v>0</v>
      </c>
      <c r="AH30" s="7">
        <f>'COMPUTING     '!V31</f>
        <v>0</v>
      </c>
      <c r="AI30" s="7">
        <f>'COMPUTING     '!W31</f>
        <v>9</v>
      </c>
      <c r="AJ30" s="7">
        <f>'COMPUTING     '!X31</f>
        <v>3</v>
      </c>
      <c r="AK30" s="7" t="str">
        <f>'COMPUTING     '!Y31</f>
        <v>Emerging (E )</v>
      </c>
      <c r="AL30" s="7">
        <f>BDT!T31</f>
        <v>0</v>
      </c>
      <c r="AM30" s="7">
        <f>BDT!U31</f>
        <v>0</v>
      </c>
      <c r="AN30" s="7">
        <f>BDT!V31</f>
        <v>0</v>
      </c>
      <c r="AO30" s="7">
        <f>BDT!W31</f>
        <v>9</v>
      </c>
      <c r="AP30" s="7">
        <f>BDT!X31</f>
        <v>3</v>
      </c>
      <c r="AQ30" s="7" t="str">
        <f>BDT!Y31</f>
        <v>Emerging (E )</v>
      </c>
      <c r="AR30" s="7">
        <f>'GHANAIAN LANG'!T31</f>
        <v>0</v>
      </c>
      <c r="AS30" s="7">
        <f>'GHANAIAN LANG'!U31</f>
        <v>0</v>
      </c>
      <c r="AT30" s="7">
        <f>'GHANAIAN LANG'!V31</f>
        <v>0</v>
      </c>
      <c r="AU30" s="7">
        <f>'GHANAIAN LANG'!W31</f>
        <v>9</v>
      </c>
      <c r="AV30" s="7">
        <f>'GHANAIAN LANG'!X31</f>
        <v>2</v>
      </c>
      <c r="AW30" s="7" t="str">
        <f>'GHANAIAN LANG'!Y31</f>
        <v>Emerging (E )</v>
      </c>
      <c r="AX30" s="7">
        <f>'RME '!T31</f>
        <v>0</v>
      </c>
      <c r="AY30" s="7">
        <f>'RME '!U31</f>
        <v>0</v>
      </c>
      <c r="AZ30" s="7">
        <f>'RME '!V31</f>
        <v>0</v>
      </c>
      <c r="BA30" s="7">
        <f>'RME '!W31</f>
        <v>9</v>
      </c>
      <c r="BB30" s="7">
        <f>'RME '!X31</f>
        <v>3</v>
      </c>
      <c r="BC30" s="7" t="str">
        <f>'RME '!Y31</f>
        <v>Emerging (E )</v>
      </c>
      <c r="BD30" s="7">
        <f>'FRENCH '!T31</f>
        <v>0</v>
      </c>
      <c r="BE30" s="7">
        <f>'FRENCH '!U31</f>
        <v>0</v>
      </c>
      <c r="BF30" s="7">
        <f>'FRENCH '!V31</f>
        <v>0</v>
      </c>
      <c r="BG30" s="7">
        <f>'FRENCH '!W31</f>
        <v>9</v>
      </c>
      <c r="BH30" s="7">
        <f>'FRENCH '!X31</f>
        <v>2</v>
      </c>
      <c r="BI30" s="7" t="str">
        <f>'FRENCH '!Y31</f>
        <v>Emerging (E )</v>
      </c>
      <c r="BJ30" s="7">
        <f>'CAREER TECH '!T31</f>
        <v>0</v>
      </c>
      <c r="BK30" s="7">
        <f>'CAREER TECH '!U31</f>
        <v>0</v>
      </c>
      <c r="BL30" s="7">
        <f>'CAREER TECH '!V31</f>
        <v>0</v>
      </c>
      <c r="BM30" s="7">
        <f>'CAREER TECH '!W31</f>
        <v>9</v>
      </c>
      <c r="BN30" s="7">
        <f>'CAREER TECH '!X31</f>
        <v>3</v>
      </c>
      <c r="BO30" s="7" t="str">
        <f>'CAREER TECH '!Y31</f>
        <v>Emerging (E )</v>
      </c>
      <c r="BP30" s="7">
        <f>'CAD '!T31</f>
        <v>0</v>
      </c>
      <c r="BQ30" s="7">
        <f>'CAD '!U31</f>
        <v>0</v>
      </c>
      <c r="BR30" s="7">
        <f>'CAD '!V31</f>
        <v>0</v>
      </c>
      <c r="BS30" s="7">
        <f>'CAD '!X31</f>
        <v>2</v>
      </c>
      <c r="BT30" s="7">
        <f>'CAD '!W31</f>
        <v>9</v>
      </c>
      <c r="BU30" s="7" t="str">
        <f>'CAD '!Y31</f>
        <v>Emerging (E )</v>
      </c>
      <c r="BV30" s="7">
        <f t="shared" si="0"/>
        <v>0</v>
      </c>
      <c r="BW30" s="7">
        <f t="shared" si="1"/>
        <v>0</v>
      </c>
      <c r="BX30" s="7">
        <f t="shared" si="2"/>
        <v>3</v>
      </c>
      <c r="BY30" s="7">
        <v>900</v>
      </c>
      <c r="BZ30" s="7">
        <f>VLOOKUP(J30,SETTINGS!$C$2:$D$11,2)</f>
        <v>9</v>
      </c>
      <c r="CA30" s="7">
        <f>VLOOKUP(P30,SETTINGS!$C$2:$D$11,2)</f>
        <v>9</v>
      </c>
      <c r="CB30" s="7">
        <f>VLOOKUP(V30,SETTINGS!$C$2:$D$11,2)</f>
        <v>9</v>
      </c>
      <c r="CC30" s="7">
        <f>VLOOKUP(AB30,SETTINGS!$C$2:$D$11,2)</f>
        <v>9</v>
      </c>
      <c r="CD30" s="7">
        <f>VLOOKUP(AH30,SETTINGS!$C$2:$D$11,2)</f>
        <v>9</v>
      </c>
      <c r="CE30" s="7">
        <f>VLOOKUP(AN30,SETTINGS!$C$2:$D$11,2)</f>
        <v>9</v>
      </c>
      <c r="CF30" s="7">
        <f>VLOOKUP(AT30,SETTINGS!$C$2:$D$11,2)</f>
        <v>9</v>
      </c>
      <c r="CG30" s="7">
        <f>VLOOKUP(AZ30,SETTINGS!$C$2:$D$11,2)</f>
        <v>9</v>
      </c>
      <c r="CH30" s="7">
        <f>VLOOKUP(BF30,SETTINGS!$C$2:$D$11,2)</f>
        <v>9</v>
      </c>
      <c r="CI30" s="7">
        <f>VLOOKUP(BL30,SETTINGS!$C$2:$D$11,2)</f>
        <v>9</v>
      </c>
      <c r="CJ30" s="7">
        <f t="shared" si="3"/>
        <v>36</v>
      </c>
      <c r="CK30" s="7">
        <f>SMALL(CD30:CH30,{1,2,3})</f>
        <v>9</v>
      </c>
      <c r="CL30" s="7">
        <f>SUM(SMALL(BZ30:CI30,{1,2,3,4,5,6}))</f>
        <v>54</v>
      </c>
      <c r="CM30" s="10" t="str">
        <f t="shared" si="4"/>
        <v>3rd</v>
      </c>
      <c r="CN30" s="10" t="str">
        <f>VLOOKUP(BW30,SETTINGS!$N$1:$P$10,3)</f>
        <v>Below average, you must work hard, there is need for parental support</v>
      </c>
      <c r="CO30" s="10" t="str">
        <f>VLOOKUP(BW30,SETTINGS!$N$1:$P$10,2)</f>
        <v>Below Average, must buck up</v>
      </c>
      <c r="CP30" s="10"/>
      <c r="CQ30" s="10"/>
      <c r="CR30" s="10"/>
      <c r="CS30" s="10">
        <f t="shared" si="5"/>
        <v>0</v>
      </c>
      <c r="CT30" s="10"/>
      <c r="CU30" s="10"/>
      <c r="CV30" s="10"/>
      <c r="CW30" s="10"/>
      <c r="CX30" s="10"/>
      <c r="CY30" s="10"/>
      <c r="CZ30" s="10"/>
      <c r="DA30" s="10"/>
    </row>
    <row r="31" spans="1:105" ht="18.75" customHeight="1">
      <c r="A31" s="7">
        <f>'STUDENT DETAILS'!A31</f>
        <v>0</v>
      </c>
      <c r="B31" s="39">
        <f>'STUDENT DETAILS'!B31</f>
        <v>0</v>
      </c>
      <c r="C31" s="7">
        <f>'STUDENT DETAILS'!C31</f>
        <v>0</v>
      </c>
      <c r="D31" s="7">
        <f>'STUDENT DETAILS'!D31</f>
        <v>0</v>
      </c>
      <c r="E31" s="7">
        <f>'STUDENT DETAILS'!E31</f>
        <v>0</v>
      </c>
      <c r="F31" s="7">
        <f>'STUDENT DETAILS'!F31</f>
        <v>0</v>
      </c>
      <c r="G31" s="10"/>
      <c r="H31" s="7">
        <f>'ENGLISH '!T32</f>
        <v>0</v>
      </c>
      <c r="I31" s="7">
        <f>'ENGLISH '!U32</f>
        <v>0</v>
      </c>
      <c r="J31" s="7">
        <f>'ENGLISH '!V32</f>
        <v>0</v>
      </c>
      <c r="K31" s="7">
        <f>'ENGLISH '!W32</f>
        <v>9</v>
      </c>
      <c r="L31" s="7">
        <f>'ENGLISH '!X32</f>
        <v>2</v>
      </c>
      <c r="M31" s="7" t="str">
        <f>'ENGLISH '!Y32</f>
        <v>Emerging (E )</v>
      </c>
      <c r="N31" s="10">
        <f>'MATHS '!T32</f>
        <v>0</v>
      </c>
      <c r="O31" s="10">
        <f>'MATHS '!U32</f>
        <v>0</v>
      </c>
      <c r="P31" s="10">
        <f>'MATHS '!V32</f>
        <v>0</v>
      </c>
      <c r="Q31" s="10">
        <f>'MATHS '!W32</f>
        <v>9</v>
      </c>
      <c r="R31" s="10">
        <f>'MATHS '!X32</f>
        <v>2</v>
      </c>
      <c r="S31" s="10" t="str">
        <f>'MATHS '!Y32</f>
        <v>Emerging (E )</v>
      </c>
      <c r="T31" s="7">
        <f>'SCIENCE '!T32</f>
        <v>0</v>
      </c>
      <c r="U31" s="7">
        <f>'SCIENCE '!U32</f>
        <v>0</v>
      </c>
      <c r="V31" s="7">
        <f>'SCIENCE '!V32</f>
        <v>0</v>
      </c>
      <c r="W31" s="7">
        <f>'SCIENCE '!W32</f>
        <v>9</v>
      </c>
      <c r="X31" s="7">
        <f>'SCIENCE '!X32</f>
        <v>2</v>
      </c>
      <c r="Y31" s="7" t="str">
        <f>'SCIENCE '!Y32</f>
        <v>Emerging (E )</v>
      </c>
      <c r="Z31" s="10">
        <f>'SOCIAL STUDIES'!T32</f>
        <v>0</v>
      </c>
      <c r="AA31" s="10">
        <f>'SOCIAL STUDIES'!U32</f>
        <v>0</v>
      </c>
      <c r="AB31" s="10">
        <f>'SOCIAL STUDIES'!V32</f>
        <v>0</v>
      </c>
      <c r="AC31" s="10">
        <f>'SOCIAL STUDIES'!W32</f>
        <v>9</v>
      </c>
      <c r="AD31" s="10">
        <f>'SOCIAL STUDIES'!X32</f>
        <v>2</v>
      </c>
      <c r="AE31" s="10" t="str">
        <f>'SOCIAL STUDIES'!Y32</f>
        <v>Emerging (E )</v>
      </c>
      <c r="AF31" s="7">
        <f>'COMPUTING     '!T32</f>
        <v>0</v>
      </c>
      <c r="AG31" s="7">
        <f>'COMPUTING     '!U32</f>
        <v>0</v>
      </c>
      <c r="AH31" s="7">
        <f>'COMPUTING     '!V32</f>
        <v>0</v>
      </c>
      <c r="AI31" s="7">
        <f>'COMPUTING     '!W32</f>
        <v>9</v>
      </c>
      <c r="AJ31" s="7">
        <f>'COMPUTING     '!X32</f>
        <v>3</v>
      </c>
      <c r="AK31" s="7" t="str">
        <f>'COMPUTING     '!Y32</f>
        <v>Emerging (E )</v>
      </c>
      <c r="AL31" s="7">
        <f>BDT!T32</f>
        <v>0</v>
      </c>
      <c r="AM31" s="7">
        <f>BDT!U32</f>
        <v>0</v>
      </c>
      <c r="AN31" s="7">
        <f>BDT!V32</f>
        <v>0</v>
      </c>
      <c r="AO31" s="7">
        <f>BDT!W32</f>
        <v>9</v>
      </c>
      <c r="AP31" s="7">
        <f>BDT!X32</f>
        <v>3</v>
      </c>
      <c r="AQ31" s="7" t="str">
        <f>BDT!Y32</f>
        <v>Emerging (E )</v>
      </c>
      <c r="AR31" s="7">
        <f>'GHANAIAN LANG'!T32</f>
        <v>0</v>
      </c>
      <c r="AS31" s="7">
        <f>'GHANAIAN LANG'!U32</f>
        <v>0</v>
      </c>
      <c r="AT31" s="7">
        <f>'GHANAIAN LANG'!V32</f>
        <v>0</v>
      </c>
      <c r="AU31" s="7">
        <f>'GHANAIAN LANG'!W32</f>
        <v>9</v>
      </c>
      <c r="AV31" s="7">
        <f>'GHANAIAN LANG'!X32</f>
        <v>2</v>
      </c>
      <c r="AW31" s="7" t="str">
        <f>'GHANAIAN LANG'!Y32</f>
        <v>Emerging (E )</v>
      </c>
      <c r="AX31" s="7">
        <f>'RME '!T32</f>
        <v>0</v>
      </c>
      <c r="AY31" s="7">
        <f>'RME '!U32</f>
        <v>0</v>
      </c>
      <c r="AZ31" s="7">
        <f>'RME '!V32</f>
        <v>0</v>
      </c>
      <c r="BA31" s="7">
        <f>'RME '!W32</f>
        <v>9</v>
      </c>
      <c r="BB31" s="7">
        <f>'RME '!X32</f>
        <v>3</v>
      </c>
      <c r="BC31" s="7" t="str">
        <f>'RME '!Y32</f>
        <v>Emerging (E )</v>
      </c>
      <c r="BD31" s="7">
        <f>'FRENCH '!T32</f>
        <v>0</v>
      </c>
      <c r="BE31" s="7">
        <f>'FRENCH '!U32</f>
        <v>0</v>
      </c>
      <c r="BF31" s="7">
        <f>'FRENCH '!V32</f>
        <v>0</v>
      </c>
      <c r="BG31" s="7">
        <f>'FRENCH '!W32</f>
        <v>9</v>
      </c>
      <c r="BH31" s="7">
        <f>'FRENCH '!X32</f>
        <v>2</v>
      </c>
      <c r="BI31" s="7" t="str">
        <f>'FRENCH '!Y32</f>
        <v>Emerging (E )</v>
      </c>
      <c r="BJ31" s="7">
        <f>'CAREER TECH '!T32</f>
        <v>0</v>
      </c>
      <c r="BK31" s="7">
        <f>'CAREER TECH '!U32</f>
        <v>0</v>
      </c>
      <c r="BL31" s="7">
        <f>'CAREER TECH '!V32</f>
        <v>0</v>
      </c>
      <c r="BM31" s="7">
        <f>'CAREER TECH '!W32</f>
        <v>9</v>
      </c>
      <c r="BN31" s="7">
        <f>'CAREER TECH '!X32</f>
        <v>3</v>
      </c>
      <c r="BO31" s="7" t="str">
        <f>'CAREER TECH '!Y32</f>
        <v>Emerging (E )</v>
      </c>
      <c r="BP31" s="7">
        <f>'CAD '!T32</f>
        <v>0</v>
      </c>
      <c r="BQ31" s="7">
        <f>'CAD '!U32</f>
        <v>0</v>
      </c>
      <c r="BR31" s="7">
        <f>'CAD '!V32</f>
        <v>0</v>
      </c>
      <c r="BS31" s="7">
        <f>'CAD '!X32</f>
        <v>2</v>
      </c>
      <c r="BT31" s="7">
        <f>'CAD '!W32</f>
        <v>9</v>
      </c>
      <c r="BU31" s="7" t="str">
        <f>'CAD '!Y32</f>
        <v>Emerging (E )</v>
      </c>
      <c r="BV31" s="7">
        <f t="shared" si="0"/>
        <v>0</v>
      </c>
      <c r="BW31" s="7">
        <f t="shared" si="1"/>
        <v>0</v>
      </c>
      <c r="BX31" s="7">
        <f t="shared" si="2"/>
        <v>3</v>
      </c>
      <c r="BY31" s="7">
        <v>900</v>
      </c>
      <c r="BZ31" s="7">
        <f>VLOOKUP(J31,SETTINGS!$C$2:$D$11,2)</f>
        <v>9</v>
      </c>
      <c r="CA31" s="7">
        <f>VLOOKUP(P31,SETTINGS!$C$2:$D$11,2)</f>
        <v>9</v>
      </c>
      <c r="CB31" s="7">
        <f>VLOOKUP(V31,SETTINGS!$C$2:$D$11,2)</f>
        <v>9</v>
      </c>
      <c r="CC31" s="7">
        <f>VLOOKUP(AB31,SETTINGS!$C$2:$D$11,2)</f>
        <v>9</v>
      </c>
      <c r="CD31" s="7">
        <f>VLOOKUP(AH31,SETTINGS!$C$2:$D$11,2)</f>
        <v>9</v>
      </c>
      <c r="CE31" s="7">
        <f>VLOOKUP(AN31,SETTINGS!$C$2:$D$11,2)</f>
        <v>9</v>
      </c>
      <c r="CF31" s="7">
        <f>VLOOKUP(AT31,SETTINGS!$C$2:$D$11,2)</f>
        <v>9</v>
      </c>
      <c r="CG31" s="7">
        <f>VLOOKUP(AZ31,SETTINGS!$C$2:$D$11,2)</f>
        <v>9</v>
      </c>
      <c r="CH31" s="7">
        <f>VLOOKUP(BF31,SETTINGS!$C$2:$D$11,2)</f>
        <v>9</v>
      </c>
      <c r="CI31" s="7">
        <f>VLOOKUP(BL31,SETTINGS!$C$2:$D$11,2)</f>
        <v>9</v>
      </c>
      <c r="CJ31" s="7">
        <f t="shared" si="3"/>
        <v>36</v>
      </c>
      <c r="CK31" s="7">
        <f>SMALL(CD31:CH31,{1,2,3})</f>
        <v>9</v>
      </c>
      <c r="CL31" s="7">
        <f>SUM(SMALL(BZ31:CI31,{1,2,3,4,5,6}))</f>
        <v>54</v>
      </c>
      <c r="CM31" s="10" t="str">
        <f t="shared" si="4"/>
        <v>3rd</v>
      </c>
      <c r="CN31" s="10" t="str">
        <f>VLOOKUP(BW31,SETTINGS!$N$1:$P$10,3)</f>
        <v>Below average, you must work hard, there is need for parental support</v>
      </c>
      <c r="CO31" s="10" t="str">
        <f>VLOOKUP(BW31,SETTINGS!$N$1:$P$10,2)</f>
        <v>Below Average, must buck up</v>
      </c>
      <c r="CP31" s="10"/>
      <c r="CQ31" s="10"/>
      <c r="CR31" s="10"/>
      <c r="CS31" s="10">
        <f t="shared" si="5"/>
        <v>0</v>
      </c>
      <c r="CT31" s="10"/>
      <c r="CU31" s="10"/>
      <c r="CV31" s="10"/>
      <c r="CW31" s="10"/>
      <c r="CX31" s="10"/>
      <c r="CY31" s="10"/>
      <c r="CZ31" s="10"/>
      <c r="DA31" s="10"/>
    </row>
    <row r="32" spans="1:105" ht="18.75" customHeight="1">
      <c r="A32" s="7">
        <f>'STUDENT DETAILS'!A32</f>
        <v>0</v>
      </c>
      <c r="B32" s="39">
        <f>'STUDENT DETAILS'!B32</f>
        <v>0</v>
      </c>
      <c r="C32" s="7">
        <f>'STUDENT DETAILS'!C32</f>
        <v>0</v>
      </c>
      <c r="D32" s="7">
        <f>'STUDENT DETAILS'!D32</f>
        <v>0</v>
      </c>
      <c r="E32" s="7">
        <f>'STUDENT DETAILS'!E32</f>
        <v>0</v>
      </c>
      <c r="F32" s="7">
        <f>'STUDENT DETAILS'!F32</f>
        <v>0</v>
      </c>
      <c r="G32" s="10"/>
      <c r="H32" s="7">
        <f>'ENGLISH '!T33</f>
        <v>0</v>
      </c>
      <c r="I32" s="7">
        <f>'ENGLISH '!U33</f>
        <v>0</v>
      </c>
      <c r="J32" s="7">
        <f>'ENGLISH '!V33</f>
        <v>0</v>
      </c>
      <c r="K32" s="7">
        <f>'ENGLISH '!W33</f>
        <v>9</v>
      </c>
      <c r="L32" s="7">
        <f>'ENGLISH '!X33</f>
        <v>2</v>
      </c>
      <c r="M32" s="7" t="str">
        <f>'ENGLISH '!Y33</f>
        <v>Emerging (E )</v>
      </c>
      <c r="N32" s="10">
        <f>'MATHS '!T33</f>
        <v>0</v>
      </c>
      <c r="O32" s="10">
        <f>'MATHS '!U33</f>
        <v>0</v>
      </c>
      <c r="P32" s="10">
        <f>'MATHS '!V33</f>
        <v>0</v>
      </c>
      <c r="Q32" s="10">
        <f>'MATHS '!W33</f>
        <v>9</v>
      </c>
      <c r="R32" s="10">
        <f>'MATHS '!X33</f>
        <v>2</v>
      </c>
      <c r="S32" s="10" t="str">
        <f>'MATHS '!Y33</f>
        <v>Emerging (E )</v>
      </c>
      <c r="T32" s="7">
        <f>'SCIENCE '!T33</f>
        <v>0</v>
      </c>
      <c r="U32" s="7">
        <f>'SCIENCE '!U33</f>
        <v>0</v>
      </c>
      <c r="V32" s="7">
        <f>'SCIENCE '!V33</f>
        <v>0</v>
      </c>
      <c r="W32" s="7">
        <f>'SCIENCE '!W33</f>
        <v>9</v>
      </c>
      <c r="X32" s="7">
        <f>'SCIENCE '!X33</f>
        <v>2</v>
      </c>
      <c r="Y32" s="7" t="str">
        <f>'SCIENCE '!Y33</f>
        <v>Emerging (E )</v>
      </c>
      <c r="Z32" s="10">
        <f>'SOCIAL STUDIES'!T33</f>
        <v>0</v>
      </c>
      <c r="AA32" s="10">
        <f>'SOCIAL STUDIES'!U33</f>
        <v>0</v>
      </c>
      <c r="AB32" s="10">
        <f>'SOCIAL STUDIES'!V33</f>
        <v>0</v>
      </c>
      <c r="AC32" s="10">
        <f>'SOCIAL STUDIES'!W33</f>
        <v>9</v>
      </c>
      <c r="AD32" s="10">
        <f>'SOCIAL STUDIES'!X33</f>
        <v>2</v>
      </c>
      <c r="AE32" s="10" t="str">
        <f>'SOCIAL STUDIES'!Y33</f>
        <v>Emerging (E )</v>
      </c>
      <c r="AF32" s="7">
        <f>'COMPUTING     '!T33</f>
        <v>0</v>
      </c>
      <c r="AG32" s="7">
        <f>'COMPUTING     '!U33</f>
        <v>0</v>
      </c>
      <c r="AH32" s="7">
        <f>'COMPUTING     '!V33</f>
        <v>0</v>
      </c>
      <c r="AI32" s="7">
        <f>'COMPUTING     '!W33</f>
        <v>9</v>
      </c>
      <c r="AJ32" s="7">
        <f>'COMPUTING     '!X33</f>
        <v>3</v>
      </c>
      <c r="AK32" s="7" t="str">
        <f>'COMPUTING     '!Y33</f>
        <v>Emerging (E )</v>
      </c>
      <c r="AL32" s="7">
        <f>BDT!T33</f>
        <v>0</v>
      </c>
      <c r="AM32" s="7">
        <f>BDT!U33</f>
        <v>0</v>
      </c>
      <c r="AN32" s="7">
        <f>BDT!V33</f>
        <v>0</v>
      </c>
      <c r="AO32" s="7">
        <f>BDT!W33</f>
        <v>9</v>
      </c>
      <c r="AP32" s="7">
        <f>BDT!X33</f>
        <v>3</v>
      </c>
      <c r="AQ32" s="7" t="str">
        <f>BDT!Y33</f>
        <v>Emerging (E )</v>
      </c>
      <c r="AR32" s="7">
        <f>'GHANAIAN LANG'!T33</f>
        <v>0</v>
      </c>
      <c r="AS32" s="7">
        <f>'GHANAIAN LANG'!U33</f>
        <v>0</v>
      </c>
      <c r="AT32" s="7">
        <f>'GHANAIAN LANG'!V33</f>
        <v>0</v>
      </c>
      <c r="AU32" s="7">
        <f>'GHANAIAN LANG'!W33</f>
        <v>9</v>
      </c>
      <c r="AV32" s="7">
        <f>'GHANAIAN LANG'!X33</f>
        <v>2</v>
      </c>
      <c r="AW32" s="7" t="str">
        <f>'GHANAIAN LANG'!Y33</f>
        <v>Emerging (E )</v>
      </c>
      <c r="AX32" s="7">
        <f>'RME '!T33</f>
        <v>0</v>
      </c>
      <c r="AY32" s="7">
        <f>'RME '!U33</f>
        <v>0</v>
      </c>
      <c r="AZ32" s="7">
        <f>'RME '!V33</f>
        <v>0</v>
      </c>
      <c r="BA32" s="7">
        <f>'RME '!W33</f>
        <v>9</v>
      </c>
      <c r="BB32" s="7">
        <f>'RME '!X33</f>
        <v>3</v>
      </c>
      <c r="BC32" s="7" t="str">
        <f>'RME '!Y33</f>
        <v>Emerging (E )</v>
      </c>
      <c r="BD32" s="7">
        <f>'FRENCH '!T33</f>
        <v>0</v>
      </c>
      <c r="BE32" s="7">
        <f>'FRENCH '!U33</f>
        <v>0</v>
      </c>
      <c r="BF32" s="7">
        <f>'FRENCH '!V33</f>
        <v>0</v>
      </c>
      <c r="BG32" s="7">
        <f>'FRENCH '!W33</f>
        <v>9</v>
      </c>
      <c r="BH32" s="7">
        <f>'FRENCH '!X33</f>
        <v>2</v>
      </c>
      <c r="BI32" s="7" t="str">
        <f>'FRENCH '!Y33</f>
        <v>Emerging (E )</v>
      </c>
      <c r="BJ32" s="7">
        <f>'CAREER TECH '!T33</f>
        <v>0</v>
      </c>
      <c r="BK32" s="7">
        <f>'CAREER TECH '!U33</f>
        <v>0</v>
      </c>
      <c r="BL32" s="7">
        <f>'CAREER TECH '!V33</f>
        <v>0</v>
      </c>
      <c r="BM32" s="7">
        <f>'CAREER TECH '!W33</f>
        <v>9</v>
      </c>
      <c r="BN32" s="7">
        <f>'CAREER TECH '!X33</f>
        <v>3</v>
      </c>
      <c r="BO32" s="7" t="str">
        <f>'CAREER TECH '!Y33</f>
        <v>Emerging (E )</v>
      </c>
      <c r="BP32" s="7">
        <f>'CAD '!T33</f>
        <v>0</v>
      </c>
      <c r="BQ32" s="7">
        <f>'CAD '!U33</f>
        <v>0</v>
      </c>
      <c r="BR32" s="7">
        <f>'CAD '!V33</f>
        <v>0</v>
      </c>
      <c r="BS32" s="7">
        <f>'CAD '!X33</f>
        <v>2</v>
      </c>
      <c r="BT32" s="7">
        <f>'CAD '!W33</f>
        <v>9</v>
      </c>
      <c r="BU32" s="7" t="str">
        <f>'CAD '!Y33</f>
        <v>Emerging (E )</v>
      </c>
      <c r="BV32" s="7">
        <f t="shared" si="0"/>
        <v>0</v>
      </c>
      <c r="BW32" s="7">
        <f t="shared" si="1"/>
        <v>0</v>
      </c>
      <c r="BX32" s="7">
        <f t="shared" si="2"/>
        <v>3</v>
      </c>
      <c r="BY32" s="7">
        <v>900</v>
      </c>
      <c r="BZ32" s="7">
        <f>VLOOKUP(J32,SETTINGS!$C$2:$D$11,2)</f>
        <v>9</v>
      </c>
      <c r="CA32" s="7">
        <f>VLOOKUP(P32,SETTINGS!$C$2:$D$11,2)</f>
        <v>9</v>
      </c>
      <c r="CB32" s="7">
        <f>VLOOKUP(V32,SETTINGS!$C$2:$D$11,2)</f>
        <v>9</v>
      </c>
      <c r="CC32" s="7">
        <f>VLOOKUP(AB32,SETTINGS!$C$2:$D$11,2)</f>
        <v>9</v>
      </c>
      <c r="CD32" s="7">
        <f>VLOOKUP(AH32,SETTINGS!$C$2:$D$11,2)</f>
        <v>9</v>
      </c>
      <c r="CE32" s="7">
        <f>VLOOKUP(AN32,SETTINGS!$C$2:$D$11,2)</f>
        <v>9</v>
      </c>
      <c r="CF32" s="7">
        <f>VLOOKUP(AT32,SETTINGS!$C$2:$D$11,2)</f>
        <v>9</v>
      </c>
      <c r="CG32" s="7">
        <f>VLOOKUP(AZ32,SETTINGS!$C$2:$D$11,2)</f>
        <v>9</v>
      </c>
      <c r="CH32" s="7">
        <f>VLOOKUP(BF32,SETTINGS!$C$2:$D$11,2)</f>
        <v>9</v>
      </c>
      <c r="CI32" s="7">
        <f>VLOOKUP(BL32,SETTINGS!$C$2:$D$11,2)</f>
        <v>9</v>
      </c>
      <c r="CJ32" s="7">
        <f t="shared" si="3"/>
        <v>36</v>
      </c>
      <c r="CK32" s="7">
        <f>SMALL(CD32:CH32,{1,2,3})</f>
        <v>9</v>
      </c>
      <c r="CL32" s="7">
        <f>SUM(SMALL(BZ32:CI32,{1,2,3,4,5,6}))</f>
        <v>54</v>
      </c>
      <c r="CM32" s="10" t="str">
        <f t="shared" si="4"/>
        <v>3rd</v>
      </c>
      <c r="CN32" s="10" t="str">
        <f>VLOOKUP(BW32,SETTINGS!$N$1:$P$10,3)</f>
        <v>Below average, you must work hard, there is need for parental support</v>
      </c>
      <c r="CO32" s="10" t="str">
        <f>VLOOKUP(BW32,SETTINGS!$N$1:$P$10,2)</f>
        <v>Below Average, must buck up</v>
      </c>
      <c r="CP32" s="10"/>
      <c r="CQ32" s="10"/>
      <c r="CR32" s="10"/>
      <c r="CS32" s="10">
        <f t="shared" si="5"/>
        <v>0</v>
      </c>
      <c r="CT32" s="10"/>
      <c r="CU32" s="10"/>
      <c r="CV32" s="10"/>
      <c r="CW32" s="10"/>
      <c r="CX32" s="10"/>
      <c r="CY32" s="10"/>
      <c r="CZ32" s="10"/>
      <c r="DA32" s="10"/>
    </row>
    <row r="33" spans="1:105" ht="18.75" customHeight="1">
      <c r="A33" s="7">
        <f>'STUDENT DETAILS'!A33</f>
        <v>0</v>
      </c>
      <c r="B33" s="39">
        <f>'STUDENT DETAILS'!B33</f>
        <v>0</v>
      </c>
      <c r="C33" s="7">
        <f>'STUDENT DETAILS'!C33</f>
        <v>0</v>
      </c>
      <c r="D33" s="7">
        <f>'STUDENT DETAILS'!D33</f>
        <v>0</v>
      </c>
      <c r="E33" s="7">
        <f>'STUDENT DETAILS'!E33</f>
        <v>0</v>
      </c>
      <c r="F33" s="7">
        <f>'STUDENT DETAILS'!F33</f>
        <v>0</v>
      </c>
      <c r="G33" s="10"/>
      <c r="H33" s="7">
        <f>'ENGLISH '!T34</f>
        <v>0</v>
      </c>
      <c r="I33" s="7">
        <f>'ENGLISH '!U34</f>
        <v>0</v>
      </c>
      <c r="J33" s="7">
        <f>'ENGLISH '!V34</f>
        <v>0</v>
      </c>
      <c r="K33" s="7">
        <f>'ENGLISH '!W34</f>
        <v>9</v>
      </c>
      <c r="L33" s="7">
        <f>'ENGLISH '!X34</f>
        <v>2</v>
      </c>
      <c r="M33" s="7" t="str">
        <f>'ENGLISH '!Y34</f>
        <v>Emerging (E )</v>
      </c>
      <c r="N33" s="10">
        <f>'MATHS '!T34</f>
        <v>0</v>
      </c>
      <c r="O33" s="10">
        <f>'MATHS '!U34</f>
        <v>0</v>
      </c>
      <c r="P33" s="10">
        <f>'MATHS '!V34</f>
        <v>0</v>
      </c>
      <c r="Q33" s="10">
        <f>'MATHS '!W34</f>
        <v>9</v>
      </c>
      <c r="R33" s="10">
        <f>'MATHS '!X34</f>
        <v>2</v>
      </c>
      <c r="S33" s="10" t="str">
        <f>'MATHS '!Y34</f>
        <v>Emerging (E )</v>
      </c>
      <c r="T33" s="7">
        <f>'SCIENCE '!T34</f>
        <v>0</v>
      </c>
      <c r="U33" s="7">
        <f>'SCIENCE '!U34</f>
        <v>0</v>
      </c>
      <c r="V33" s="7">
        <f>'SCIENCE '!V34</f>
        <v>0</v>
      </c>
      <c r="W33" s="7">
        <f>'SCIENCE '!W34</f>
        <v>9</v>
      </c>
      <c r="X33" s="7">
        <f>'SCIENCE '!X34</f>
        <v>2</v>
      </c>
      <c r="Y33" s="7" t="str">
        <f>'SCIENCE '!Y34</f>
        <v>Emerging (E )</v>
      </c>
      <c r="Z33" s="10">
        <f>'SOCIAL STUDIES'!T34</f>
        <v>0</v>
      </c>
      <c r="AA33" s="10">
        <f>'SOCIAL STUDIES'!U34</f>
        <v>0</v>
      </c>
      <c r="AB33" s="10">
        <f>'SOCIAL STUDIES'!V34</f>
        <v>0</v>
      </c>
      <c r="AC33" s="10">
        <f>'SOCIAL STUDIES'!W34</f>
        <v>9</v>
      </c>
      <c r="AD33" s="10">
        <f>'SOCIAL STUDIES'!X34</f>
        <v>2</v>
      </c>
      <c r="AE33" s="10" t="str">
        <f>'SOCIAL STUDIES'!Y34</f>
        <v>Emerging (E )</v>
      </c>
      <c r="AF33" s="7">
        <f>'COMPUTING     '!T34</f>
        <v>0</v>
      </c>
      <c r="AG33" s="7">
        <f>'COMPUTING     '!U34</f>
        <v>0</v>
      </c>
      <c r="AH33" s="7">
        <f>'COMPUTING     '!V34</f>
        <v>0</v>
      </c>
      <c r="AI33" s="7">
        <f>'COMPUTING     '!W34</f>
        <v>9</v>
      </c>
      <c r="AJ33" s="7">
        <f>'COMPUTING     '!X34</f>
        <v>3</v>
      </c>
      <c r="AK33" s="7" t="str">
        <f>'COMPUTING     '!Y34</f>
        <v>Emerging (E )</v>
      </c>
      <c r="AL33" s="7">
        <f>BDT!T34</f>
        <v>0</v>
      </c>
      <c r="AM33" s="7">
        <f>BDT!U34</f>
        <v>0</v>
      </c>
      <c r="AN33" s="7">
        <f>BDT!V34</f>
        <v>0</v>
      </c>
      <c r="AO33" s="7">
        <f>BDT!W34</f>
        <v>9</v>
      </c>
      <c r="AP33" s="7">
        <f>BDT!X34</f>
        <v>3</v>
      </c>
      <c r="AQ33" s="7" t="str">
        <f>BDT!Y34</f>
        <v>Emerging (E )</v>
      </c>
      <c r="AR33" s="7">
        <f>'GHANAIAN LANG'!T34</f>
        <v>0</v>
      </c>
      <c r="AS33" s="7">
        <f>'GHANAIAN LANG'!U34</f>
        <v>0</v>
      </c>
      <c r="AT33" s="7">
        <f>'GHANAIAN LANG'!V34</f>
        <v>0</v>
      </c>
      <c r="AU33" s="7">
        <f>'GHANAIAN LANG'!W34</f>
        <v>9</v>
      </c>
      <c r="AV33" s="7">
        <f>'GHANAIAN LANG'!X34</f>
        <v>2</v>
      </c>
      <c r="AW33" s="7" t="str">
        <f>'GHANAIAN LANG'!Y34</f>
        <v>Emerging (E )</v>
      </c>
      <c r="AX33" s="7">
        <f>'RME '!T34</f>
        <v>0</v>
      </c>
      <c r="AY33" s="7">
        <f>'RME '!U34</f>
        <v>0</v>
      </c>
      <c r="AZ33" s="7">
        <f>'RME '!V34</f>
        <v>0</v>
      </c>
      <c r="BA33" s="7">
        <f>'RME '!W34</f>
        <v>9</v>
      </c>
      <c r="BB33" s="7">
        <f>'RME '!X34</f>
        <v>3</v>
      </c>
      <c r="BC33" s="7" t="str">
        <f>'RME '!Y34</f>
        <v>Emerging (E )</v>
      </c>
      <c r="BD33" s="7">
        <f>'FRENCH '!T34</f>
        <v>0</v>
      </c>
      <c r="BE33" s="7">
        <f>'FRENCH '!U34</f>
        <v>0</v>
      </c>
      <c r="BF33" s="7">
        <f>'FRENCH '!V34</f>
        <v>0</v>
      </c>
      <c r="BG33" s="7">
        <f>'FRENCH '!W34</f>
        <v>9</v>
      </c>
      <c r="BH33" s="7">
        <f>'FRENCH '!X34</f>
        <v>2</v>
      </c>
      <c r="BI33" s="7" t="str">
        <f>'FRENCH '!Y34</f>
        <v>Emerging (E )</v>
      </c>
      <c r="BJ33" s="7">
        <f>'CAREER TECH '!T34</f>
        <v>0</v>
      </c>
      <c r="BK33" s="7">
        <f>'CAREER TECH '!U34</f>
        <v>0</v>
      </c>
      <c r="BL33" s="7">
        <f>'CAREER TECH '!V34</f>
        <v>0</v>
      </c>
      <c r="BM33" s="7">
        <f>'CAREER TECH '!W34</f>
        <v>9</v>
      </c>
      <c r="BN33" s="7">
        <f>'CAREER TECH '!X34</f>
        <v>3</v>
      </c>
      <c r="BO33" s="7" t="str">
        <f>'CAREER TECH '!Y34</f>
        <v>Emerging (E )</v>
      </c>
      <c r="BP33" s="7">
        <f>'CAD '!T34</f>
        <v>0</v>
      </c>
      <c r="BQ33" s="7">
        <f>'CAD '!U34</f>
        <v>0</v>
      </c>
      <c r="BR33" s="7">
        <f>'CAD '!V34</f>
        <v>0</v>
      </c>
      <c r="BS33" s="7">
        <f>'CAD '!X34</f>
        <v>2</v>
      </c>
      <c r="BT33" s="7">
        <f>'CAD '!W34</f>
        <v>9</v>
      </c>
      <c r="BU33" s="7" t="str">
        <f>'CAD '!Y34</f>
        <v>Emerging (E )</v>
      </c>
      <c r="BV33" s="7">
        <f t="shared" si="0"/>
        <v>0</v>
      </c>
      <c r="BW33" s="7">
        <f t="shared" si="1"/>
        <v>0</v>
      </c>
      <c r="BX33" s="7">
        <f t="shared" si="2"/>
        <v>3</v>
      </c>
      <c r="BY33" s="7">
        <v>900</v>
      </c>
      <c r="BZ33" s="7">
        <f>VLOOKUP(J33,SETTINGS!$C$2:$D$11,2)</f>
        <v>9</v>
      </c>
      <c r="CA33" s="7">
        <f>VLOOKUP(P33,SETTINGS!$C$2:$D$11,2)</f>
        <v>9</v>
      </c>
      <c r="CB33" s="7">
        <f>VLOOKUP(V33,SETTINGS!$C$2:$D$11,2)</f>
        <v>9</v>
      </c>
      <c r="CC33" s="7">
        <f>VLOOKUP(AB33,SETTINGS!$C$2:$D$11,2)</f>
        <v>9</v>
      </c>
      <c r="CD33" s="7">
        <f>VLOOKUP(AH33,SETTINGS!$C$2:$D$11,2)</f>
        <v>9</v>
      </c>
      <c r="CE33" s="7">
        <f>VLOOKUP(AN33,SETTINGS!$C$2:$D$11,2)</f>
        <v>9</v>
      </c>
      <c r="CF33" s="7">
        <f>VLOOKUP(AT33,SETTINGS!$C$2:$D$11,2)</f>
        <v>9</v>
      </c>
      <c r="CG33" s="7">
        <f>VLOOKUP(AZ33,SETTINGS!$C$2:$D$11,2)</f>
        <v>9</v>
      </c>
      <c r="CH33" s="7">
        <f>VLOOKUP(BF33,SETTINGS!$C$2:$D$11,2)</f>
        <v>9</v>
      </c>
      <c r="CI33" s="7">
        <f>VLOOKUP(BL33,SETTINGS!$C$2:$D$11,2)</f>
        <v>9</v>
      </c>
      <c r="CJ33" s="7">
        <f t="shared" si="3"/>
        <v>36</v>
      </c>
      <c r="CK33" s="7">
        <f>SMALL(CD33:CH33,{1,2,3})</f>
        <v>9</v>
      </c>
      <c r="CL33" s="7">
        <f>SUM(SMALL(BZ33:CI33,{1,2,3,4,5,6}))</f>
        <v>54</v>
      </c>
      <c r="CM33" s="10" t="str">
        <f t="shared" si="4"/>
        <v>3rd</v>
      </c>
      <c r="CN33" s="10" t="str">
        <f>VLOOKUP(BW33,SETTINGS!$N$1:$P$10,3)</f>
        <v>Below average, you must work hard, there is need for parental support</v>
      </c>
      <c r="CO33" s="10" t="str">
        <f>VLOOKUP(BW33,SETTINGS!$N$1:$P$10,2)</f>
        <v>Below Average, must buck up</v>
      </c>
      <c r="CP33" s="10"/>
      <c r="CQ33" s="10"/>
      <c r="CR33" s="10"/>
      <c r="CS33" s="10">
        <f t="shared" si="5"/>
        <v>0</v>
      </c>
      <c r="CT33" s="10"/>
      <c r="CU33" s="10"/>
      <c r="CV33" s="10"/>
      <c r="CW33" s="10"/>
      <c r="CX33" s="10"/>
      <c r="CY33" s="10"/>
      <c r="CZ33" s="10"/>
      <c r="DA33" s="10"/>
    </row>
    <row r="34" spans="1:105" ht="18.75" customHeight="1">
      <c r="A34" s="7">
        <f>'STUDENT DETAILS'!A34</f>
        <v>0</v>
      </c>
      <c r="B34" s="39">
        <f>'STUDENT DETAILS'!B34</f>
        <v>0</v>
      </c>
      <c r="C34" s="7">
        <f>'STUDENT DETAILS'!C34</f>
        <v>0</v>
      </c>
      <c r="D34" s="7">
        <f>'STUDENT DETAILS'!D34</f>
        <v>0</v>
      </c>
      <c r="E34" s="7">
        <f>'STUDENT DETAILS'!E34</f>
        <v>0</v>
      </c>
      <c r="F34" s="7">
        <f>'STUDENT DETAILS'!F34</f>
        <v>0</v>
      </c>
      <c r="G34" s="10"/>
      <c r="H34" s="7">
        <f>'ENGLISH '!T35</f>
        <v>0</v>
      </c>
      <c r="I34" s="7">
        <f>'ENGLISH '!U35</f>
        <v>0</v>
      </c>
      <c r="J34" s="7">
        <f>'ENGLISH '!V35</f>
        <v>0</v>
      </c>
      <c r="K34" s="7">
        <f>'ENGLISH '!W35</f>
        <v>9</v>
      </c>
      <c r="L34" s="7">
        <f>'ENGLISH '!X35</f>
        <v>2</v>
      </c>
      <c r="M34" s="7" t="str">
        <f>'ENGLISH '!Y35</f>
        <v>Emerging (E )</v>
      </c>
      <c r="N34" s="10">
        <f>'MATHS '!T35</f>
        <v>0</v>
      </c>
      <c r="O34" s="10">
        <f>'MATHS '!U35</f>
        <v>0</v>
      </c>
      <c r="P34" s="10">
        <f>'MATHS '!V35</f>
        <v>0</v>
      </c>
      <c r="Q34" s="10">
        <f>'MATHS '!W35</f>
        <v>9</v>
      </c>
      <c r="R34" s="10">
        <f>'MATHS '!X35</f>
        <v>2</v>
      </c>
      <c r="S34" s="10" t="str">
        <f>'MATHS '!Y35</f>
        <v>Emerging (E )</v>
      </c>
      <c r="T34" s="7">
        <f>'SCIENCE '!T35</f>
        <v>0</v>
      </c>
      <c r="U34" s="7">
        <f>'SCIENCE '!U35</f>
        <v>0</v>
      </c>
      <c r="V34" s="7">
        <f>'SCIENCE '!V35</f>
        <v>0</v>
      </c>
      <c r="W34" s="7">
        <f>'SCIENCE '!W35</f>
        <v>9</v>
      </c>
      <c r="X34" s="7">
        <f>'SCIENCE '!X35</f>
        <v>2</v>
      </c>
      <c r="Y34" s="7" t="str">
        <f>'SCIENCE '!Y35</f>
        <v>Emerging (E )</v>
      </c>
      <c r="Z34" s="10">
        <f>'SOCIAL STUDIES'!T35</f>
        <v>0</v>
      </c>
      <c r="AA34" s="10">
        <f>'SOCIAL STUDIES'!U35</f>
        <v>0</v>
      </c>
      <c r="AB34" s="10">
        <f>'SOCIAL STUDIES'!V35</f>
        <v>0</v>
      </c>
      <c r="AC34" s="10">
        <f>'SOCIAL STUDIES'!W35</f>
        <v>9</v>
      </c>
      <c r="AD34" s="10">
        <f>'SOCIAL STUDIES'!X35</f>
        <v>2</v>
      </c>
      <c r="AE34" s="10" t="str">
        <f>'SOCIAL STUDIES'!Y35</f>
        <v>Emerging (E )</v>
      </c>
      <c r="AF34" s="7">
        <f>'COMPUTING     '!T35</f>
        <v>0</v>
      </c>
      <c r="AG34" s="7">
        <f>'COMPUTING     '!U35</f>
        <v>0</v>
      </c>
      <c r="AH34" s="7">
        <f>'COMPUTING     '!V35</f>
        <v>0</v>
      </c>
      <c r="AI34" s="7">
        <f>'COMPUTING     '!W35</f>
        <v>9</v>
      </c>
      <c r="AJ34" s="7">
        <f>'COMPUTING     '!X35</f>
        <v>3</v>
      </c>
      <c r="AK34" s="7" t="str">
        <f>'COMPUTING     '!Y35</f>
        <v>Emerging (E )</v>
      </c>
      <c r="AL34" s="7">
        <f>BDT!T35</f>
        <v>0</v>
      </c>
      <c r="AM34" s="7">
        <f>BDT!U35</f>
        <v>0</v>
      </c>
      <c r="AN34" s="7">
        <f>BDT!V35</f>
        <v>0</v>
      </c>
      <c r="AO34" s="7">
        <f>BDT!W35</f>
        <v>9</v>
      </c>
      <c r="AP34" s="7">
        <f>BDT!X35</f>
        <v>3</v>
      </c>
      <c r="AQ34" s="7" t="str">
        <f>BDT!Y35</f>
        <v>Emerging (E )</v>
      </c>
      <c r="AR34" s="7">
        <f>'GHANAIAN LANG'!T35</f>
        <v>0</v>
      </c>
      <c r="AS34" s="7">
        <f>'GHANAIAN LANG'!U35</f>
        <v>0</v>
      </c>
      <c r="AT34" s="7">
        <f>'GHANAIAN LANG'!V35</f>
        <v>0</v>
      </c>
      <c r="AU34" s="7">
        <f>'GHANAIAN LANG'!W35</f>
        <v>9</v>
      </c>
      <c r="AV34" s="7">
        <f>'GHANAIAN LANG'!X35</f>
        <v>2</v>
      </c>
      <c r="AW34" s="7" t="str">
        <f>'GHANAIAN LANG'!Y35</f>
        <v>Emerging (E )</v>
      </c>
      <c r="AX34" s="7">
        <f>'RME '!T35</f>
        <v>0</v>
      </c>
      <c r="AY34" s="7">
        <f>'RME '!U35</f>
        <v>0</v>
      </c>
      <c r="AZ34" s="7">
        <f>'RME '!V35</f>
        <v>0</v>
      </c>
      <c r="BA34" s="7">
        <f>'RME '!W35</f>
        <v>9</v>
      </c>
      <c r="BB34" s="7">
        <f>'RME '!X35</f>
        <v>3</v>
      </c>
      <c r="BC34" s="7" t="str">
        <f>'RME '!Y35</f>
        <v>Emerging (E )</v>
      </c>
      <c r="BD34" s="7">
        <f>'FRENCH '!T35</f>
        <v>0</v>
      </c>
      <c r="BE34" s="7">
        <f>'FRENCH '!U35</f>
        <v>0</v>
      </c>
      <c r="BF34" s="7">
        <f>'FRENCH '!V35</f>
        <v>0</v>
      </c>
      <c r="BG34" s="7">
        <f>'FRENCH '!W35</f>
        <v>9</v>
      </c>
      <c r="BH34" s="7">
        <f>'FRENCH '!X35</f>
        <v>2</v>
      </c>
      <c r="BI34" s="7" t="str">
        <f>'FRENCH '!Y35</f>
        <v>Emerging (E )</v>
      </c>
      <c r="BJ34" s="7">
        <f>'CAREER TECH '!T35</f>
        <v>0</v>
      </c>
      <c r="BK34" s="7">
        <f>'CAREER TECH '!U35</f>
        <v>0</v>
      </c>
      <c r="BL34" s="7">
        <f>'CAREER TECH '!V35</f>
        <v>0</v>
      </c>
      <c r="BM34" s="7">
        <f>'CAREER TECH '!W35</f>
        <v>9</v>
      </c>
      <c r="BN34" s="7">
        <f>'CAREER TECH '!X35</f>
        <v>3</v>
      </c>
      <c r="BO34" s="7" t="str">
        <f>'CAREER TECH '!Y35</f>
        <v>Emerging (E )</v>
      </c>
      <c r="BP34" s="7">
        <f>'CAD '!T35</f>
        <v>0</v>
      </c>
      <c r="BQ34" s="7">
        <f>'CAD '!U35</f>
        <v>0</v>
      </c>
      <c r="BR34" s="7">
        <f>'CAD '!V35</f>
        <v>0</v>
      </c>
      <c r="BS34" s="7">
        <f>'CAD '!X35</f>
        <v>2</v>
      </c>
      <c r="BT34" s="7">
        <f>'CAD '!W35</f>
        <v>9</v>
      </c>
      <c r="BU34" s="7" t="str">
        <f>'CAD '!Y35</f>
        <v>Emerging (E )</v>
      </c>
      <c r="BV34" s="7">
        <f t="shared" si="0"/>
        <v>0</v>
      </c>
      <c r="BW34" s="7">
        <f t="shared" si="1"/>
        <v>0</v>
      </c>
      <c r="BX34" s="7">
        <f t="shared" si="2"/>
        <v>3</v>
      </c>
      <c r="BY34" s="7">
        <v>900</v>
      </c>
      <c r="BZ34" s="7">
        <f>VLOOKUP(J34,SETTINGS!$C$2:$D$11,2)</f>
        <v>9</v>
      </c>
      <c r="CA34" s="7">
        <f>VLOOKUP(P34,SETTINGS!$C$2:$D$11,2)</f>
        <v>9</v>
      </c>
      <c r="CB34" s="7">
        <f>VLOOKUP(V34,SETTINGS!$C$2:$D$11,2)</f>
        <v>9</v>
      </c>
      <c r="CC34" s="7">
        <f>VLOOKUP(AB34,SETTINGS!$C$2:$D$11,2)</f>
        <v>9</v>
      </c>
      <c r="CD34" s="7">
        <f>VLOOKUP(AH34,SETTINGS!$C$2:$D$11,2)</f>
        <v>9</v>
      </c>
      <c r="CE34" s="7">
        <f>VLOOKUP(AN34,SETTINGS!$C$2:$D$11,2)</f>
        <v>9</v>
      </c>
      <c r="CF34" s="7">
        <f>VLOOKUP(AT34,SETTINGS!$C$2:$D$11,2)</f>
        <v>9</v>
      </c>
      <c r="CG34" s="7">
        <f>VLOOKUP(AZ34,SETTINGS!$C$2:$D$11,2)</f>
        <v>9</v>
      </c>
      <c r="CH34" s="7">
        <f>VLOOKUP(BF34,SETTINGS!$C$2:$D$11,2)</f>
        <v>9</v>
      </c>
      <c r="CI34" s="7">
        <f>VLOOKUP(BL34,SETTINGS!$C$2:$D$11,2)</f>
        <v>9</v>
      </c>
      <c r="CJ34" s="7">
        <f t="shared" si="3"/>
        <v>36</v>
      </c>
      <c r="CK34" s="7">
        <f>SMALL(CD34:CH34,{1,2,3})</f>
        <v>9</v>
      </c>
      <c r="CL34" s="7">
        <f>SUM(SMALL(BZ34:CI34,{1,2,3,4,5,6}))</f>
        <v>54</v>
      </c>
      <c r="CM34" s="10" t="str">
        <f t="shared" si="4"/>
        <v>3rd</v>
      </c>
      <c r="CN34" s="10" t="str">
        <f>VLOOKUP(BW34,SETTINGS!$N$1:$P$10,3)</f>
        <v>Below average, you must work hard, there is need for parental support</v>
      </c>
      <c r="CO34" s="10" t="str">
        <f>VLOOKUP(BW34,SETTINGS!$N$1:$P$10,2)</f>
        <v>Below Average, must buck up</v>
      </c>
      <c r="CP34" s="10"/>
      <c r="CQ34" s="10"/>
      <c r="CR34" s="10"/>
      <c r="CS34" s="10">
        <f t="shared" si="5"/>
        <v>0</v>
      </c>
      <c r="CT34" s="10"/>
      <c r="CU34" s="10"/>
      <c r="CV34" s="10"/>
      <c r="CW34" s="10"/>
      <c r="CX34" s="10"/>
      <c r="CY34" s="10"/>
      <c r="CZ34" s="10"/>
      <c r="DA34" s="10"/>
    </row>
    <row r="35" spans="1:105" ht="18.75" customHeight="1">
      <c r="A35" s="7">
        <f>'STUDENT DETAILS'!A35</f>
        <v>0</v>
      </c>
      <c r="B35" s="39">
        <f>'STUDENT DETAILS'!B35</f>
        <v>0</v>
      </c>
      <c r="C35" s="7">
        <f>'STUDENT DETAILS'!C35</f>
        <v>0</v>
      </c>
      <c r="D35" s="7">
        <f>'STUDENT DETAILS'!D35</f>
        <v>0</v>
      </c>
      <c r="E35" s="7">
        <f>'STUDENT DETAILS'!E35</f>
        <v>0</v>
      </c>
      <c r="F35" s="7">
        <f>'STUDENT DETAILS'!F35</f>
        <v>0</v>
      </c>
      <c r="G35" s="10"/>
      <c r="H35" s="7">
        <f>'ENGLISH '!T36</f>
        <v>0</v>
      </c>
      <c r="I35" s="7">
        <f>'ENGLISH '!U36</f>
        <v>0</v>
      </c>
      <c r="J35" s="7">
        <f>'ENGLISH '!V36</f>
        <v>0</v>
      </c>
      <c r="K35" s="7">
        <f>'ENGLISH '!W36</f>
        <v>9</v>
      </c>
      <c r="L35" s="7">
        <f>'ENGLISH '!X36</f>
        <v>2</v>
      </c>
      <c r="M35" s="7" t="str">
        <f>'ENGLISH '!Y36</f>
        <v>Emerging (E )</v>
      </c>
      <c r="N35" s="10">
        <f>'MATHS '!T36</f>
        <v>0</v>
      </c>
      <c r="O35" s="10">
        <f>'MATHS '!U36</f>
        <v>0</v>
      </c>
      <c r="P35" s="10">
        <f>'MATHS '!V36</f>
        <v>0</v>
      </c>
      <c r="Q35" s="10">
        <f>'MATHS '!W36</f>
        <v>9</v>
      </c>
      <c r="R35" s="10">
        <f>'MATHS '!X36</f>
        <v>2</v>
      </c>
      <c r="S35" s="10" t="str">
        <f>'MATHS '!Y36</f>
        <v>Emerging (E )</v>
      </c>
      <c r="T35" s="7">
        <f>'SCIENCE '!T36</f>
        <v>0</v>
      </c>
      <c r="U35" s="7">
        <f>'SCIENCE '!U36</f>
        <v>0</v>
      </c>
      <c r="V35" s="7">
        <f>'SCIENCE '!V36</f>
        <v>0</v>
      </c>
      <c r="W35" s="7">
        <f>'SCIENCE '!W36</f>
        <v>9</v>
      </c>
      <c r="X35" s="7">
        <f>'SCIENCE '!X36</f>
        <v>2</v>
      </c>
      <c r="Y35" s="7" t="str">
        <f>'SCIENCE '!Y36</f>
        <v>Emerging (E )</v>
      </c>
      <c r="Z35" s="10">
        <f>'SOCIAL STUDIES'!T36</f>
        <v>0</v>
      </c>
      <c r="AA35" s="10">
        <f>'SOCIAL STUDIES'!U36</f>
        <v>0</v>
      </c>
      <c r="AB35" s="10">
        <f>'SOCIAL STUDIES'!V36</f>
        <v>0</v>
      </c>
      <c r="AC35" s="10">
        <f>'SOCIAL STUDIES'!W36</f>
        <v>9</v>
      </c>
      <c r="AD35" s="10">
        <f>'SOCIAL STUDIES'!X36</f>
        <v>2</v>
      </c>
      <c r="AE35" s="10" t="str">
        <f>'SOCIAL STUDIES'!Y36</f>
        <v>Emerging (E )</v>
      </c>
      <c r="AF35" s="7">
        <f>'COMPUTING     '!T36</f>
        <v>0</v>
      </c>
      <c r="AG35" s="7">
        <f>'COMPUTING     '!U36</f>
        <v>0</v>
      </c>
      <c r="AH35" s="7">
        <f>'COMPUTING     '!V36</f>
        <v>0</v>
      </c>
      <c r="AI35" s="7">
        <f>'COMPUTING     '!W36</f>
        <v>9</v>
      </c>
      <c r="AJ35" s="7">
        <f>'COMPUTING     '!X36</f>
        <v>3</v>
      </c>
      <c r="AK35" s="7" t="str">
        <f>'COMPUTING     '!Y36</f>
        <v>Emerging (E )</v>
      </c>
      <c r="AL35" s="7">
        <f>BDT!T36</f>
        <v>0</v>
      </c>
      <c r="AM35" s="7">
        <f>BDT!U36</f>
        <v>0</v>
      </c>
      <c r="AN35" s="7">
        <f>BDT!V36</f>
        <v>0</v>
      </c>
      <c r="AO35" s="7">
        <f>BDT!W36</f>
        <v>9</v>
      </c>
      <c r="AP35" s="7">
        <f>BDT!X36</f>
        <v>3</v>
      </c>
      <c r="AQ35" s="7" t="str">
        <f>BDT!Y36</f>
        <v>Emerging (E )</v>
      </c>
      <c r="AR35" s="7">
        <f>'GHANAIAN LANG'!T36</f>
        <v>0</v>
      </c>
      <c r="AS35" s="7">
        <f>'GHANAIAN LANG'!U36</f>
        <v>0</v>
      </c>
      <c r="AT35" s="7">
        <f>'GHANAIAN LANG'!V36</f>
        <v>0</v>
      </c>
      <c r="AU35" s="7">
        <f>'GHANAIAN LANG'!W36</f>
        <v>9</v>
      </c>
      <c r="AV35" s="7">
        <f>'GHANAIAN LANG'!X36</f>
        <v>2</v>
      </c>
      <c r="AW35" s="7" t="str">
        <f>'GHANAIAN LANG'!Y36</f>
        <v>Emerging (E )</v>
      </c>
      <c r="AX35" s="7">
        <f>'RME '!T36</f>
        <v>0</v>
      </c>
      <c r="AY35" s="7">
        <f>'RME '!U36</f>
        <v>0</v>
      </c>
      <c r="AZ35" s="7">
        <f>'RME '!V36</f>
        <v>0</v>
      </c>
      <c r="BA35" s="7">
        <f>'RME '!W36</f>
        <v>9</v>
      </c>
      <c r="BB35" s="7">
        <f>'RME '!X36</f>
        <v>3</v>
      </c>
      <c r="BC35" s="7" t="str">
        <f>'RME '!Y36</f>
        <v>Emerging (E )</v>
      </c>
      <c r="BD35" s="7">
        <f>'FRENCH '!T36</f>
        <v>0</v>
      </c>
      <c r="BE35" s="7">
        <f>'FRENCH '!U36</f>
        <v>0</v>
      </c>
      <c r="BF35" s="7">
        <f>'FRENCH '!V36</f>
        <v>0</v>
      </c>
      <c r="BG35" s="7">
        <f>'FRENCH '!W36</f>
        <v>9</v>
      </c>
      <c r="BH35" s="7">
        <f>'FRENCH '!X36</f>
        <v>2</v>
      </c>
      <c r="BI35" s="7" t="str">
        <f>'FRENCH '!Y36</f>
        <v>Emerging (E )</v>
      </c>
      <c r="BJ35" s="7">
        <f>'CAREER TECH '!T36</f>
        <v>0</v>
      </c>
      <c r="BK35" s="7">
        <f>'CAREER TECH '!U36</f>
        <v>0</v>
      </c>
      <c r="BL35" s="7">
        <f>'CAREER TECH '!V36</f>
        <v>0</v>
      </c>
      <c r="BM35" s="7">
        <f>'CAREER TECH '!W36</f>
        <v>9</v>
      </c>
      <c r="BN35" s="7">
        <f>'CAREER TECH '!X36</f>
        <v>3</v>
      </c>
      <c r="BO35" s="7" t="str">
        <f>'CAREER TECH '!Y36</f>
        <v>Emerging (E )</v>
      </c>
      <c r="BP35" s="7">
        <f>'CAD '!T36</f>
        <v>0</v>
      </c>
      <c r="BQ35" s="7">
        <f>'CAD '!U36</f>
        <v>0</v>
      </c>
      <c r="BR35" s="7">
        <f>'CAD '!V36</f>
        <v>0</v>
      </c>
      <c r="BS35" s="7">
        <f>'CAD '!X36</f>
        <v>2</v>
      </c>
      <c r="BT35" s="7">
        <f>'CAD '!W36</f>
        <v>9</v>
      </c>
      <c r="BU35" s="7" t="str">
        <f>'CAD '!Y36</f>
        <v>Emerging (E )</v>
      </c>
      <c r="BV35" s="7">
        <f t="shared" si="0"/>
        <v>0</v>
      </c>
      <c r="BW35" s="7">
        <f t="shared" si="1"/>
        <v>0</v>
      </c>
      <c r="BX35" s="7">
        <f t="shared" si="2"/>
        <v>3</v>
      </c>
      <c r="BY35" s="7">
        <v>900</v>
      </c>
      <c r="BZ35" s="7">
        <f>VLOOKUP(J35,SETTINGS!$C$2:$D$11,2)</f>
        <v>9</v>
      </c>
      <c r="CA35" s="7">
        <f>VLOOKUP(P35,SETTINGS!$C$2:$D$11,2)</f>
        <v>9</v>
      </c>
      <c r="CB35" s="7">
        <f>VLOOKUP(V35,SETTINGS!$C$2:$D$11,2)</f>
        <v>9</v>
      </c>
      <c r="CC35" s="7">
        <f>VLOOKUP(AB35,SETTINGS!$C$2:$D$11,2)</f>
        <v>9</v>
      </c>
      <c r="CD35" s="7">
        <f>VLOOKUP(AH35,SETTINGS!$C$2:$D$11,2)</f>
        <v>9</v>
      </c>
      <c r="CE35" s="7">
        <f>VLOOKUP(AN35,SETTINGS!$C$2:$D$11,2)</f>
        <v>9</v>
      </c>
      <c r="CF35" s="7">
        <f>VLOOKUP(AT35,SETTINGS!$C$2:$D$11,2)</f>
        <v>9</v>
      </c>
      <c r="CG35" s="7">
        <f>VLOOKUP(AZ35,SETTINGS!$C$2:$D$11,2)</f>
        <v>9</v>
      </c>
      <c r="CH35" s="7">
        <f>VLOOKUP(BF35,SETTINGS!$C$2:$D$11,2)</f>
        <v>9</v>
      </c>
      <c r="CI35" s="7">
        <f>VLOOKUP(BL35,SETTINGS!$C$2:$D$11,2)</f>
        <v>9</v>
      </c>
      <c r="CJ35" s="7">
        <f t="shared" si="3"/>
        <v>36</v>
      </c>
      <c r="CK35" s="7">
        <f>SMALL(CD35:CH35,{1,2,3})</f>
        <v>9</v>
      </c>
      <c r="CL35" s="7">
        <f>SUM(SMALL(BZ35:CI35,{1,2,3,4,5,6}))</f>
        <v>54</v>
      </c>
      <c r="CM35" s="10" t="str">
        <f t="shared" si="4"/>
        <v>3rd</v>
      </c>
      <c r="CN35" s="10" t="str">
        <f>VLOOKUP(BW35,SETTINGS!$N$1:$P$10,3)</f>
        <v>Below average, you must work hard, there is need for parental support</v>
      </c>
      <c r="CO35" s="10" t="str">
        <f>VLOOKUP(BW35,SETTINGS!$N$1:$P$10,2)</f>
        <v>Below Average, must buck up</v>
      </c>
      <c r="CP35" s="10"/>
      <c r="CQ35" s="10"/>
      <c r="CR35" s="10"/>
      <c r="CS35" s="10">
        <f t="shared" si="5"/>
        <v>0</v>
      </c>
      <c r="CT35" s="10"/>
      <c r="CU35" s="10"/>
      <c r="CV35" s="10"/>
      <c r="CW35" s="10"/>
      <c r="CX35" s="10"/>
      <c r="CY35" s="10"/>
      <c r="CZ35" s="10"/>
      <c r="DA35" s="10"/>
    </row>
    <row r="36" spans="1:105" ht="18.75" customHeight="1">
      <c r="A36" s="7">
        <f>'STUDENT DETAILS'!A36</f>
        <v>0</v>
      </c>
      <c r="B36" s="39">
        <f>'STUDENT DETAILS'!B36</f>
        <v>0</v>
      </c>
      <c r="C36" s="7">
        <f>'STUDENT DETAILS'!C36</f>
        <v>0</v>
      </c>
      <c r="D36" s="7">
        <f>'STUDENT DETAILS'!D36</f>
        <v>0</v>
      </c>
      <c r="E36" s="7">
        <f>'STUDENT DETAILS'!E36</f>
        <v>0</v>
      </c>
      <c r="F36" s="7">
        <f>'STUDENT DETAILS'!F36</f>
        <v>0</v>
      </c>
      <c r="G36" s="10"/>
      <c r="H36" s="7">
        <f>'ENGLISH '!T37</f>
        <v>0</v>
      </c>
      <c r="I36" s="7">
        <f>'ENGLISH '!U37</f>
        <v>0</v>
      </c>
      <c r="J36" s="7">
        <f>'ENGLISH '!V37</f>
        <v>0</v>
      </c>
      <c r="K36" s="7">
        <f>'ENGLISH '!W37</f>
        <v>9</v>
      </c>
      <c r="L36" s="7">
        <f>'ENGLISH '!X37</f>
        <v>2</v>
      </c>
      <c r="M36" s="7" t="str">
        <f>'ENGLISH '!Y37</f>
        <v>Emerging (E )</v>
      </c>
      <c r="N36" s="10">
        <f>'MATHS '!T37</f>
        <v>0</v>
      </c>
      <c r="O36" s="10">
        <f>'MATHS '!U37</f>
        <v>0</v>
      </c>
      <c r="P36" s="10">
        <f>'MATHS '!V37</f>
        <v>0</v>
      </c>
      <c r="Q36" s="10">
        <f>'MATHS '!W37</f>
        <v>9</v>
      </c>
      <c r="R36" s="10">
        <f>'MATHS '!X37</f>
        <v>2</v>
      </c>
      <c r="S36" s="10" t="str">
        <f>'MATHS '!Y37</f>
        <v>Emerging (E )</v>
      </c>
      <c r="T36" s="7">
        <f>'SCIENCE '!T37</f>
        <v>0</v>
      </c>
      <c r="U36" s="7">
        <f>'SCIENCE '!U37</f>
        <v>0</v>
      </c>
      <c r="V36" s="7">
        <f>'SCIENCE '!V37</f>
        <v>0</v>
      </c>
      <c r="W36" s="7">
        <f>'SCIENCE '!W37</f>
        <v>9</v>
      </c>
      <c r="X36" s="7">
        <f>'SCIENCE '!X37</f>
        <v>2</v>
      </c>
      <c r="Y36" s="7" t="str">
        <f>'SCIENCE '!Y37</f>
        <v>Emerging (E )</v>
      </c>
      <c r="Z36" s="10">
        <f>'SOCIAL STUDIES'!T37</f>
        <v>0</v>
      </c>
      <c r="AA36" s="10">
        <f>'SOCIAL STUDIES'!U37</f>
        <v>0</v>
      </c>
      <c r="AB36" s="10">
        <f>'SOCIAL STUDIES'!V37</f>
        <v>0</v>
      </c>
      <c r="AC36" s="10">
        <f>'SOCIAL STUDIES'!W37</f>
        <v>9</v>
      </c>
      <c r="AD36" s="10">
        <f>'SOCIAL STUDIES'!X37</f>
        <v>2</v>
      </c>
      <c r="AE36" s="10" t="str">
        <f>'SOCIAL STUDIES'!Y37</f>
        <v>Emerging (E )</v>
      </c>
      <c r="AF36" s="7">
        <f>'COMPUTING     '!T37</f>
        <v>0</v>
      </c>
      <c r="AG36" s="7">
        <f>'COMPUTING     '!U37</f>
        <v>0</v>
      </c>
      <c r="AH36" s="7">
        <f>'COMPUTING     '!V37</f>
        <v>0</v>
      </c>
      <c r="AI36" s="7">
        <f>'COMPUTING     '!W37</f>
        <v>9</v>
      </c>
      <c r="AJ36" s="7">
        <f>'COMPUTING     '!X37</f>
        <v>3</v>
      </c>
      <c r="AK36" s="7" t="str">
        <f>'COMPUTING     '!Y37</f>
        <v>Emerging (E )</v>
      </c>
      <c r="AL36" s="7">
        <f>BDT!T37</f>
        <v>0</v>
      </c>
      <c r="AM36" s="7">
        <f>BDT!U37</f>
        <v>0</v>
      </c>
      <c r="AN36" s="7">
        <f>BDT!V37</f>
        <v>0</v>
      </c>
      <c r="AO36" s="7">
        <f>BDT!W37</f>
        <v>9</v>
      </c>
      <c r="AP36" s="7">
        <f>BDT!X37</f>
        <v>3</v>
      </c>
      <c r="AQ36" s="7" t="str">
        <f>BDT!Y37</f>
        <v>Emerging (E )</v>
      </c>
      <c r="AR36" s="7">
        <f>'GHANAIAN LANG'!T37</f>
        <v>0</v>
      </c>
      <c r="AS36" s="7">
        <f>'GHANAIAN LANG'!U37</f>
        <v>0</v>
      </c>
      <c r="AT36" s="7">
        <f>'GHANAIAN LANG'!V37</f>
        <v>0</v>
      </c>
      <c r="AU36" s="7">
        <f>'GHANAIAN LANG'!W37</f>
        <v>9</v>
      </c>
      <c r="AV36" s="7">
        <f>'GHANAIAN LANG'!X37</f>
        <v>2</v>
      </c>
      <c r="AW36" s="7" t="str">
        <f>'GHANAIAN LANG'!Y37</f>
        <v>Emerging (E )</v>
      </c>
      <c r="AX36" s="7">
        <f>'RME '!T37</f>
        <v>0</v>
      </c>
      <c r="AY36" s="7">
        <f>'RME '!U37</f>
        <v>0</v>
      </c>
      <c r="AZ36" s="7">
        <f>'RME '!V37</f>
        <v>0</v>
      </c>
      <c r="BA36" s="7">
        <f>'RME '!W37</f>
        <v>9</v>
      </c>
      <c r="BB36" s="7">
        <f>'RME '!X37</f>
        <v>3</v>
      </c>
      <c r="BC36" s="7" t="str">
        <f>'RME '!Y37</f>
        <v>Emerging (E )</v>
      </c>
      <c r="BD36" s="7">
        <f>'FRENCH '!T37</f>
        <v>0</v>
      </c>
      <c r="BE36" s="7">
        <f>'FRENCH '!U37</f>
        <v>0</v>
      </c>
      <c r="BF36" s="7">
        <f>'FRENCH '!V37</f>
        <v>0</v>
      </c>
      <c r="BG36" s="7">
        <f>'FRENCH '!W37</f>
        <v>9</v>
      </c>
      <c r="BH36" s="7">
        <f>'FRENCH '!X37</f>
        <v>2</v>
      </c>
      <c r="BI36" s="7" t="str">
        <f>'FRENCH '!Y37</f>
        <v>Emerging (E )</v>
      </c>
      <c r="BJ36" s="7">
        <f>'CAREER TECH '!T37</f>
        <v>0</v>
      </c>
      <c r="BK36" s="7">
        <f>'CAREER TECH '!U37</f>
        <v>0</v>
      </c>
      <c r="BL36" s="7">
        <f>'CAREER TECH '!V37</f>
        <v>0</v>
      </c>
      <c r="BM36" s="7">
        <f>'CAREER TECH '!W37</f>
        <v>9</v>
      </c>
      <c r="BN36" s="7">
        <f>'CAREER TECH '!X37</f>
        <v>3</v>
      </c>
      <c r="BO36" s="7" t="str">
        <f>'CAREER TECH '!Y37</f>
        <v>Emerging (E )</v>
      </c>
      <c r="BP36" s="7">
        <f>'CAD '!T37</f>
        <v>0</v>
      </c>
      <c r="BQ36" s="7">
        <f>'CAD '!U37</f>
        <v>0</v>
      </c>
      <c r="BR36" s="7">
        <f>'CAD '!V37</f>
        <v>0</v>
      </c>
      <c r="BS36" s="7">
        <f>'CAD '!X37</f>
        <v>2</v>
      </c>
      <c r="BT36" s="7">
        <f>'CAD '!W37</f>
        <v>9</v>
      </c>
      <c r="BU36" s="7" t="str">
        <f>'CAD '!Y37</f>
        <v>Emerging (E )</v>
      </c>
      <c r="BV36" s="7">
        <f t="shared" si="0"/>
        <v>0</v>
      </c>
      <c r="BW36" s="7">
        <f t="shared" si="1"/>
        <v>0</v>
      </c>
      <c r="BX36" s="7">
        <f t="shared" si="2"/>
        <v>3</v>
      </c>
      <c r="BY36" s="7">
        <v>900</v>
      </c>
      <c r="BZ36" s="7">
        <f>VLOOKUP(J36,SETTINGS!$C$2:$D$11,2)</f>
        <v>9</v>
      </c>
      <c r="CA36" s="7">
        <f>VLOOKUP(P36,SETTINGS!$C$2:$D$11,2)</f>
        <v>9</v>
      </c>
      <c r="CB36" s="7">
        <f>VLOOKUP(V36,SETTINGS!$C$2:$D$11,2)</f>
        <v>9</v>
      </c>
      <c r="CC36" s="7">
        <f>VLOOKUP(AB36,SETTINGS!$C$2:$D$11,2)</f>
        <v>9</v>
      </c>
      <c r="CD36" s="7">
        <f>VLOOKUP(AH36,SETTINGS!$C$2:$D$11,2)</f>
        <v>9</v>
      </c>
      <c r="CE36" s="7">
        <f>VLOOKUP(AN36,SETTINGS!$C$2:$D$11,2)</f>
        <v>9</v>
      </c>
      <c r="CF36" s="7">
        <f>VLOOKUP(AT36,SETTINGS!$C$2:$D$11,2)</f>
        <v>9</v>
      </c>
      <c r="CG36" s="7">
        <f>VLOOKUP(AZ36,SETTINGS!$C$2:$D$11,2)</f>
        <v>9</v>
      </c>
      <c r="CH36" s="7">
        <f>VLOOKUP(BF36,SETTINGS!$C$2:$D$11,2)</f>
        <v>9</v>
      </c>
      <c r="CI36" s="7">
        <f>VLOOKUP(BL36,SETTINGS!$C$2:$D$11,2)</f>
        <v>9</v>
      </c>
      <c r="CJ36" s="7">
        <f t="shared" si="3"/>
        <v>36</v>
      </c>
      <c r="CK36" s="7">
        <f>SMALL(CD36:CH36,{1,2,3})</f>
        <v>9</v>
      </c>
      <c r="CL36" s="7">
        <f>SUM(SMALL(BZ36:CI36,{1,2,3,4,5,6}))</f>
        <v>54</v>
      </c>
      <c r="CM36" s="10" t="str">
        <f t="shared" si="4"/>
        <v>3rd</v>
      </c>
      <c r="CN36" s="10" t="str">
        <f>VLOOKUP(BW36,SETTINGS!$N$1:$P$10,3)</f>
        <v>Below average, you must work hard, there is need for parental support</v>
      </c>
      <c r="CO36" s="10" t="str">
        <f>VLOOKUP(BW36,SETTINGS!$N$1:$P$10,2)</f>
        <v>Below Average, must buck up</v>
      </c>
      <c r="CP36" s="10"/>
      <c r="CQ36" s="10"/>
      <c r="CR36" s="10"/>
      <c r="CS36" s="10">
        <f t="shared" si="5"/>
        <v>0</v>
      </c>
      <c r="CT36" s="10"/>
      <c r="CU36" s="10"/>
      <c r="CV36" s="10"/>
      <c r="CW36" s="10"/>
      <c r="CX36" s="10"/>
      <c r="CY36" s="10"/>
      <c r="CZ36" s="10"/>
      <c r="DA36" s="10"/>
    </row>
    <row r="37" spans="1:105" ht="18.75" customHeight="1">
      <c r="A37" s="7">
        <f>'STUDENT DETAILS'!A37</f>
        <v>0</v>
      </c>
      <c r="B37" s="39">
        <f>'STUDENT DETAILS'!B37</f>
        <v>0</v>
      </c>
      <c r="C37" s="7">
        <f>'STUDENT DETAILS'!C37</f>
        <v>0</v>
      </c>
      <c r="D37" s="7">
        <f>'STUDENT DETAILS'!D37</f>
        <v>0</v>
      </c>
      <c r="E37" s="7">
        <f>'STUDENT DETAILS'!E37</f>
        <v>0</v>
      </c>
      <c r="F37" s="7">
        <f>'STUDENT DETAILS'!F37</f>
        <v>0</v>
      </c>
      <c r="G37" s="10"/>
      <c r="H37" s="7">
        <f>'ENGLISH '!T38</f>
        <v>0</v>
      </c>
      <c r="I37" s="7">
        <f>'ENGLISH '!U38</f>
        <v>0</v>
      </c>
      <c r="J37" s="7">
        <f>'ENGLISH '!V38</f>
        <v>0</v>
      </c>
      <c r="K37" s="7">
        <f>'ENGLISH '!W38</f>
        <v>9</v>
      </c>
      <c r="L37" s="7">
        <f>'ENGLISH '!X38</f>
        <v>2</v>
      </c>
      <c r="M37" s="7" t="str">
        <f>'ENGLISH '!Y38</f>
        <v>Emerging (E )</v>
      </c>
      <c r="N37" s="10">
        <f>'MATHS '!T38</f>
        <v>0</v>
      </c>
      <c r="O37" s="10">
        <f>'MATHS '!U38</f>
        <v>0</v>
      </c>
      <c r="P37" s="10">
        <f>'MATHS '!V38</f>
        <v>0</v>
      </c>
      <c r="Q37" s="10">
        <f>'MATHS '!W38</f>
        <v>9</v>
      </c>
      <c r="R37" s="10">
        <f>'MATHS '!X38</f>
        <v>2</v>
      </c>
      <c r="S37" s="10" t="str">
        <f>'MATHS '!Y38</f>
        <v>Emerging (E )</v>
      </c>
      <c r="T37" s="7">
        <f>'SCIENCE '!T38</f>
        <v>0</v>
      </c>
      <c r="U37" s="7">
        <f>'SCIENCE '!U38</f>
        <v>0</v>
      </c>
      <c r="V37" s="7">
        <f>'SCIENCE '!V38</f>
        <v>0</v>
      </c>
      <c r="W37" s="7">
        <f>'SCIENCE '!W38</f>
        <v>9</v>
      </c>
      <c r="X37" s="7">
        <f>'SCIENCE '!X38</f>
        <v>2</v>
      </c>
      <c r="Y37" s="7" t="str">
        <f>'SCIENCE '!Y38</f>
        <v>Emerging (E )</v>
      </c>
      <c r="Z37" s="10">
        <f>'SOCIAL STUDIES'!T38</f>
        <v>0</v>
      </c>
      <c r="AA37" s="10">
        <f>'SOCIAL STUDIES'!U38</f>
        <v>0</v>
      </c>
      <c r="AB37" s="10">
        <f>'SOCIAL STUDIES'!V38</f>
        <v>0</v>
      </c>
      <c r="AC37" s="10">
        <f>'SOCIAL STUDIES'!W38</f>
        <v>9</v>
      </c>
      <c r="AD37" s="10">
        <f>'SOCIAL STUDIES'!X38</f>
        <v>2</v>
      </c>
      <c r="AE37" s="10" t="str">
        <f>'SOCIAL STUDIES'!Y38</f>
        <v>Emerging (E )</v>
      </c>
      <c r="AF37" s="7">
        <f>'COMPUTING     '!T38</f>
        <v>0</v>
      </c>
      <c r="AG37" s="7">
        <f>'COMPUTING     '!U38</f>
        <v>0</v>
      </c>
      <c r="AH37" s="7">
        <f>'COMPUTING     '!V38</f>
        <v>0</v>
      </c>
      <c r="AI37" s="7">
        <f>'COMPUTING     '!W38</f>
        <v>9</v>
      </c>
      <c r="AJ37" s="7">
        <f>'COMPUTING     '!X38</f>
        <v>3</v>
      </c>
      <c r="AK37" s="7" t="str">
        <f>'COMPUTING     '!Y38</f>
        <v>Emerging (E )</v>
      </c>
      <c r="AL37" s="7">
        <f>BDT!T38</f>
        <v>0</v>
      </c>
      <c r="AM37" s="7">
        <f>BDT!U38</f>
        <v>0</v>
      </c>
      <c r="AN37" s="7">
        <f>BDT!V38</f>
        <v>0</v>
      </c>
      <c r="AO37" s="7">
        <f>BDT!W38</f>
        <v>9</v>
      </c>
      <c r="AP37" s="7">
        <f>BDT!X38</f>
        <v>3</v>
      </c>
      <c r="AQ37" s="7" t="str">
        <f>BDT!Y38</f>
        <v>Emerging (E )</v>
      </c>
      <c r="AR37" s="7">
        <f>'GHANAIAN LANG'!T38</f>
        <v>0</v>
      </c>
      <c r="AS37" s="7">
        <f>'GHANAIAN LANG'!U38</f>
        <v>0</v>
      </c>
      <c r="AT37" s="7">
        <f>'GHANAIAN LANG'!V38</f>
        <v>0</v>
      </c>
      <c r="AU37" s="7">
        <f>'GHANAIAN LANG'!W38</f>
        <v>9</v>
      </c>
      <c r="AV37" s="7">
        <f>'GHANAIAN LANG'!X38</f>
        <v>2</v>
      </c>
      <c r="AW37" s="7" t="str">
        <f>'GHANAIAN LANG'!Y38</f>
        <v>Emerging (E )</v>
      </c>
      <c r="AX37" s="7">
        <f>'RME '!T38</f>
        <v>0</v>
      </c>
      <c r="AY37" s="7">
        <f>'RME '!U38</f>
        <v>0</v>
      </c>
      <c r="AZ37" s="7">
        <f>'RME '!V38</f>
        <v>0</v>
      </c>
      <c r="BA37" s="7">
        <f>'RME '!W38</f>
        <v>9</v>
      </c>
      <c r="BB37" s="7">
        <f>'RME '!X38</f>
        <v>3</v>
      </c>
      <c r="BC37" s="7" t="str">
        <f>'RME '!Y38</f>
        <v>Emerging (E )</v>
      </c>
      <c r="BD37" s="7">
        <f>'FRENCH '!T38</f>
        <v>0</v>
      </c>
      <c r="BE37" s="7">
        <f>'FRENCH '!U38</f>
        <v>0</v>
      </c>
      <c r="BF37" s="7">
        <f>'FRENCH '!V38</f>
        <v>0</v>
      </c>
      <c r="BG37" s="7">
        <f>'FRENCH '!W38</f>
        <v>9</v>
      </c>
      <c r="BH37" s="7">
        <f>'FRENCH '!X38</f>
        <v>2</v>
      </c>
      <c r="BI37" s="7" t="str">
        <f>'FRENCH '!Y38</f>
        <v>Emerging (E )</v>
      </c>
      <c r="BJ37" s="7">
        <f>'CAREER TECH '!T38</f>
        <v>0</v>
      </c>
      <c r="BK37" s="7">
        <f>'CAREER TECH '!U38</f>
        <v>0</v>
      </c>
      <c r="BL37" s="7">
        <f>'CAREER TECH '!V38</f>
        <v>0</v>
      </c>
      <c r="BM37" s="7">
        <f>'CAREER TECH '!W38</f>
        <v>9</v>
      </c>
      <c r="BN37" s="7">
        <f>'CAREER TECH '!X38</f>
        <v>3</v>
      </c>
      <c r="BO37" s="7" t="str">
        <f>'CAREER TECH '!Y38</f>
        <v>Emerging (E )</v>
      </c>
      <c r="BP37" s="7">
        <f>'CAD '!T38</f>
        <v>0</v>
      </c>
      <c r="BQ37" s="7">
        <f>'CAD '!U38</f>
        <v>0</v>
      </c>
      <c r="BR37" s="7">
        <f>'CAD '!V38</f>
        <v>0</v>
      </c>
      <c r="BS37" s="7">
        <f>'CAD '!X38</f>
        <v>2</v>
      </c>
      <c r="BT37" s="7">
        <f>'CAD '!W38</f>
        <v>9</v>
      </c>
      <c r="BU37" s="7" t="str">
        <f>'CAD '!Y38</f>
        <v>Emerging (E )</v>
      </c>
      <c r="BV37" s="7">
        <f t="shared" si="0"/>
        <v>0</v>
      </c>
      <c r="BW37" s="7">
        <f t="shared" si="1"/>
        <v>0</v>
      </c>
      <c r="BX37" s="7">
        <f t="shared" si="2"/>
        <v>3</v>
      </c>
      <c r="BY37" s="7">
        <v>900</v>
      </c>
      <c r="BZ37" s="7">
        <f>VLOOKUP(J37,SETTINGS!$C$2:$D$11,2)</f>
        <v>9</v>
      </c>
      <c r="CA37" s="7">
        <f>VLOOKUP(P37,SETTINGS!$C$2:$D$11,2)</f>
        <v>9</v>
      </c>
      <c r="CB37" s="7">
        <f>VLOOKUP(V37,SETTINGS!$C$2:$D$11,2)</f>
        <v>9</v>
      </c>
      <c r="CC37" s="7">
        <f>VLOOKUP(AB37,SETTINGS!$C$2:$D$11,2)</f>
        <v>9</v>
      </c>
      <c r="CD37" s="7">
        <f>VLOOKUP(AH37,SETTINGS!$C$2:$D$11,2)</f>
        <v>9</v>
      </c>
      <c r="CE37" s="7">
        <f>VLOOKUP(AN37,SETTINGS!$C$2:$D$11,2)</f>
        <v>9</v>
      </c>
      <c r="CF37" s="7">
        <f>VLOOKUP(AT37,SETTINGS!$C$2:$D$11,2)</f>
        <v>9</v>
      </c>
      <c r="CG37" s="7">
        <f>VLOOKUP(AZ37,SETTINGS!$C$2:$D$11,2)</f>
        <v>9</v>
      </c>
      <c r="CH37" s="7">
        <f>VLOOKUP(BF37,SETTINGS!$C$2:$D$11,2)</f>
        <v>9</v>
      </c>
      <c r="CI37" s="7">
        <f>VLOOKUP(BL37,SETTINGS!$C$2:$D$11,2)</f>
        <v>9</v>
      </c>
      <c r="CJ37" s="7">
        <f t="shared" si="3"/>
        <v>36</v>
      </c>
      <c r="CK37" s="7">
        <f>SMALL(CD37:CH37,{1,2,3})</f>
        <v>9</v>
      </c>
      <c r="CL37" s="7">
        <f>SUM(SMALL(BZ37:CI37,{1,2,3,4,5,6}))</f>
        <v>54</v>
      </c>
      <c r="CM37" s="10" t="str">
        <f t="shared" si="4"/>
        <v>3rd</v>
      </c>
      <c r="CN37" s="10" t="str">
        <f>VLOOKUP(BW37,SETTINGS!$N$1:$P$10,3)</f>
        <v>Below average, you must work hard, there is need for parental support</v>
      </c>
      <c r="CO37" s="10" t="str">
        <f>VLOOKUP(BW37,SETTINGS!$N$1:$P$10,2)</f>
        <v>Below Average, must buck up</v>
      </c>
      <c r="CP37" s="10"/>
      <c r="CQ37" s="10"/>
      <c r="CR37" s="10"/>
      <c r="CS37" s="10">
        <f t="shared" si="5"/>
        <v>0</v>
      </c>
      <c r="CT37" s="10"/>
      <c r="CU37" s="10"/>
      <c r="CV37" s="10"/>
      <c r="CW37" s="10"/>
      <c r="CX37" s="10"/>
      <c r="CY37" s="10"/>
      <c r="CZ37" s="10"/>
      <c r="DA37" s="10"/>
    </row>
    <row r="38" spans="1:105" ht="18.75" customHeight="1">
      <c r="A38" s="7">
        <f>'STUDENT DETAILS'!A38</f>
        <v>0</v>
      </c>
      <c r="B38" s="39">
        <f>'STUDENT DETAILS'!B38</f>
        <v>0</v>
      </c>
      <c r="C38" s="7">
        <f>'STUDENT DETAILS'!C38</f>
        <v>0</v>
      </c>
      <c r="D38" s="7">
        <f>'STUDENT DETAILS'!D38</f>
        <v>0</v>
      </c>
      <c r="E38" s="7">
        <f>'STUDENT DETAILS'!E38</f>
        <v>0</v>
      </c>
      <c r="F38" s="7">
        <f>'STUDENT DETAILS'!F38</f>
        <v>0</v>
      </c>
      <c r="G38" s="10"/>
      <c r="H38" s="7">
        <f>'ENGLISH '!T39</f>
        <v>0</v>
      </c>
      <c r="I38" s="7">
        <f>'ENGLISH '!U39</f>
        <v>0</v>
      </c>
      <c r="J38" s="7">
        <f>'ENGLISH '!V39</f>
        <v>0</v>
      </c>
      <c r="K38" s="7">
        <f>'ENGLISH '!W39</f>
        <v>9</v>
      </c>
      <c r="L38" s="7">
        <f>'ENGLISH '!X39</f>
        <v>2</v>
      </c>
      <c r="M38" s="7" t="str">
        <f>'ENGLISH '!Y39</f>
        <v>Emerging (E )</v>
      </c>
      <c r="N38" s="10">
        <f>'MATHS '!T39</f>
        <v>0</v>
      </c>
      <c r="O38" s="10">
        <f>'MATHS '!U39</f>
        <v>0</v>
      </c>
      <c r="P38" s="10">
        <f>'MATHS '!V39</f>
        <v>0</v>
      </c>
      <c r="Q38" s="10">
        <f>'MATHS '!W39</f>
        <v>9</v>
      </c>
      <c r="R38" s="10">
        <f>'MATHS '!X39</f>
        <v>2</v>
      </c>
      <c r="S38" s="10" t="str">
        <f>'MATHS '!Y39</f>
        <v>Emerging (E )</v>
      </c>
      <c r="T38" s="7">
        <f>'SCIENCE '!T39</f>
        <v>0</v>
      </c>
      <c r="U38" s="7">
        <f>'SCIENCE '!U39</f>
        <v>0</v>
      </c>
      <c r="V38" s="7">
        <f>'SCIENCE '!V39</f>
        <v>0</v>
      </c>
      <c r="W38" s="7">
        <f>'SCIENCE '!W39</f>
        <v>9</v>
      </c>
      <c r="X38" s="7">
        <f>'SCIENCE '!X39</f>
        <v>2</v>
      </c>
      <c r="Y38" s="7" t="str">
        <f>'SCIENCE '!Y39</f>
        <v>Emerging (E )</v>
      </c>
      <c r="Z38" s="10">
        <f>'SOCIAL STUDIES'!T39</f>
        <v>0</v>
      </c>
      <c r="AA38" s="10">
        <f>'SOCIAL STUDIES'!U39</f>
        <v>0</v>
      </c>
      <c r="AB38" s="10">
        <f>'SOCIAL STUDIES'!V39</f>
        <v>0</v>
      </c>
      <c r="AC38" s="10">
        <f>'SOCIAL STUDIES'!W39</f>
        <v>9</v>
      </c>
      <c r="AD38" s="10">
        <f>'SOCIAL STUDIES'!X39</f>
        <v>2</v>
      </c>
      <c r="AE38" s="10" t="str">
        <f>'SOCIAL STUDIES'!Y39</f>
        <v>Emerging (E )</v>
      </c>
      <c r="AF38" s="7">
        <f>'COMPUTING     '!T39</f>
        <v>0</v>
      </c>
      <c r="AG38" s="7">
        <f>'COMPUTING     '!U39</f>
        <v>0</v>
      </c>
      <c r="AH38" s="7">
        <f>'COMPUTING     '!V39</f>
        <v>0</v>
      </c>
      <c r="AI38" s="7">
        <f>'COMPUTING     '!W39</f>
        <v>9</v>
      </c>
      <c r="AJ38" s="7">
        <f>'COMPUTING     '!X39</f>
        <v>3</v>
      </c>
      <c r="AK38" s="7" t="str">
        <f>'COMPUTING     '!Y39</f>
        <v>Emerging (E )</v>
      </c>
      <c r="AL38" s="7">
        <f>BDT!T39</f>
        <v>0</v>
      </c>
      <c r="AM38" s="7">
        <f>BDT!U39</f>
        <v>0</v>
      </c>
      <c r="AN38" s="7">
        <f>BDT!V39</f>
        <v>0</v>
      </c>
      <c r="AO38" s="7">
        <f>BDT!W39</f>
        <v>9</v>
      </c>
      <c r="AP38" s="7">
        <f>BDT!X39</f>
        <v>3</v>
      </c>
      <c r="AQ38" s="7" t="str">
        <f>BDT!Y39</f>
        <v>Emerging (E )</v>
      </c>
      <c r="AR38" s="7">
        <f>'GHANAIAN LANG'!T39</f>
        <v>0</v>
      </c>
      <c r="AS38" s="7">
        <f>'GHANAIAN LANG'!U39</f>
        <v>0</v>
      </c>
      <c r="AT38" s="7">
        <f>'GHANAIAN LANG'!V39</f>
        <v>0</v>
      </c>
      <c r="AU38" s="7">
        <f>'GHANAIAN LANG'!W39</f>
        <v>9</v>
      </c>
      <c r="AV38" s="7">
        <f>'GHANAIAN LANG'!X39</f>
        <v>2</v>
      </c>
      <c r="AW38" s="7" t="str">
        <f>'GHANAIAN LANG'!Y39</f>
        <v>Emerging (E )</v>
      </c>
      <c r="AX38" s="7">
        <f>'RME '!T39</f>
        <v>0</v>
      </c>
      <c r="AY38" s="7">
        <f>'RME '!U39</f>
        <v>0</v>
      </c>
      <c r="AZ38" s="7">
        <f>'RME '!V39</f>
        <v>0</v>
      </c>
      <c r="BA38" s="7">
        <f>'RME '!W39</f>
        <v>9</v>
      </c>
      <c r="BB38" s="7">
        <f>'RME '!X39</f>
        <v>3</v>
      </c>
      <c r="BC38" s="7" t="str">
        <f>'RME '!Y39</f>
        <v>Emerging (E )</v>
      </c>
      <c r="BD38" s="7">
        <f>'FRENCH '!T39</f>
        <v>0</v>
      </c>
      <c r="BE38" s="7">
        <f>'FRENCH '!U39</f>
        <v>0</v>
      </c>
      <c r="BF38" s="7">
        <f>'FRENCH '!V39</f>
        <v>0</v>
      </c>
      <c r="BG38" s="7">
        <f>'FRENCH '!W39</f>
        <v>9</v>
      </c>
      <c r="BH38" s="7">
        <f>'FRENCH '!X39</f>
        <v>2</v>
      </c>
      <c r="BI38" s="7" t="str">
        <f>'FRENCH '!Y39</f>
        <v>Emerging (E )</v>
      </c>
      <c r="BJ38" s="7">
        <f>'CAREER TECH '!T39</f>
        <v>0</v>
      </c>
      <c r="BK38" s="7">
        <f>'CAREER TECH '!U39</f>
        <v>0</v>
      </c>
      <c r="BL38" s="7">
        <f>'CAREER TECH '!V39</f>
        <v>0</v>
      </c>
      <c r="BM38" s="7">
        <f>'CAREER TECH '!W39</f>
        <v>9</v>
      </c>
      <c r="BN38" s="7">
        <f>'CAREER TECH '!X39</f>
        <v>3</v>
      </c>
      <c r="BO38" s="7" t="str">
        <f>'CAREER TECH '!Y39</f>
        <v>Emerging (E )</v>
      </c>
      <c r="BP38" s="7">
        <f>'CAD '!T39</f>
        <v>0</v>
      </c>
      <c r="BQ38" s="7">
        <f>'CAD '!U39</f>
        <v>0</v>
      </c>
      <c r="BR38" s="7">
        <f>'CAD '!V39</f>
        <v>0</v>
      </c>
      <c r="BS38" s="7">
        <f>'CAD '!X39</f>
        <v>2</v>
      </c>
      <c r="BT38" s="7">
        <f>'CAD '!W39</f>
        <v>9</v>
      </c>
      <c r="BU38" s="7" t="str">
        <f>'CAD '!Y39</f>
        <v>Emerging (E )</v>
      </c>
      <c r="BV38" s="7">
        <f t="shared" si="0"/>
        <v>0</v>
      </c>
      <c r="BW38" s="7">
        <f t="shared" si="1"/>
        <v>0</v>
      </c>
      <c r="BX38" s="7">
        <f t="shared" si="2"/>
        <v>3</v>
      </c>
      <c r="BY38" s="7">
        <v>900</v>
      </c>
      <c r="BZ38" s="7">
        <f>VLOOKUP(J38,SETTINGS!$C$2:$D$11,2)</f>
        <v>9</v>
      </c>
      <c r="CA38" s="7">
        <f>VLOOKUP(P38,SETTINGS!$C$2:$D$11,2)</f>
        <v>9</v>
      </c>
      <c r="CB38" s="7">
        <f>VLOOKUP(V38,SETTINGS!$C$2:$D$11,2)</f>
        <v>9</v>
      </c>
      <c r="CC38" s="7">
        <f>VLOOKUP(AB38,SETTINGS!$C$2:$D$11,2)</f>
        <v>9</v>
      </c>
      <c r="CD38" s="7">
        <f>VLOOKUP(AH38,SETTINGS!$C$2:$D$11,2)</f>
        <v>9</v>
      </c>
      <c r="CE38" s="7">
        <f>VLOOKUP(AN38,SETTINGS!$C$2:$D$11,2)</f>
        <v>9</v>
      </c>
      <c r="CF38" s="7">
        <f>VLOOKUP(AT38,SETTINGS!$C$2:$D$11,2)</f>
        <v>9</v>
      </c>
      <c r="CG38" s="7">
        <f>VLOOKUP(AZ38,SETTINGS!$C$2:$D$11,2)</f>
        <v>9</v>
      </c>
      <c r="CH38" s="7">
        <f>VLOOKUP(BF38,SETTINGS!$C$2:$D$11,2)</f>
        <v>9</v>
      </c>
      <c r="CI38" s="7">
        <f>VLOOKUP(BL38,SETTINGS!$C$2:$D$11,2)</f>
        <v>9</v>
      </c>
      <c r="CJ38" s="7">
        <f t="shared" si="3"/>
        <v>36</v>
      </c>
      <c r="CK38" s="7">
        <f>SMALL(CD38:CH38,{1,2,3})</f>
        <v>9</v>
      </c>
      <c r="CL38" s="7">
        <f>SUM(SMALL(BZ38:CI38,{1,2,3,4,5,6}))</f>
        <v>54</v>
      </c>
      <c r="CM38" s="10" t="str">
        <f t="shared" si="4"/>
        <v>3rd</v>
      </c>
      <c r="CN38" s="10" t="str">
        <f>VLOOKUP(BW38,SETTINGS!$N$1:$P$10,3)</f>
        <v>Below average, you must work hard, there is need for parental support</v>
      </c>
      <c r="CO38" s="10" t="str">
        <f>VLOOKUP(BW38,SETTINGS!$N$1:$P$10,2)</f>
        <v>Below Average, must buck up</v>
      </c>
      <c r="CP38" s="10"/>
      <c r="CQ38" s="10"/>
      <c r="CR38" s="10"/>
      <c r="CS38" s="10">
        <f t="shared" si="5"/>
        <v>0</v>
      </c>
      <c r="CT38" s="10"/>
      <c r="CU38" s="10"/>
      <c r="CV38" s="10"/>
      <c r="CW38" s="10"/>
      <c r="CX38" s="10"/>
      <c r="CY38" s="10"/>
      <c r="CZ38" s="10"/>
      <c r="DA38" s="10"/>
    </row>
    <row r="39" spans="1:105" ht="18.75" customHeight="1">
      <c r="A39" s="7">
        <f>'STUDENT DETAILS'!A39</f>
        <v>0</v>
      </c>
      <c r="B39" s="39">
        <f>'STUDENT DETAILS'!B39</f>
        <v>0</v>
      </c>
      <c r="C39" s="7">
        <f>'STUDENT DETAILS'!C39</f>
        <v>0</v>
      </c>
      <c r="D39" s="7">
        <f>'STUDENT DETAILS'!D39</f>
        <v>0</v>
      </c>
      <c r="E39" s="7">
        <f>'STUDENT DETAILS'!E39</f>
        <v>0</v>
      </c>
      <c r="F39" s="7">
        <f>'STUDENT DETAILS'!F39</f>
        <v>0</v>
      </c>
      <c r="G39" s="10"/>
      <c r="H39" s="7">
        <f>'ENGLISH '!T40</f>
        <v>0</v>
      </c>
      <c r="I39" s="7">
        <f>'ENGLISH '!U40</f>
        <v>0</v>
      </c>
      <c r="J39" s="7">
        <f>'ENGLISH '!V40</f>
        <v>0</v>
      </c>
      <c r="K39" s="7">
        <f>'ENGLISH '!W40</f>
        <v>9</v>
      </c>
      <c r="L39" s="7">
        <f>'ENGLISH '!X40</f>
        <v>2</v>
      </c>
      <c r="M39" s="7" t="str">
        <f>'ENGLISH '!Y40</f>
        <v>Emerging (E )</v>
      </c>
      <c r="N39" s="10">
        <f>'MATHS '!T40</f>
        <v>0</v>
      </c>
      <c r="O39" s="10">
        <f>'MATHS '!U40</f>
        <v>0</v>
      </c>
      <c r="P39" s="10">
        <f>'MATHS '!V40</f>
        <v>0</v>
      </c>
      <c r="Q39" s="10">
        <f>'MATHS '!W40</f>
        <v>9</v>
      </c>
      <c r="R39" s="10">
        <f>'MATHS '!X40</f>
        <v>2</v>
      </c>
      <c r="S39" s="10" t="str">
        <f>'MATHS '!Y40</f>
        <v>Emerging (E )</v>
      </c>
      <c r="T39" s="7">
        <f>'SCIENCE '!T40</f>
        <v>0</v>
      </c>
      <c r="U39" s="7">
        <f>'SCIENCE '!U40</f>
        <v>0</v>
      </c>
      <c r="V39" s="7">
        <f>'SCIENCE '!V40</f>
        <v>0</v>
      </c>
      <c r="W39" s="7">
        <f>'SCIENCE '!W40</f>
        <v>9</v>
      </c>
      <c r="X39" s="7">
        <f>'SCIENCE '!X40</f>
        <v>2</v>
      </c>
      <c r="Y39" s="7" t="str">
        <f>'SCIENCE '!Y40</f>
        <v>Emerging (E )</v>
      </c>
      <c r="Z39" s="10">
        <f>'SOCIAL STUDIES'!T40</f>
        <v>0</v>
      </c>
      <c r="AA39" s="10">
        <f>'SOCIAL STUDIES'!U40</f>
        <v>0</v>
      </c>
      <c r="AB39" s="10">
        <f>'SOCIAL STUDIES'!V40</f>
        <v>0</v>
      </c>
      <c r="AC39" s="10">
        <f>'SOCIAL STUDIES'!W40</f>
        <v>9</v>
      </c>
      <c r="AD39" s="10">
        <f>'SOCIAL STUDIES'!X40</f>
        <v>2</v>
      </c>
      <c r="AE39" s="10" t="str">
        <f>'SOCIAL STUDIES'!Y40</f>
        <v>Emerging (E )</v>
      </c>
      <c r="AF39" s="7">
        <f>'COMPUTING     '!T40</f>
        <v>0</v>
      </c>
      <c r="AG39" s="7">
        <f>'COMPUTING     '!U40</f>
        <v>0</v>
      </c>
      <c r="AH39" s="7">
        <f>'COMPUTING     '!V40</f>
        <v>0</v>
      </c>
      <c r="AI39" s="7">
        <f>'COMPUTING     '!W40</f>
        <v>9</v>
      </c>
      <c r="AJ39" s="7">
        <f>'COMPUTING     '!X40</f>
        <v>3</v>
      </c>
      <c r="AK39" s="7" t="str">
        <f>'COMPUTING     '!Y40</f>
        <v>Emerging (E )</v>
      </c>
      <c r="AL39" s="7">
        <f>BDT!T40</f>
        <v>0</v>
      </c>
      <c r="AM39" s="7">
        <f>BDT!U40</f>
        <v>0</v>
      </c>
      <c r="AN39" s="7">
        <f>BDT!V40</f>
        <v>0</v>
      </c>
      <c r="AO39" s="7">
        <f>BDT!W40</f>
        <v>9</v>
      </c>
      <c r="AP39" s="7">
        <f>BDT!X40</f>
        <v>3</v>
      </c>
      <c r="AQ39" s="7" t="str">
        <f>BDT!Y40</f>
        <v>Emerging (E )</v>
      </c>
      <c r="AR39" s="7">
        <f>'GHANAIAN LANG'!T40</f>
        <v>0</v>
      </c>
      <c r="AS39" s="7">
        <f>'GHANAIAN LANG'!U40</f>
        <v>0</v>
      </c>
      <c r="AT39" s="7">
        <f>'GHANAIAN LANG'!V40</f>
        <v>0</v>
      </c>
      <c r="AU39" s="7">
        <f>'GHANAIAN LANG'!W40</f>
        <v>9</v>
      </c>
      <c r="AV39" s="7">
        <f>'GHANAIAN LANG'!X40</f>
        <v>2</v>
      </c>
      <c r="AW39" s="7" t="str">
        <f>'GHANAIAN LANG'!Y40</f>
        <v>Emerging (E )</v>
      </c>
      <c r="AX39" s="7">
        <f>'RME '!T40</f>
        <v>0</v>
      </c>
      <c r="AY39" s="7">
        <f>'RME '!U40</f>
        <v>0</v>
      </c>
      <c r="AZ39" s="7">
        <f>'RME '!V40</f>
        <v>0</v>
      </c>
      <c r="BA39" s="7">
        <f>'RME '!W40</f>
        <v>9</v>
      </c>
      <c r="BB39" s="7">
        <f>'RME '!X40</f>
        <v>3</v>
      </c>
      <c r="BC39" s="7" t="str">
        <f>'RME '!Y40</f>
        <v>Emerging (E )</v>
      </c>
      <c r="BD39" s="7">
        <f>'FRENCH '!T40</f>
        <v>0</v>
      </c>
      <c r="BE39" s="7">
        <f>'FRENCH '!U40</f>
        <v>0</v>
      </c>
      <c r="BF39" s="7">
        <f>'FRENCH '!V40</f>
        <v>0</v>
      </c>
      <c r="BG39" s="7">
        <f>'FRENCH '!W40</f>
        <v>9</v>
      </c>
      <c r="BH39" s="7">
        <f>'FRENCH '!X40</f>
        <v>2</v>
      </c>
      <c r="BI39" s="7" t="str">
        <f>'FRENCH '!Y40</f>
        <v>Emerging (E )</v>
      </c>
      <c r="BJ39" s="7">
        <f>'CAREER TECH '!T40</f>
        <v>0</v>
      </c>
      <c r="BK39" s="7">
        <f>'CAREER TECH '!U40</f>
        <v>0</v>
      </c>
      <c r="BL39" s="7">
        <f>'CAREER TECH '!V40</f>
        <v>0</v>
      </c>
      <c r="BM39" s="7">
        <f>'CAREER TECH '!W40</f>
        <v>9</v>
      </c>
      <c r="BN39" s="7">
        <f>'CAREER TECH '!X40</f>
        <v>3</v>
      </c>
      <c r="BO39" s="7" t="str">
        <f>'CAREER TECH '!Y40</f>
        <v>Emerging (E )</v>
      </c>
      <c r="BP39" s="7">
        <f>'CAD '!T40</f>
        <v>0</v>
      </c>
      <c r="BQ39" s="7">
        <f>'CAD '!U40</f>
        <v>0</v>
      </c>
      <c r="BR39" s="7">
        <f>'CAD '!V40</f>
        <v>0</v>
      </c>
      <c r="BS39" s="7">
        <f>'CAD '!X40</f>
        <v>2</v>
      </c>
      <c r="BT39" s="7">
        <f>'CAD '!W40</f>
        <v>9</v>
      </c>
      <c r="BU39" s="7" t="str">
        <f>'CAD '!Y40</f>
        <v>Emerging (E )</v>
      </c>
      <c r="BV39" s="7">
        <f t="shared" si="0"/>
        <v>0</v>
      </c>
      <c r="BW39" s="7">
        <f t="shared" si="1"/>
        <v>0</v>
      </c>
      <c r="BX39" s="7">
        <f t="shared" si="2"/>
        <v>3</v>
      </c>
      <c r="BY39" s="7">
        <v>900</v>
      </c>
      <c r="BZ39" s="7">
        <f>VLOOKUP(J39,SETTINGS!$C$2:$D$11,2)</f>
        <v>9</v>
      </c>
      <c r="CA39" s="7">
        <f>VLOOKUP(P39,SETTINGS!$C$2:$D$11,2)</f>
        <v>9</v>
      </c>
      <c r="CB39" s="7">
        <f>VLOOKUP(V39,SETTINGS!$C$2:$D$11,2)</f>
        <v>9</v>
      </c>
      <c r="CC39" s="7">
        <f>VLOOKUP(AB39,SETTINGS!$C$2:$D$11,2)</f>
        <v>9</v>
      </c>
      <c r="CD39" s="7">
        <f>VLOOKUP(AH39,SETTINGS!$C$2:$D$11,2)</f>
        <v>9</v>
      </c>
      <c r="CE39" s="7">
        <f>VLOOKUP(AN39,SETTINGS!$C$2:$D$11,2)</f>
        <v>9</v>
      </c>
      <c r="CF39" s="7">
        <f>VLOOKUP(AT39,SETTINGS!$C$2:$D$11,2)</f>
        <v>9</v>
      </c>
      <c r="CG39" s="7">
        <f>VLOOKUP(AZ39,SETTINGS!$C$2:$D$11,2)</f>
        <v>9</v>
      </c>
      <c r="CH39" s="7">
        <f>VLOOKUP(BF39,SETTINGS!$C$2:$D$11,2)</f>
        <v>9</v>
      </c>
      <c r="CI39" s="7">
        <f>VLOOKUP(BL39,SETTINGS!$C$2:$D$11,2)</f>
        <v>9</v>
      </c>
      <c r="CJ39" s="7">
        <f t="shared" si="3"/>
        <v>36</v>
      </c>
      <c r="CK39" s="7">
        <f>SMALL(CD39:CH39,{1,2,3})</f>
        <v>9</v>
      </c>
      <c r="CL39" s="7">
        <f>SUM(SMALL(BZ39:CI39,{1,2,3,4,5,6}))</f>
        <v>54</v>
      </c>
      <c r="CM39" s="10" t="str">
        <f t="shared" si="4"/>
        <v>3rd</v>
      </c>
      <c r="CN39" s="10" t="str">
        <f>VLOOKUP(BW39,SETTINGS!$N$1:$P$10,3)</f>
        <v>Below average, you must work hard, there is need for parental support</v>
      </c>
      <c r="CO39" s="10" t="str">
        <f>VLOOKUP(BW39,SETTINGS!$N$1:$P$10,2)</f>
        <v>Below Average, must buck up</v>
      </c>
      <c r="CP39" s="10"/>
      <c r="CQ39" s="10"/>
      <c r="CR39" s="10"/>
      <c r="CS39" s="10">
        <f t="shared" si="5"/>
        <v>0</v>
      </c>
      <c r="CT39" s="10"/>
      <c r="CU39" s="10"/>
      <c r="CV39" s="10"/>
      <c r="CW39" s="10"/>
      <c r="CX39" s="10"/>
      <c r="CY39" s="10"/>
      <c r="CZ39" s="10"/>
      <c r="DA39" s="10"/>
    </row>
    <row r="40" spans="1:105" ht="18.75" customHeight="1">
      <c r="A40" s="7">
        <f>'STUDENT DETAILS'!A40</f>
        <v>0</v>
      </c>
      <c r="B40" s="39">
        <f>'STUDENT DETAILS'!B40</f>
        <v>0</v>
      </c>
      <c r="C40" s="7">
        <f>'STUDENT DETAILS'!C40</f>
        <v>0</v>
      </c>
      <c r="D40" s="7">
        <f>'STUDENT DETAILS'!D40</f>
        <v>0</v>
      </c>
      <c r="E40" s="7">
        <f>'STUDENT DETAILS'!E40</f>
        <v>0</v>
      </c>
      <c r="F40" s="7">
        <f>'STUDENT DETAILS'!F40</f>
        <v>0</v>
      </c>
      <c r="G40" s="10"/>
      <c r="H40" s="7">
        <f>'ENGLISH '!T41</f>
        <v>0</v>
      </c>
      <c r="I40" s="7">
        <f>'ENGLISH '!U41</f>
        <v>0</v>
      </c>
      <c r="J40" s="7">
        <f>'ENGLISH '!V41</f>
        <v>0</v>
      </c>
      <c r="K40" s="7">
        <f>'ENGLISH '!W41</f>
        <v>9</v>
      </c>
      <c r="L40" s="7">
        <f>'ENGLISH '!X41</f>
        <v>2</v>
      </c>
      <c r="M40" s="7" t="str">
        <f>'ENGLISH '!Y41</f>
        <v>Emerging (E )</v>
      </c>
      <c r="N40" s="10">
        <f>'MATHS '!T41</f>
        <v>0</v>
      </c>
      <c r="O40" s="10">
        <f>'MATHS '!U41</f>
        <v>0</v>
      </c>
      <c r="P40" s="10">
        <f>'MATHS '!V41</f>
        <v>0</v>
      </c>
      <c r="Q40" s="10">
        <f>'MATHS '!W41</f>
        <v>9</v>
      </c>
      <c r="R40" s="10">
        <f>'MATHS '!X41</f>
        <v>2</v>
      </c>
      <c r="S40" s="10" t="str">
        <f>'MATHS '!Y41</f>
        <v>Emerging (E )</v>
      </c>
      <c r="T40" s="7">
        <f>'SCIENCE '!T41</f>
        <v>0</v>
      </c>
      <c r="U40" s="7">
        <f>'SCIENCE '!U41</f>
        <v>0</v>
      </c>
      <c r="V40" s="7">
        <f>'SCIENCE '!V41</f>
        <v>0</v>
      </c>
      <c r="W40" s="7">
        <f>'SCIENCE '!W41</f>
        <v>9</v>
      </c>
      <c r="X40" s="7">
        <f>'SCIENCE '!X41</f>
        <v>2</v>
      </c>
      <c r="Y40" s="7" t="str">
        <f>'SCIENCE '!Y41</f>
        <v>Emerging (E )</v>
      </c>
      <c r="Z40" s="10">
        <f>'SOCIAL STUDIES'!T41</f>
        <v>0</v>
      </c>
      <c r="AA40" s="10">
        <f>'SOCIAL STUDIES'!U41</f>
        <v>0</v>
      </c>
      <c r="AB40" s="10">
        <f>'SOCIAL STUDIES'!V41</f>
        <v>0</v>
      </c>
      <c r="AC40" s="10">
        <f>'SOCIAL STUDIES'!W41</f>
        <v>9</v>
      </c>
      <c r="AD40" s="10">
        <f>'SOCIAL STUDIES'!X41</f>
        <v>2</v>
      </c>
      <c r="AE40" s="10" t="str">
        <f>'SOCIAL STUDIES'!Y41</f>
        <v>Emerging (E )</v>
      </c>
      <c r="AF40" s="7">
        <f>'COMPUTING     '!T41</f>
        <v>0</v>
      </c>
      <c r="AG40" s="7">
        <f>'COMPUTING     '!U41</f>
        <v>0</v>
      </c>
      <c r="AH40" s="7">
        <f>'COMPUTING     '!V41</f>
        <v>0</v>
      </c>
      <c r="AI40" s="7">
        <f>'COMPUTING     '!W41</f>
        <v>9</v>
      </c>
      <c r="AJ40" s="7">
        <f>'COMPUTING     '!X41</f>
        <v>3</v>
      </c>
      <c r="AK40" s="7" t="str">
        <f>'COMPUTING     '!Y41</f>
        <v>Emerging (E )</v>
      </c>
      <c r="AL40" s="7">
        <f>BDT!T41</f>
        <v>0</v>
      </c>
      <c r="AM40" s="7">
        <f>BDT!U41</f>
        <v>0</v>
      </c>
      <c r="AN40" s="7">
        <f>BDT!V41</f>
        <v>0</v>
      </c>
      <c r="AO40" s="7">
        <f>BDT!W41</f>
        <v>9</v>
      </c>
      <c r="AP40" s="7">
        <f>BDT!X41</f>
        <v>3</v>
      </c>
      <c r="AQ40" s="7" t="str">
        <f>BDT!Y41</f>
        <v>Emerging (E )</v>
      </c>
      <c r="AR40" s="7">
        <f>'GHANAIAN LANG'!T41</f>
        <v>0</v>
      </c>
      <c r="AS40" s="7">
        <f>'GHANAIAN LANG'!U41</f>
        <v>0</v>
      </c>
      <c r="AT40" s="7">
        <f>'GHANAIAN LANG'!V41</f>
        <v>0</v>
      </c>
      <c r="AU40" s="7">
        <f>'GHANAIAN LANG'!W41</f>
        <v>9</v>
      </c>
      <c r="AV40" s="7">
        <f>'GHANAIAN LANG'!X41</f>
        <v>2</v>
      </c>
      <c r="AW40" s="7" t="str">
        <f>'GHANAIAN LANG'!Y41</f>
        <v>Emerging (E )</v>
      </c>
      <c r="AX40" s="7">
        <f>'RME '!T41</f>
        <v>0</v>
      </c>
      <c r="AY40" s="7">
        <f>'RME '!U41</f>
        <v>0</v>
      </c>
      <c r="AZ40" s="7">
        <f>'RME '!V41</f>
        <v>0</v>
      </c>
      <c r="BA40" s="7">
        <f>'RME '!W41</f>
        <v>9</v>
      </c>
      <c r="BB40" s="7">
        <f>'RME '!X41</f>
        <v>3</v>
      </c>
      <c r="BC40" s="7" t="str">
        <f>'RME '!Y41</f>
        <v>Emerging (E )</v>
      </c>
      <c r="BD40" s="7">
        <f>'FRENCH '!T41</f>
        <v>0</v>
      </c>
      <c r="BE40" s="7">
        <f>'FRENCH '!U41</f>
        <v>0</v>
      </c>
      <c r="BF40" s="7">
        <f>'FRENCH '!V41</f>
        <v>0</v>
      </c>
      <c r="BG40" s="7">
        <f>'FRENCH '!W41</f>
        <v>9</v>
      </c>
      <c r="BH40" s="7">
        <f>'FRENCH '!X41</f>
        <v>2</v>
      </c>
      <c r="BI40" s="7" t="str">
        <f>'FRENCH '!Y41</f>
        <v>Emerging (E )</v>
      </c>
      <c r="BJ40" s="7">
        <f>'CAREER TECH '!T41</f>
        <v>0</v>
      </c>
      <c r="BK40" s="7">
        <f>'CAREER TECH '!U41</f>
        <v>0</v>
      </c>
      <c r="BL40" s="7">
        <f>'CAREER TECH '!V41</f>
        <v>0</v>
      </c>
      <c r="BM40" s="7">
        <f>'CAREER TECH '!W41</f>
        <v>9</v>
      </c>
      <c r="BN40" s="7">
        <f>'CAREER TECH '!X41</f>
        <v>3</v>
      </c>
      <c r="BO40" s="7" t="str">
        <f>'CAREER TECH '!Y41</f>
        <v>Emerging (E )</v>
      </c>
      <c r="BP40" s="7">
        <f>'CAD '!T41</f>
        <v>0</v>
      </c>
      <c r="BQ40" s="7">
        <f>'CAD '!U41</f>
        <v>0</v>
      </c>
      <c r="BR40" s="7">
        <f>'CAD '!V41</f>
        <v>0</v>
      </c>
      <c r="BS40" s="7">
        <f>'CAD '!X41</f>
        <v>2</v>
      </c>
      <c r="BT40" s="7">
        <f>'CAD '!W41</f>
        <v>9</v>
      </c>
      <c r="BU40" s="7" t="str">
        <f>'CAD '!Y41</f>
        <v>Emerging (E )</v>
      </c>
      <c r="BV40" s="7">
        <f t="shared" si="0"/>
        <v>0</v>
      </c>
      <c r="BW40" s="7">
        <f t="shared" si="1"/>
        <v>0</v>
      </c>
      <c r="BX40" s="7">
        <f t="shared" si="2"/>
        <v>3</v>
      </c>
      <c r="BY40" s="7">
        <v>900</v>
      </c>
      <c r="BZ40" s="7">
        <f>VLOOKUP(J40,SETTINGS!$C$2:$D$11,2)</f>
        <v>9</v>
      </c>
      <c r="CA40" s="7">
        <f>VLOOKUP(P40,SETTINGS!$C$2:$D$11,2)</f>
        <v>9</v>
      </c>
      <c r="CB40" s="7">
        <f>VLOOKUP(V40,SETTINGS!$C$2:$D$11,2)</f>
        <v>9</v>
      </c>
      <c r="CC40" s="7">
        <f>VLOOKUP(AB40,SETTINGS!$C$2:$D$11,2)</f>
        <v>9</v>
      </c>
      <c r="CD40" s="7">
        <f>VLOOKUP(AH40,SETTINGS!$C$2:$D$11,2)</f>
        <v>9</v>
      </c>
      <c r="CE40" s="7">
        <f>VLOOKUP(AN40,SETTINGS!$C$2:$D$11,2)</f>
        <v>9</v>
      </c>
      <c r="CF40" s="7">
        <f>VLOOKUP(AT40,SETTINGS!$C$2:$D$11,2)</f>
        <v>9</v>
      </c>
      <c r="CG40" s="7">
        <f>VLOOKUP(AZ40,SETTINGS!$C$2:$D$11,2)</f>
        <v>9</v>
      </c>
      <c r="CH40" s="7">
        <f>VLOOKUP(BF40,SETTINGS!$C$2:$D$11,2)</f>
        <v>9</v>
      </c>
      <c r="CI40" s="7">
        <f>VLOOKUP(BL40,SETTINGS!$C$2:$D$11,2)</f>
        <v>9</v>
      </c>
      <c r="CJ40" s="7">
        <f t="shared" si="3"/>
        <v>36</v>
      </c>
      <c r="CK40" s="7">
        <f>SMALL(CD40:CH40,{1,2,3})</f>
        <v>9</v>
      </c>
      <c r="CL40" s="7">
        <f>SUM(SMALL(BZ40:CI40,{1,2,3,4,5,6}))</f>
        <v>54</v>
      </c>
      <c r="CM40" s="10" t="str">
        <f t="shared" si="4"/>
        <v>3rd</v>
      </c>
      <c r="CN40" s="10" t="str">
        <f>VLOOKUP(BW40,SETTINGS!$N$1:$P$10,3)</f>
        <v>Below average, you must work hard, there is need for parental support</v>
      </c>
      <c r="CO40" s="10" t="str">
        <f>VLOOKUP(BW40,SETTINGS!$N$1:$P$10,2)</f>
        <v>Below Average, must buck up</v>
      </c>
      <c r="CP40" s="10"/>
      <c r="CQ40" s="10"/>
      <c r="CR40" s="10"/>
      <c r="CS40" s="10">
        <f t="shared" si="5"/>
        <v>0</v>
      </c>
      <c r="CT40" s="10"/>
      <c r="CU40" s="10"/>
      <c r="CV40" s="10"/>
      <c r="CW40" s="10"/>
      <c r="CX40" s="10"/>
      <c r="CY40" s="10"/>
      <c r="CZ40" s="10"/>
      <c r="DA40" s="10"/>
    </row>
    <row r="41" spans="1:105" ht="18.75" customHeight="1">
      <c r="A41" s="7">
        <f>'STUDENT DETAILS'!A41</f>
        <v>0</v>
      </c>
      <c r="B41" s="39">
        <f>'STUDENT DETAILS'!B41</f>
        <v>0</v>
      </c>
      <c r="C41" s="7">
        <f>'STUDENT DETAILS'!C41</f>
        <v>0</v>
      </c>
      <c r="D41" s="7">
        <f>'STUDENT DETAILS'!D41</f>
        <v>0</v>
      </c>
      <c r="E41" s="7">
        <f>'STUDENT DETAILS'!E41</f>
        <v>0</v>
      </c>
      <c r="F41" s="7">
        <f>'STUDENT DETAILS'!F41</f>
        <v>0</v>
      </c>
      <c r="G41" s="10"/>
      <c r="H41" s="7">
        <f>'ENGLISH '!T42</f>
        <v>0</v>
      </c>
      <c r="I41" s="7">
        <f>'ENGLISH '!U42</f>
        <v>0</v>
      </c>
      <c r="J41" s="7">
        <f>'ENGLISH '!V42</f>
        <v>0</v>
      </c>
      <c r="K41" s="7">
        <f>'ENGLISH '!W42</f>
        <v>9</v>
      </c>
      <c r="L41" s="7">
        <f>'ENGLISH '!X42</f>
        <v>2</v>
      </c>
      <c r="M41" s="7" t="str">
        <f>'ENGLISH '!Y42</f>
        <v>Emerging (E )</v>
      </c>
      <c r="N41" s="10">
        <f>'MATHS '!T42</f>
        <v>0</v>
      </c>
      <c r="O41" s="10">
        <f>'MATHS '!U42</f>
        <v>0</v>
      </c>
      <c r="P41" s="10">
        <f>'MATHS '!V42</f>
        <v>0</v>
      </c>
      <c r="Q41" s="10">
        <f>'MATHS '!W42</f>
        <v>9</v>
      </c>
      <c r="R41" s="10">
        <f>'MATHS '!X42</f>
        <v>2</v>
      </c>
      <c r="S41" s="10" t="str">
        <f>'MATHS '!Y42</f>
        <v>Emerging (E )</v>
      </c>
      <c r="T41" s="7">
        <f>'SCIENCE '!T42</f>
        <v>0</v>
      </c>
      <c r="U41" s="7">
        <f>'SCIENCE '!U42</f>
        <v>0</v>
      </c>
      <c r="V41" s="7">
        <f>'SCIENCE '!V42</f>
        <v>0</v>
      </c>
      <c r="W41" s="7">
        <f>'SCIENCE '!W42</f>
        <v>9</v>
      </c>
      <c r="X41" s="7">
        <f>'SCIENCE '!X42</f>
        <v>2</v>
      </c>
      <c r="Y41" s="7" t="str">
        <f>'SCIENCE '!Y42</f>
        <v>Emerging (E )</v>
      </c>
      <c r="Z41" s="10">
        <f>'SOCIAL STUDIES'!T42</f>
        <v>0</v>
      </c>
      <c r="AA41" s="10">
        <f>'SOCIAL STUDIES'!U42</f>
        <v>0</v>
      </c>
      <c r="AB41" s="10">
        <f>'SOCIAL STUDIES'!V42</f>
        <v>0</v>
      </c>
      <c r="AC41" s="10">
        <f>'SOCIAL STUDIES'!W42</f>
        <v>9</v>
      </c>
      <c r="AD41" s="10">
        <f>'SOCIAL STUDIES'!X42</f>
        <v>2</v>
      </c>
      <c r="AE41" s="10" t="str">
        <f>'SOCIAL STUDIES'!Y42</f>
        <v>Emerging (E )</v>
      </c>
      <c r="AF41" s="7">
        <f>'COMPUTING     '!T42</f>
        <v>0</v>
      </c>
      <c r="AG41" s="7">
        <f>'COMPUTING     '!U42</f>
        <v>0</v>
      </c>
      <c r="AH41" s="7">
        <f>'COMPUTING     '!V42</f>
        <v>0</v>
      </c>
      <c r="AI41" s="7">
        <f>'COMPUTING     '!W42</f>
        <v>9</v>
      </c>
      <c r="AJ41" s="7">
        <f>'COMPUTING     '!X42</f>
        <v>3</v>
      </c>
      <c r="AK41" s="7" t="str">
        <f>'COMPUTING     '!Y42</f>
        <v>Emerging (E )</v>
      </c>
      <c r="AL41" s="7">
        <f>BDT!T42</f>
        <v>0</v>
      </c>
      <c r="AM41" s="7">
        <f>BDT!U42</f>
        <v>0</v>
      </c>
      <c r="AN41" s="7">
        <f>BDT!V42</f>
        <v>0</v>
      </c>
      <c r="AO41" s="7">
        <f>BDT!W42</f>
        <v>9</v>
      </c>
      <c r="AP41" s="7">
        <f>BDT!X42</f>
        <v>3</v>
      </c>
      <c r="AQ41" s="7" t="str">
        <f>BDT!Y42</f>
        <v>Emerging (E )</v>
      </c>
      <c r="AR41" s="7">
        <f>'GHANAIAN LANG'!T42</f>
        <v>0</v>
      </c>
      <c r="AS41" s="7">
        <f>'GHANAIAN LANG'!U42</f>
        <v>0</v>
      </c>
      <c r="AT41" s="7">
        <f>'GHANAIAN LANG'!V42</f>
        <v>0</v>
      </c>
      <c r="AU41" s="7">
        <f>'GHANAIAN LANG'!W42</f>
        <v>9</v>
      </c>
      <c r="AV41" s="7">
        <f>'GHANAIAN LANG'!X42</f>
        <v>2</v>
      </c>
      <c r="AW41" s="7" t="str">
        <f>'GHANAIAN LANG'!Y42</f>
        <v>Emerging (E )</v>
      </c>
      <c r="AX41" s="7">
        <f>'RME '!T42</f>
        <v>0</v>
      </c>
      <c r="AY41" s="7">
        <f>'RME '!U42</f>
        <v>0</v>
      </c>
      <c r="AZ41" s="7">
        <f>'RME '!V42</f>
        <v>0</v>
      </c>
      <c r="BA41" s="7">
        <f>'RME '!W42</f>
        <v>9</v>
      </c>
      <c r="BB41" s="7">
        <f>'RME '!X42</f>
        <v>3</v>
      </c>
      <c r="BC41" s="7" t="str">
        <f>'RME '!Y42</f>
        <v>Emerging (E )</v>
      </c>
      <c r="BD41" s="7">
        <f>'FRENCH '!T42</f>
        <v>0</v>
      </c>
      <c r="BE41" s="7">
        <f>'FRENCH '!U42</f>
        <v>0</v>
      </c>
      <c r="BF41" s="7">
        <f>'FRENCH '!V42</f>
        <v>0</v>
      </c>
      <c r="BG41" s="7">
        <f>'FRENCH '!W42</f>
        <v>9</v>
      </c>
      <c r="BH41" s="7">
        <f>'FRENCH '!X42</f>
        <v>2</v>
      </c>
      <c r="BI41" s="7" t="str">
        <f>'FRENCH '!Y42</f>
        <v>Emerging (E )</v>
      </c>
      <c r="BJ41" s="7">
        <f>'CAREER TECH '!T42</f>
        <v>0</v>
      </c>
      <c r="BK41" s="7">
        <f>'CAREER TECH '!U42</f>
        <v>0</v>
      </c>
      <c r="BL41" s="7">
        <f>'CAREER TECH '!V42</f>
        <v>0</v>
      </c>
      <c r="BM41" s="7">
        <f>'CAREER TECH '!W42</f>
        <v>9</v>
      </c>
      <c r="BN41" s="7">
        <f>'CAREER TECH '!X42</f>
        <v>3</v>
      </c>
      <c r="BO41" s="7" t="str">
        <f>'CAREER TECH '!Y42</f>
        <v>Emerging (E )</v>
      </c>
      <c r="BP41" s="7">
        <f>'CAD '!T42</f>
        <v>0</v>
      </c>
      <c r="BQ41" s="7">
        <f>'CAD '!U42</f>
        <v>0</v>
      </c>
      <c r="BR41" s="7">
        <f>'CAD '!V42</f>
        <v>0</v>
      </c>
      <c r="BS41" s="7">
        <f>'CAD '!X42</f>
        <v>2</v>
      </c>
      <c r="BT41" s="7">
        <f>'CAD '!W42</f>
        <v>9</v>
      </c>
      <c r="BU41" s="7" t="str">
        <f>'CAD '!Y42</f>
        <v>Emerging (E )</v>
      </c>
      <c r="BV41" s="7">
        <f t="shared" si="0"/>
        <v>0</v>
      </c>
      <c r="BW41" s="7">
        <f t="shared" si="1"/>
        <v>0</v>
      </c>
      <c r="BX41" s="7">
        <f t="shared" si="2"/>
        <v>3</v>
      </c>
      <c r="BY41" s="7">
        <v>900</v>
      </c>
      <c r="BZ41" s="7">
        <f>VLOOKUP(J41,SETTINGS!$C$2:$D$11,2)</f>
        <v>9</v>
      </c>
      <c r="CA41" s="7">
        <f>VLOOKUP(P41,SETTINGS!$C$2:$D$11,2)</f>
        <v>9</v>
      </c>
      <c r="CB41" s="7">
        <f>VLOOKUP(V41,SETTINGS!$C$2:$D$11,2)</f>
        <v>9</v>
      </c>
      <c r="CC41" s="7">
        <f>VLOOKUP(AB41,SETTINGS!$C$2:$D$11,2)</f>
        <v>9</v>
      </c>
      <c r="CD41" s="7">
        <f>VLOOKUP(AH41,SETTINGS!$C$2:$D$11,2)</f>
        <v>9</v>
      </c>
      <c r="CE41" s="7">
        <f>VLOOKUP(AN41,SETTINGS!$C$2:$D$11,2)</f>
        <v>9</v>
      </c>
      <c r="CF41" s="7">
        <f>VLOOKUP(AT41,SETTINGS!$C$2:$D$11,2)</f>
        <v>9</v>
      </c>
      <c r="CG41" s="7">
        <f>VLOOKUP(AZ41,SETTINGS!$C$2:$D$11,2)</f>
        <v>9</v>
      </c>
      <c r="CH41" s="7">
        <f>VLOOKUP(BF41,SETTINGS!$C$2:$D$11,2)</f>
        <v>9</v>
      </c>
      <c r="CI41" s="7">
        <f>VLOOKUP(BL41,SETTINGS!$C$2:$D$11,2)</f>
        <v>9</v>
      </c>
      <c r="CJ41" s="7">
        <f t="shared" si="3"/>
        <v>36</v>
      </c>
      <c r="CK41" s="7">
        <f>SMALL(CD41:CH41,{1,2,3})</f>
        <v>9</v>
      </c>
      <c r="CL41" s="7">
        <f>SUM(SMALL(BZ41:CI41,{1,2,3,4,5,6}))</f>
        <v>54</v>
      </c>
      <c r="CM41" s="10" t="str">
        <f t="shared" si="4"/>
        <v>3rd</v>
      </c>
      <c r="CN41" s="10" t="str">
        <f>VLOOKUP(BW41,SETTINGS!$N$1:$P$10,3)</f>
        <v>Below average, you must work hard, there is need for parental support</v>
      </c>
      <c r="CO41" s="10" t="str">
        <f>VLOOKUP(BW41,SETTINGS!$N$1:$P$10,2)</f>
        <v>Below Average, must buck up</v>
      </c>
      <c r="CP41" s="10"/>
      <c r="CQ41" s="10"/>
      <c r="CR41" s="10"/>
      <c r="CS41" s="10">
        <f t="shared" si="5"/>
        <v>0</v>
      </c>
      <c r="CT41" s="10"/>
      <c r="CU41" s="10"/>
      <c r="CV41" s="10"/>
      <c r="CW41" s="10"/>
      <c r="CX41" s="10"/>
      <c r="CY41" s="10"/>
      <c r="CZ41" s="10"/>
      <c r="DA41" s="10"/>
    </row>
    <row r="42" spans="1:105" ht="18.75" customHeight="1">
      <c r="A42" s="7">
        <f>'STUDENT DETAILS'!A42</f>
        <v>0</v>
      </c>
      <c r="B42" s="39">
        <f>'STUDENT DETAILS'!B42</f>
        <v>0</v>
      </c>
      <c r="C42" s="7">
        <f>'STUDENT DETAILS'!C42</f>
        <v>0</v>
      </c>
      <c r="D42" s="7">
        <f>'STUDENT DETAILS'!D42</f>
        <v>0</v>
      </c>
      <c r="E42" s="7">
        <f>'STUDENT DETAILS'!E42</f>
        <v>0</v>
      </c>
      <c r="F42" s="7">
        <f>'STUDENT DETAILS'!F42</f>
        <v>0</v>
      </c>
      <c r="G42" s="10"/>
      <c r="H42" s="7">
        <f>'ENGLISH '!T43</f>
        <v>0</v>
      </c>
      <c r="I42" s="7">
        <f>'ENGLISH '!U43</f>
        <v>0</v>
      </c>
      <c r="J42" s="7">
        <f>'ENGLISH '!V43</f>
        <v>0</v>
      </c>
      <c r="K42" s="7">
        <f>'ENGLISH '!W43</f>
        <v>9</v>
      </c>
      <c r="L42" s="7">
        <f>'ENGLISH '!X43</f>
        <v>2</v>
      </c>
      <c r="M42" s="7" t="str">
        <f>'ENGLISH '!Y43</f>
        <v>Emerging (E )</v>
      </c>
      <c r="N42" s="10">
        <f>'MATHS '!T43</f>
        <v>0</v>
      </c>
      <c r="O42" s="10">
        <f>'MATHS '!U43</f>
        <v>0</v>
      </c>
      <c r="P42" s="10">
        <f>'MATHS '!V43</f>
        <v>0</v>
      </c>
      <c r="Q42" s="10">
        <f>'MATHS '!W43</f>
        <v>9</v>
      </c>
      <c r="R42" s="10">
        <f>'MATHS '!X43</f>
        <v>2</v>
      </c>
      <c r="S42" s="10" t="str">
        <f>'MATHS '!Y43</f>
        <v>Emerging (E )</v>
      </c>
      <c r="T42" s="7">
        <f>'SCIENCE '!T43</f>
        <v>0</v>
      </c>
      <c r="U42" s="7">
        <f>'SCIENCE '!U43</f>
        <v>0</v>
      </c>
      <c r="V42" s="7">
        <f>'SCIENCE '!V43</f>
        <v>0</v>
      </c>
      <c r="W42" s="7">
        <f>'SCIENCE '!W43</f>
        <v>9</v>
      </c>
      <c r="X42" s="7">
        <f>'SCIENCE '!X43</f>
        <v>2</v>
      </c>
      <c r="Y42" s="7" t="str">
        <f>'SCIENCE '!Y43</f>
        <v>Emerging (E )</v>
      </c>
      <c r="Z42" s="10">
        <f>'SOCIAL STUDIES'!T43</f>
        <v>0</v>
      </c>
      <c r="AA42" s="10">
        <f>'SOCIAL STUDIES'!U43</f>
        <v>0</v>
      </c>
      <c r="AB42" s="10">
        <f>'SOCIAL STUDIES'!V43</f>
        <v>0</v>
      </c>
      <c r="AC42" s="10">
        <f>'SOCIAL STUDIES'!W43</f>
        <v>9</v>
      </c>
      <c r="AD42" s="10">
        <f>'SOCIAL STUDIES'!X43</f>
        <v>2</v>
      </c>
      <c r="AE42" s="10" t="str">
        <f>'SOCIAL STUDIES'!Y43</f>
        <v>Emerging (E )</v>
      </c>
      <c r="AF42" s="7">
        <f>'COMPUTING     '!T43</f>
        <v>0</v>
      </c>
      <c r="AG42" s="7">
        <f>'COMPUTING     '!U43</f>
        <v>0</v>
      </c>
      <c r="AH42" s="7">
        <f>'COMPUTING     '!V43</f>
        <v>0</v>
      </c>
      <c r="AI42" s="7">
        <f>'COMPUTING     '!W43</f>
        <v>9</v>
      </c>
      <c r="AJ42" s="7">
        <f>'COMPUTING     '!X43</f>
        <v>3</v>
      </c>
      <c r="AK42" s="7" t="str">
        <f>'COMPUTING     '!Y43</f>
        <v>Emerging (E )</v>
      </c>
      <c r="AL42" s="7">
        <f>BDT!T43</f>
        <v>0</v>
      </c>
      <c r="AM42" s="7">
        <f>BDT!U43</f>
        <v>0</v>
      </c>
      <c r="AN42" s="7">
        <f>BDT!V43</f>
        <v>0</v>
      </c>
      <c r="AO42" s="7">
        <f>BDT!W43</f>
        <v>9</v>
      </c>
      <c r="AP42" s="7">
        <f>BDT!X43</f>
        <v>3</v>
      </c>
      <c r="AQ42" s="7" t="str">
        <f>BDT!Y43</f>
        <v>Emerging (E )</v>
      </c>
      <c r="AR42" s="7">
        <f>'GHANAIAN LANG'!T43</f>
        <v>0</v>
      </c>
      <c r="AS42" s="7">
        <f>'GHANAIAN LANG'!U43</f>
        <v>0</v>
      </c>
      <c r="AT42" s="7">
        <f>'GHANAIAN LANG'!V43</f>
        <v>0</v>
      </c>
      <c r="AU42" s="7">
        <f>'GHANAIAN LANG'!W43</f>
        <v>9</v>
      </c>
      <c r="AV42" s="7">
        <f>'GHANAIAN LANG'!X43</f>
        <v>2</v>
      </c>
      <c r="AW42" s="7" t="str">
        <f>'GHANAIAN LANG'!Y43</f>
        <v>Emerging (E )</v>
      </c>
      <c r="AX42" s="7">
        <f>'RME '!T43</f>
        <v>0</v>
      </c>
      <c r="AY42" s="7">
        <f>'RME '!U43</f>
        <v>0</v>
      </c>
      <c r="AZ42" s="7">
        <f>'RME '!V43</f>
        <v>0</v>
      </c>
      <c r="BA42" s="7">
        <f>'RME '!W43</f>
        <v>9</v>
      </c>
      <c r="BB42" s="7">
        <f>'RME '!X43</f>
        <v>3</v>
      </c>
      <c r="BC42" s="7" t="str">
        <f>'RME '!Y43</f>
        <v>Emerging (E )</v>
      </c>
      <c r="BD42" s="7">
        <f>'FRENCH '!T43</f>
        <v>0</v>
      </c>
      <c r="BE42" s="7">
        <f>'FRENCH '!U43</f>
        <v>0</v>
      </c>
      <c r="BF42" s="7">
        <f>'FRENCH '!V43</f>
        <v>0</v>
      </c>
      <c r="BG42" s="7">
        <f>'FRENCH '!W43</f>
        <v>9</v>
      </c>
      <c r="BH42" s="7">
        <f>'FRENCH '!X43</f>
        <v>2</v>
      </c>
      <c r="BI42" s="7" t="str">
        <f>'FRENCH '!Y43</f>
        <v>Emerging (E )</v>
      </c>
      <c r="BJ42" s="7">
        <f>'CAREER TECH '!T43</f>
        <v>0</v>
      </c>
      <c r="BK42" s="7">
        <f>'CAREER TECH '!U43</f>
        <v>0</v>
      </c>
      <c r="BL42" s="7">
        <f>'CAREER TECH '!V43</f>
        <v>0</v>
      </c>
      <c r="BM42" s="7">
        <f>'CAREER TECH '!W43</f>
        <v>9</v>
      </c>
      <c r="BN42" s="7">
        <f>'CAREER TECH '!X43</f>
        <v>3</v>
      </c>
      <c r="BO42" s="7" t="str">
        <f>'CAREER TECH '!Y43</f>
        <v>Emerging (E )</v>
      </c>
      <c r="BP42" s="7">
        <f>'CAD '!T43</f>
        <v>0</v>
      </c>
      <c r="BQ42" s="7">
        <f>'CAD '!U43</f>
        <v>0</v>
      </c>
      <c r="BR42" s="7">
        <f>'CAD '!V43</f>
        <v>0</v>
      </c>
      <c r="BS42" s="7">
        <f>'CAD '!X43</f>
        <v>2</v>
      </c>
      <c r="BT42" s="7">
        <f>'CAD '!W43</f>
        <v>9</v>
      </c>
      <c r="BU42" s="7" t="str">
        <f>'CAD '!Y43</f>
        <v>Emerging (E )</v>
      </c>
      <c r="BV42" s="7">
        <f t="shared" si="0"/>
        <v>0</v>
      </c>
      <c r="BW42" s="7">
        <f t="shared" si="1"/>
        <v>0</v>
      </c>
      <c r="BX42" s="7">
        <f t="shared" si="2"/>
        <v>3</v>
      </c>
      <c r="BY42" s="7">
        <v>900</v>
      </c>
      <c r="BZ42" s="7">
        <f>VLOOKUP(J42,SETTINGS!$C$2:$D$11,2)</f>
        <v>9</v>
      </c>
      <c r="CA42" s="7">
        <f>VLOOKUP(P42,SETTINGS!$C$2:$D$11,2)</f>
        <v>9</v>
      </c>
      <c r="CB42" s="7">
        <f>VLOOKUP(V42,SETTINGS!$C$2:$D$11,2)</f>
        <v>9</v>
      </c>
      <c r="CC42" s="7">
        <f>VLOOKUP(AB42,SETTINGS!$C$2:$D$11,2)</f>
        <v>9</v>
      </c>
      <c r="CD42" s="7">
        <f>VLOOKUP(AH42,SETTINGS!$C$2:$D$11,2)</f>
        <v>9</v>
      </c>
      <c r="CE42" s="7">
        <f>VLOOKUP(AN42,SETTINGS!$C$2:$D$11,2)</f>
        <v>9</v>
      </c>
      <c r="CF42" s="7">
        <f>VLOOKUP(AT42,SETTINGS!$C$2:$D$11,2)</f>
        <v>9</v>
      </c>
      <c r="CG42" s="7">
        <f>VLOOKUP(AZ42,SETTINGS!$C$2:$D$11,2)</f>
        <v>9</v>
      </c>
      <c r="CH42" s="7">
        <f>VLOOKUP(BF42,SETTINGS!$C$2:$D$11,2)</f>
        <v>9</v>
      </c>
      <c r="CI42" s="7">
        <f>VLOOKUP(BL42,SETTINGS!$C$2:$D$11,2)</f>
        <v>9</v>
      </c>
      <c r="CJ42" s="7">
        <f t="shared" si="3"/>
        <v>36</v>
      </c>
      <c r="CK42" s="7">
        <f>SMALL(CD42:CH42,{1,2,3})</f>
        <v>9</v>
      </c>
      <c r="CL42" s="7">
        <f>SUM(SMALL(BZ42:CI42,{1,2,3,4,5,6}))</f>
        <v>54</v>
      </c>
      <c r="CM42" s="10" t="str">
        <f t="shared" si="4"/>
        <v>3rd</v>
      </c>
      <c r="CN42" s="10" t="str">
        <f>VLOOKUP(BW42,SETTINGS!$N$1:$P$10,3)</f>
        <v>Below average, you must work hard, there is need for parental support</v>
      </c>
      <c r="CO42" s="10" t="str">
        <f>VLOOKUP(BW42,SETTINGS!$N$1:$P$10,2)</f>
        <v>Below Average, must buck up</v>
      </c>
      <c r="CP42" s="10"/>
      <c r="CQ42" s="10"/>
      <c r="CR42" s="10"/>
      <c r="CS42" s="10">
        <f t="shared" si="5"/>
        <v>0</v>
      </c>
      <c r="CT42" s="10"/>
      <c r="CU42" s="10"/>
      <c r="CV42" s="10"/>
      <c r="CW42" s="10"/>
      <c r="CX42" s="10"/>
      <c r="CY42" s="10"/>
      <c r="CZ42" s="10"/>
      <c r="DA42" s="10"/>
    </row>
    <row r="43" spans="1:105" ht="18.75" customHeight="1">
      <c r="A43" s="7">
        <f>'STUDENT DETAILS'!A43</f>
        <v>0</v>
      </c>
      <c r="B43" s="39">
        <f>'STUDENT DETAILS'!B43</f>
        <v>0</v>
      </c>
      <c r="C43" s="7">
        <f>'STUDENT DETAILS'!C43</f>
        <v>0</v>
      </c>
      <c r="D43" s="7">
        <f>'STUDENT DETAILS'!D43</f>
        <v>0</v>
      </c>
      <c r="E43" s="7">
        <f>'STUDENT DETAILS'!E43</f>
        <v>0</v>
      </c>
      <c r="F43" s="7">
        <f>'STUDENT DETAILS'!F43</f>
        <v>0</v>
      </c>
      <c r="G43" s="10"/>
      <c r="H43" s="7">
        <f>'ENGLISH '!T44</f>
        <v>0</v>
      </c>
      <c r="I43" s="7">
        <f>'ENGLISH '!U44</f>
        <v>0</v>
      </c>
      <c r="J43" s="7">
        <f>'ENGLISH '!V44</f>
        <v>0</v>
      </c>
      <c r="K43" s="7">
        <f>'ENGLISH '!W44</f>
        <v>9</v>
      </c>
      <c r="L43" s="7">
        <f>'ENGLISH '!X44</f>
        <v>2</v>
      </c>
      <c r="M43" s="7" t="str">
        <f>'ENGLISH '!Y44</f>
        <v>Emerging (E )</v>
      </c>
      <c r="N43" s="10">
        <f>'MATHS '!T44</f>
        <v>0</v>
      </c>
      <c r="O43" s="10">
        <f>'MATHS '!U44</f>
        <v>0</v>
      </c>
      <c r="P43" s="10">
        <f>'MATHS '!V44</f>
        <v>0</v>
      </c>
      <c r="Q43" s="10">
        <f>'MATHS '!W44</f>
        <v>9</v>
      </c>
      <c r="R43" s="10">
        <f>'MATHS '!X44</f>
        <v>2</v>
      </c>
      <c r="S43" s="10" t="str">
        <f>'MATHS '!Y44</f>
        <v>Emerging (E )</v>
      </c>
      <c r="T43" s="7">
        <f>'SCIENCE '!T44</f>
        <v>0</v>
      </c>
      <c r="U43" s="7">
        <f>'SCIENCE '!U44</f>
        <v>0</v>
      </c>
      <c r="V43" s="7">
        <f>'SCIENCE '!V44</f>
        <v>0</v>
      </c>
      <c r="W43" s="7">
        <f>'SCIENCE '!W44</f>
        <v>9</v>
      </c>
      <c r="X43" s="7">
        <f>'SCIENCE '!X44</f>
        <v>2</v>
      </c>
      <c r="Y43" s="7" t="str">
        <f>'SCIENCE '!Y44</f>
        <v>Emerging (E )</v>
      </c>
      <c r="Z43" s="10">
        <f>'SOCIAL STUDIES'!T44</f>
        <v>0</v>
      </c>
      <c r="AA43" s="10">
        <f>'SOCIAL STUDIES'!U44</f>
        <v>0</v>
      </c>
      <c r="AB43" s="10">
        <f>'SOCIAL STUDIES'!V44</f>
        <v>0</v>
      </c>
      <c r="AC43" s="10">
        <f>'SOCIAL STUDIES'!W44</f>
        <v>9</v>
      </c>
      <c r="AD43" s="10">
        <f>'SOCIAL STUDIES'!X44</f>
        <v>2</v>
      </c>
      <c r="AE43" s="10" t="str">
        <f>'SOCIAL STUDIES'!Y44</f>
        <v>Emerging (E )</v>
      </c>
      <c r="AF43" s="7">
        <f>'COMPUTING     '!T44</f>
        <v>0</v>
      </c>
      <c r="AG43" s="7">
        <f>'COMPUTING     '!U44</f>
        <v>0</v>
      </c>
      <c r="AH43" s="7">
        <f>'COMPUTING     '!V44</f>
        <v>0</v>
      </c>
      <c r="AI43" s="7">
        <f>'COMPUTING     '!W44</f>
        <v>9</v>
      </c>
      <c r="AJ43" s="7">
        <f>'COMPUTING     '!X44</f>
        <v>3</v>
      </c>
      <c r="AK43" s="7" t="str">
        <f>'COMPUTING     '!Y44</f>
        <v>Emerging (E )</v>
      </c>
      <c r="AL43" s="7">
        <f>BDT!T44</f>
        <v>0</v>
      </c>
      <c r="AM43" s="7">
        <f>BDT!U44</f>
        <v>0</v>
      </c>
      <c r="AN43" s="7">
        <f>BDT!V44</f>
        <v>0</v>
      </c>
      <c r="AO43" s="7">
        <f>BDT!W44</f>
        <v>9</v>
      </c>
      <c r="AP43" s="7">
        <f>BDT!X44</f>
        <v>3</v>
      </c>
      <c r="AQ43" s="7" t="str">
        <f>BDT!Y44</f>
        <v>Emerging (E )</v>
      </c>
      <c r="AR43" s="7">
        <f>'GHANAIAN LANG'!T44</f>
        <v>0</v>
      </c>
      <c r="AS43" s="7">
        <f>'GHANAIAN LANG'!U44</f>
        <v>0</v>
      </c>
      <c r="AT43" s="7">
        <f>'GHANAIAN LANG'!V44</f>
        <v>0</v>
      </c>
      <c r="AU43" s="7">
        <f>'GHANAIAN LANG'!W44</f>
        <v>9</v>
      </c>
      <c r="AV43" s="7">
        <f>'GHANAIAN LANG'!X44</f>
        <v>2</v>
      </c>
      <c r="AW43" s="7" t="str">
        <f>'GHANAIAN LANG'!Y44</f>
        <v>Emerging (E )</v>
      </c>
      <c r="AX43" s="7">
        <f>'RME '!T44</f>
        <v>0</v>
      </c>
      <c r="AY43" s="7">
        <f>'RME '!U44</f>
        <v>0</v>
      </c>
      <c r="AZ43" s="7">
        <f>'RME '!V44</f>
        <v>0</v>
      </c>
      <c r="BA43" s="7">
        <f>'RME '!W44</f>
        <v>9</v>
      </c>
      <c r="BB43" s="7">
        <f>'RME '!X44</f>
        <v>3</v>
      </c>
      <c r="BC43" s="7" t="str">
        <f>'RME '!Y44</f>
        <v>Emerging (E )</v>
      </c>
      <c r="BD43" s="7">
        <f>'FRENCH '!T44</f>
        <v>0</v>
      </c>
      <c r="BE43" s="7">
        <f>'FRENCH '!U44</f>
        <v>0</v>
      </c>
      <c r="BF43" s="7">
        <f>'FRENCH '!V44</f>
        <v>0</v>
      </c>
      <c r="BG43" s="7">
        <f>'FRENCH '!W44</f>
        <v>9</v>
      </c>
      <c r="BH43" s="7">
        <f>'FRENCH '!X44</f>
        <v>2</v>
      </c>
      <c r="BI43" s="7" t="str">
        <f>'FRENCH '!Y44</f>
        <v>Emerging (E )</v>
      </c>
      <c r="BJ43" s="7">
        <f>'CAREER TECH '!T44</f>
        <v>0</v>
      </c>
      <c r="BK43" s="7">
        <f>'CAREER TECH '!U44</f>
        <v>0</v>
      </c>
      <c r="BL43" s="7">
        <f>'CAREER TECH '!V44</f>
        <v>0</v>
      </c>
      <c r="BM43" s="7">
        <f>'CAREER TECH '!W44</f>
        <v>9</v>
      </c>
      <c r="BN43" s="7">
        <f>'CAREER TECH '!X44</f>
        <v>3</v>
      </c>
      <c r="BO43" s="7" t="str">
        <f>'CAREER TECH '!Y44</f>
        <v>Emerging (E )</v>
      </c>
      <c r="BP43" s="7">
        <f>'CAD '!T44</f>
        <v>0</v>
      </c>
      <c r="BQ43" s="7">
        <f>'CAD '!U44</f>
        <v>0</v>
      </c>
      <c r="BR43" s="7">
        <f>'CAD '!V44</f>
        <v>0</v>
      </c>
      <c r="BS43" s="7">
        <f>'CAD '!X44</f>
        <v>2</v>
      </c>
      <c r="BT43" s="7">
        <f>'CAD '!W44</f>
        <v>9</v>
      </c>
      <c r="BU43" s="7" t="str">
        <f>'CAD '!Y44</f>
        <v>Emerging (E )</v>
      </c>
      <c r="BV43" s="7">
        <f t="shared" si="0"/>
        <v>0</v>
      </c>
      <c r="BW43" s="7">
        <f t="shared" si="1"/>
        <v>0</v>
      </c>
      <c r="BX43" s="7">
        <f t="shared" si="2"/>
        <v>3</v>
      </c>
      <c r="BY43" s="7">
        <v>900</v>
      </c>
      <c r="BZ43" s="7">
        <f>VLOOKUP(J43,SETTINGS!$C$2:$D$11,2)</f>
        <v>9</v>
      </c>
      <c r="CA43" s="7">
        <f>VLOOKUP(P43,SETTINGS!$C$2:$D$11,2)</f>
        <v>9</v>
      </c>
      <c r="CB43" s="7">
        <f>VLOOKUP(V43,SETTINGS!$C$2:$D$11,2)</f>
        <v>9</v>
      </c>
      <c r="CC43" s="7">
        <f>VLOOKUP(AB43,SETTINGS!$C$2:$D$11,2)</f>
        <v>9</v>
      </c>
      <c r="CD43" s="7">
        <f>VLOOKUP(AH43,SETTINGS!$C$2:$D$11,2)</f>
        <v>9</v>
      </c>
      <c r="CE43" s="7">
        <f>VLOOKUP(AN43,SETTINGS!$C$2:$D$11,2)</f>
        <v>9</v>
      </c>
      <c r="CF43" s="7">
        <f>VLOOKUP(AT43,SETTINGS!$C$2:$D$11,2)</f>
        <v>9</v>
      </c>
      <c r="CG43" s="7">
        <f>VLOOKUP(AZ43,SETTINGS!$C$2:$D$11,2)</f>
        <v>9</v>
      </c>
      <c r="CH43" s="7">
        <f>VLOOKUP(BF43,SETTINGS!$C$2:$D$11,2)</f>
        <v>9</v>
      </c>
      <c r="CI43" s="7">
        <f>VLOOKUP(BL43,SETTINGS!$C$2:$D$11,2)</f>
        <v>9</v>
      </c>
      <c r="CJ43" s="7">
        <f t="shared" si="3"/>
        <v>36</v>
      </c>
      <c r="CK43" s="7">
        <f>SMALL(CD43:CH43,{1,2,3})</f>
        <v>9</v>
      </c>
      <c r="CL43" s="7">
        <f>SUM(SMALL(BZ43:CI43,{1,2,3,4,5,6}))</f>
        <v>54</v>
      </c>
      <c r="CM43" s="10" t="str">
        <f t="shared" si="4"/>
        <v>3rd</v>
      </c>
      <c r="CN43" s="10" t="str">
        <f>VLOOKUP(BW43,SETTINGS!$N$1:$P$10,3)</f>
        <v>Below average, you must work hard, there is need for parental support</v>
      </c>
      <c r="CO43" s="10" t="str">
        <f>VLOOKUP(BW43,SETTINGS!$N$1:$P$10,2)</f>
        <v>Below Average, must buck up</v>
      </c>
      <c r="CP43" s="10"/>
      <c r="CQ43" s="10"/>
      <c r="CR43" s="10"/>
      <c r="CS43" s="10">
        <f t="shared" si="5"/>
        <v>0</v>
      </c>
      <c r="CT43" s="10"/>
      <c r="CU43" s="10"/>
      <c r="CV43" s="10"/>
      <c r="CW43" s="10"/>
      <c r="CX43" s="10"/>
      <c r="CY43" s="10"/>
      <c r="CZ43" s="10"/>
      <c r="DA43" s="10"/>
    </row>
    <row r="44" spans="1:105" ht="18.75" customHeight="1">
      <c r="A44" s="7">
        <f>'STUDENT DETAILS'!A44</f>
        <v>0</v>
      </c>
      <c r="B44" s="39">
        <f>'STUDENT DETAILS'!B44</f>
        <v>0</v>
      </c>
      <c r="C44" s="7">
        <f>'STUDENT DETAILS'!C44</f>
        <v>0</v>
      </c>
      <c r="D44" s="7">
        <f>'STUDENT DETAILS'!D44</f>
        <v>0</v>
      </c>
      <c r="E44" s="7">
        <f>'STUDENT DETAILS'!E44</f>
        <v>0</v>
      </c>
      <c r="F44" s="7">
        <f>'STUDENT DETAILS'!F44</f>
        <v>0</v>
      </c>
      <c r="G44" s="10"/>
      <c r="H44" s="7">
        <f>'ENGLISH '!T45</f>
        <v>0</v>
      </c>
      <c r="I44" s="7">
        <f>'ENGLISH '!U45</f>
        <v>0</v>
      </c>
      <c r="J44" s="7">
        <f>'ENGLISH '!V45</f>
        <v>0</v>
      </c>
      <c r="K44" s="7">
        <f>'ENGLISH '!W45</f>
        <v>9</v>
      </c>
      <c r="L44" s="7">
        <f>'ENGLISH '!X45</f>
        <v>2</v>
      </c>
      <c r="M44" s="7" t="str">
        <f>'ENGLISH '!Y45</f>
        <v>Emerging (E )</v>
      </c>
      <c r="N44" s="10">
        <f>'MATHS '!T45</f>
        <v>0</v>
      </c>
      <c r="O44" s="10">
        <f>'MATHS '!U45</f>
        <v>0</v>
      </c>
      <c r="P44" s="10">
        <f>'MATHS '!V45</f>
        <v>0</v>
      </c>
      <c r="Q44" s="10">
        <f>'MATHS '!W45</f>
        <v>9</v>
      </c>
      <c r="R44" s="10">
        <f>'MATHS '!X45</f>
        <v>2</v>
      </c>
      <c r="S44" s="10" t="str">
        <f>'MATHS '!Y45</f>
        <v>Emerging (E )</v>
      </c>
      <c r="T44" s="7">
        <f>'SCIENCE '!T45</f>
        <v>0</v>
      </c>
      <c r="U44" s="7">
        <f>'SCIENCE '!U45</f>
        <v>0</v>
      </c>
      <c r="V44" s="7">
        <f>'SCIENCE '!V45</f>
        <v>0</v>
      </c>
      <c r="W44" s="7">
        <f>'SCIENCE '!W45</f>
        <v>9</v>
      </c>
      <c r="X44" s="7">
        <f>'SCIENCE '!X45</f>
        <v>2</v>
      </c>
      <c r="Y44" s="7" t="str">
        <f>'SCIENCE '!Y45</f>
        <v>Emerging (E )</v>
      </c>
      <c r="Z44" s="10">
        <f>'SOCIAL STUDIES'!T45</f>
        <v>0</v>
      </c>
      <c r="AA44" s="10">
        <f>'SOCIAL STUDIES'!U45</f>
        <v>0</v>
      </c>
      <c r="AB44" s="10">
        <f>'SOCIAL STUDIES'!V45</f>
        <v>0</v>
      </c>
      <c r="AC44" s="10">
        <f>'SOCIAL STUDIES'!W45</f>
        <v>9</v>
      </c>
      <c r="AD44" s="10">
        <f>'SOCIAL STUDIES'!X45</f>
        <v>2</v>
      </c>
      <c r="AE44" s="10" t="str">
        <f>'SOCIAL STUDIES'!Y45</f>
        <v>Emerging (E )</v>
      </c>
      <c r="AF44" s="7">
        <f>'COMPUTING     '!T45</f>
        <v>0</v>
      </c>
      <c r="AG44" s="7">
        <f>'COMPUTING     '!U45</f>
        <v>0</v>
      </c>
      <c r="AH44" s="7">
        <f>'COMPUTING     '!V45</f>
        <v>0</v>
      </c>
      <c r="AI44" s="7">
        <f>'COMPUTING     '!W45</f>
        <v>9</v>
      </c>
      <c r="AJ44" s="7">
        <f>'COMPUTING     '!X45</f>
        <v>3</v>
      </c>
      <c r="AK44" s="7" t="str">
        <f>'COMPUTING     '!Y45</f>
        <v>Emerging (E )</v>
      </c>
      <c r="AL44" s="7">
        <f>BDT!T45</f>
        <v>0</v>
      </c>
      <c r="AM44" s="7">
        <f>BDT!U45</f>
        <v>0</v>
      </c>
      <c r="AN44" s="7">
        <f>BDT!V45</f>
        <v>0</v>
      </c>
      <c r="AO44" s="7">
        <f>BDT!W45</f>
        <v>9</v>
      </c>
      <c r="AP44" s="7">
        <f>BDT!X45</f>
        <v>3</v>
      </c>
      <c r="AQ44" s="7" t="str">
        <f>BDT!Y45</f>
        <v>Emerging (E )</v>
      </c>
      <c r="AR44" s="7">
        <f>'GHANAIAN LANG'!T45</f>
        <v>0</v>
      </c>
      <c r="AS44" s="7">
        <f>'GHANAIAN LANG'!U45</f>
        <v>0</v>
      </c>
      <c r="AT44" s="7">
        <f>'GHANAIAN LANG'!V45</f>
        <v>0</v>
      </c>
      <c r="AU44" s="7">
        <f>'GHANAIAN LANG'!W45</f>
        <v>9</v>
      </c>
      <c r="AV44" s="7">
        <f>'GHANAIAN LANG'!X45</f>
        <v>2</v>
      </c>
      <c r="AW44" s="7" t="str">
        <f>'GHANAIAN LANG'!Y45</f>
        <v>Emerging (E )</v>
      </c>
      <c r="AX44" s="7">
        <f>'RME '!T45</f>
        <v>0</v>
      </c>
      <c r="AY44" s="7">
        <f>'RME '!U45</f>
        <v>0</v>
      </c>
      <c r="AZ44" s="7">
        <f>'RME '!V45</f>
        <v>0</v>
      </c>
      <c r="BA44" s="7">
        <f>'RME '!W45</f>
        <v>9</v>
      </c>
      <c r="BB44" s="7">
        <f>'RME '!X45</f>
        <v>3</v>
      </c>
      <c r="BC44" s="7" t="str">
        <f>'RME '!Y45</f>
        <v>Emerging (E )</v>
      </c>
      <c r="BD44" s="7">
        <f>'FRENCH '!T45</f>
        <v>0</v>
      </c>
      <c r="BE44" s="7">
        <f>'FRENCH '!U45</f>
        <v>0</v>
      </c>
      <c r="BF44" s="7">
        <f>'FRENCH '!V45</f>
        <v>0</v>
      </c>
      <c r="BG44" s="7">
        <f>'FRENCH '!W45</f>
        <v>9</v>
      </c>
      <c r="BH44" s="7">
        <f>'FRENCH '!X45</f>
        <v>2</v>
      </c>
      <c r="BI44" s="7" t="str">
        <f>'FRENCH '!Y45</f>
        <v>Emerging (E )</v>
      </c>
      <c r="BJ44" s="7">
        <f>'CAREER TECH '!T45</f>
        <v>0</v>
      </c>
      <c r="BK44" s="7">
        <f>'CAREER TECH '!U45</f>
        <v>0</v>
      </c>
      <c r="BL44" s="7">
        <f>'CAREER TECH '!V45</f>
        <v>0</v>
      </c>
      <c r="BM44" s="7">
        <f>'CAREER TECH '!W45</f>
        <v>9</v>
      </c>
      <c r="BN44" s="7">
        <f>'CAREER TECH '!X45</f>
        <v>3</v>
      </c>
      <c r="BO44" s="7" t="str">
        <f>'CAREER TECH '!Y45</f>
        <v>Emerging (E )</v>
      </c>
      <c r="BP44" s="7">
        <f>'CAD '!T45</f>
        <v>0</v>
      </c>
      <c r="BQ44" s="7">
        <f>'CAD '!U45</f>
        <v>0</v>
      </c>
      <c r="BR44" s="7">
        <f>'CAD '!V45</f>
        <v>0</v>
      </c>
      <c r="BS44" s="7">
        <f>'CAD '!X45</f>
        <v>2</v>
      </c>
      <c r="BT44" s="7">
        <f>'CAD '!W45</f>
        <v>9</v>
      </c>
      <c r="BU44" s="7" t="str">
        <f>'CAD '!Y45</f>
        <v>Emerging (E )</v>
      </c>
      <c r="BV44" s="7">
        <f t="shared" si="0"/>
        <v>0</v>
      </c>
      <c r="BW44" s="7">
        <f t="shared" si="1"/>
        <v>0</v>
      </c>
      <c r="BX44" s="7">
        <f t="shared" si="2"/>
        <v>3</v>
      </c>
      <c r="BY44" s="7">
        <v>900</v>
      </c>
      <c r="BZ44" s="7">
        <f>VLOOKUP(J44,SETTINGS!$C$2:$D$11,2)</f>
        <v>9</v>
      </c>
      <c r="CA44" s="7">
        <f>VLOOKUP(P44,SETTINGS!$C$2:$D$11,2)</f>
        <v>9</v>
      </c>
      <c r="CB44" s="7">
        <f>VLOOKUP(V44,SETTINGS!$C$2:$D$11,2)</f>
        <v>9</v>
      </c>
      <c r="CC44" s="7">
        <f>VLOOKUP(AB44,SETTINGS!$C$2:$D$11,2)</f>
        <v>9</v>
      </c>
      <c r="CD44" s="7">
        <f>VLOOKUP(AH44,SETTINGS!$C$2:$D$11,2)</f>
        <v>9</v>
      </c>
      <c r="CE44" s="7">
        <f>VLOOKUP(AN44,SETTINGS!$C$2:$D$11,2)</f>
        <v>9</v>
      </c>
      <c r="CF44" s="7">
        <f>VLOOKUP(AT44,SETTINGS!$C$2:$D$11,2)</f>
        <v>9</v>
      </c>
      <c r="CG44" s="7">
        <f>VLOOKUP(AZ44,SETTINGS!$C$2:$D$11,2)</f>
        <v>9</v>
      </c>
      <c r="CH44" s="7">
        <f>VLOOKUP(BF44,SETTINGS!$C$2:$D$11,2)</f>
        <v>9</v>
      </c>
      <c r="CI44" s="7">
        <f>VLOOKUP(BL44,SETTINGS!$C$2:$D$11,2)</f>
        <v>9</v>
      </c>
      <c r="CJ44" s="7">
        <f t="shared" si="3"/>
        <v>36</v>
      </c>
      <c r="CK44" s="7">
        <f>SMALL(CD44:CH44,{1,2,3})</f>
        <v>9</v>
      </c>
      <c r="CL44" s="7">
        <f>SUM(SMALL(BZ44:CI44,{1,2,3,4,5,6}))</f>
        <v>54</v>
      </c>
      <c r="CM44" s="10" t="str">
        <f t="shared" si="4"/>
        <v>3rd</v>
      </c>
      <c r="CN44" s="10" t="str">
        <f>VLOOKUP(BW44,SETTINGS!$N$1:$P$10,3)</f>
        <v>Below average, you must work hard, there is need for parental support</v>
      </c>
      <c r="CO44" s="10" t="str">
        <f>VLOOKUP(BW44,SETTINGS!$N$1:$P$10,2)</f>
        <v>Below Average, must buck up</v>
      </c>
      <c r="CP44" s="10"/>
      <c r="CQ44" s="10"/>
      <c r="CR44" s="10"/>
      <c r="CS44" s="10">
        <f t="shared" si="5"/>
        <v>0</v>
      </c>
      <c r="CT44" s="10"/>
      <c r="CU44" s="10"/>
      <c r="CV44" s="10"/>
      <c r="CW44" s="10"/>
      <c r="CX44" s="10"/>
      <c r="CY44" s="10"/>
      <c r="CZ44" s="10"/>
      <c r="DA44" s="10"/>
    </row>
    <row r="45" spans="1:105" ht="18.75" customHeight="1">
      <c r="A45" s="7">
        <f>'STUDENT DETAILS'!A45</f>
        <v>0</v>
      </c>
      <c r="B45" s="39">
        <f>'STUDENT DETAILS'!B45</f>
        <v>0</v>
      </c>
      <c r="C45" s="7">
        <f>'STUDENT DETAILS'!C45</f>
        <v>0</v>
      </c>
      <c r="D45" s="7">
        <f>'STUDENT DETAILS'!D45</f>
        <v>0</v>
      </c>
      <c r="E45" s="7">
        <f>'STUDENT DETAILS'!E45</f>
        <v>0</v>
      </c>
      <c r="F45" s="7">
        <f>'STUDENT DETAILS'!F45</f>
        <v>0</v>
      </c>
      <c r="G45" s="10"/>
      <c r="H45" s="7">
        <f>'ENGLISH '!T46</f>
        <v>0</v>
      </c>
      <c r="I45" s="7">
        <f>'ENGLISH '!U46</f>
        <v>0</v>
      </c>
      <c r="J45" s="7">
        <f>'ENGLISH '!V46</f>
        <v>0</v>
      </c>
      <c r="K45" s="7">
        <f>'ENGLISH '!W46</f>
        <v>9</v>
      </c>
      <c r="L45" s="7">
        <f>'ENGLISH '!X46</f>
        <v>2</v>
      </c>
      <c r="M45" s="7" t="str">
        <f>'ENGLISH '!Y46</f>
        <v>Emerging (E )</v>
      </c>
      <c r="N45" s="10">
        <f>'MATHS '!T46</f>
        <v>0</v>
      </c>
      <c r="O45" s="10">
        <f>'MATHS '!U46</f>
        <v>0</v>
      </c>
      <c r="P45" s="10">
        <f>'MATHS '!V46</f>
        <v>0</v>
      </c>
      <c r="Q45" s="10">
        <f>'MATHS '!W46</f>
        <v>9</v>
      </c>
      <c r="R45" s="10">
        <f>'MATHS '!X46</f>
        <v>2</v>
      </c>
      <c r="S45" s="10" t="str">
        <f>'MATHS '!Y46</f>
        <v>Emerging (E )</v>
      </c>
      <c r="T45" s="7">
        <f>'SCIENCE '!T46</f>
        <v>0</v>
      </c>
      <c r="U45" s="7">
        <f>'SCIENCE '!U46</f>
        <v>0</v>
      </c>
      <c r="V45" s="7">
        <f>'SCIENCE '!V46</f>
        <v>0</v>
      </c>
      <c r="W45" s="7">
        <f>'SCIENCE '!W46</f>
        <v>9</v>
      </c>
      <c r="X45" s="7">
        <f>'SCIENCE '!X46</f>
        <v>2</v>
      </c>
      <c r="Y45" s="7" t="str">
        <f>'SCIENCE '!Y46</f>
        <v>Emerging (E )</v>
      </c>
      <c r="Z45" s="10">
        <f>'SOCIAL STUDIES'!T46</f>
        <v>0</v>
      </c>
      <c r="AA45" s="10">
        <f>'SOCIAL STUDIES'!U46</f>
        <v>0</v>
      </c>
      <c r="AB45" s="10">
        <f>'SOCIAL STUDIES'!V46</f>
        <v>0</v>
      </c>
      <c r="AC45" s="10">
        <f>'SOCIAL STUDIES'!W46</f>
        <v>9</v>
      </c>
      <c r="AD45" s="10">
        <f>'SOCIAL STUDIES'!X46</f>
        <v>2</v>
      </c>
      <c r="AE45" s="10" t="str">
        <f>'SOCIAL STUDIES'!Y46</f>
        <v>Emerging (E )</v>
      </c>
      <c r="AF45" s="7">
        <f>'COMPUTING     '!T46</f>
        <v>0</v>
      </c>
      <c r="AG45" s="7">
        <f>'COMPUTING     '!U46</f>
        <v>0</v>
      </c>
      <c r="AH45" s="7">
        <f>'COMPUTING     '!V46</f>
        <v>0</v>
      </c>
      <c r="AI45" s="7">
        <f>'COMPUTING     '!W46</f>
        <v>9</v>
      </c>
      <c r="AJ45" s="7">
        <f>'COMPUTING     '!X46</f>
        <v>3</v>
      </c>
      <c r="AK45" s="7" t="str">
        <f>'COMPUTING     '!Y46</f>
        <v>Emerging (E )</v>
      </c>
      <c r="AL45" s="7">
        <f>BDT!T46</f>
        <v>0</v>
      </c>
      <c r="AM45" s="7">
        <f>BDT!U46</f>
        <v>0</v>
      </c>
      <c r="AN45" s="7">
        <f>BDT!V46</f>
        <v>0</v>
      </c>
      <c r="AO45" s="7">
        <f>BDT!W46</f>
        <v>9</v>
      </c>
      <c r="AP45" s="7">
        <f>BDT!X46</f>
        <v>3</v>
      </c>
      <c r="AQ45" s="7" t="str">
        <f>BDT!Y46</f>
        <v>Emerging (E )</v>
      </c>
      <c r="AR45" s="7">
        <f>'GHANAIAN LANG'!T46</f>
        <v>0</v>
      </c>
      <c r="AS45" s="7">
        <f>'GHANAIAN LANG'!U46</f>
        <v>0</v>
      </c>
      <c r="AT45" s="7">
        <f>'GHANAIAN LANG'!V46</f>
        <v>0</v>
      </c>
      <c r="AU45" s="7">
        <f>'GHANAIAN LANG'!W46</f>
        <v>9</v>
      </c>
      <c r="AV45" s="7">
        <f>'GHANAIAN LANG'!X46</f>
        <v>2</v>
      </c>
      <c r="AW45" s="7" t="str">
        <f>'GHANAIAN LANG'!Y46</f>
        <v>Emerging (E )</v>
      </c>
      <c r="AX45" s="7">
        <f>'RME '!T46</f>
        <v>0</v>
      </c>
      <c r="AY45" s="7">
        <f>'RME '!U46</f>
        <v>0</v>
      </c>
      <c r="AZ45" s="7">
        <f>'RME '!V46</f>
        <v>0</v>
      </c>
      <c r="BA45" s="7">
        <f>'RME '!W46</f>
        <v>9</v>
      </c>
      <c r="BB45" s="7">
        <f>'RME '!X46</f>
        <v>3</v>
      </c>
      <c r="BC45" s="7" t="str">
        <f>'RME '!Y46</f>
        <v>Emerging (E )</v>
      </c>
      <c r="BD45" s="7">
        <f>'FRENCH '!T46</f>
        <v>0</v>
      </c>
      <c r="BE45" s="7">
        <f>'FRENCH '!U46</f>
        <v>0</v>
      </c>
      <c r="BF45" s="7">
        <f>'FRENCH '!V46</f>
        <v>0</v>
      </c>
      <c r="BG45" s="7">
        <f>'FRENCH '!W46</f>
        <v>9</v>
      </c>
      <c r="BH45" s="7">
        <f>'FRENCH '!X46</f>
        <v>2</v>
      </c>
      <c r="BI45" s="7" t="str">
        <f>'FRENCH '!Y46</f>
        <v>Emerging (E )</v>
      </c>
      <c r="BJ45" s="7">
        <f>'CAREER TECH '!T46</f>
        <v>0</v>
      </c>
      <c r="BK45" s="7">
        <f>'CAREER TECH '!U46</f>
        <v>0</v>
      </c>
      <c r="BL45" s="7">
        <f>'CAREER TECH '!V46</f>
        <v>0</v>
      </c>
      <c r="BM45" s="7">
        <f>'CAREER TECH '!W46</f>
        <v>9</v>
      </c>
      <c r="BN45" s="7">
        <f>'CAREER TECH '!X46</f>
        <v>3</v>
      </c>
      <c r="BO45" s="7" t="str">
        <f>'CAREER TECH '!Y46</f>
        <v>Emerging (E )</v>
      </c>
      <c r="BP45" s="7">
        <f>'CAD '!T46</f>
        <v>0</v>
      </c>
      <c r="BQ45" s="7">
        <f>'CAD '!U46</f>
        <v>0</v>
      </c>
      <c r="BR45" s="7">
        <f>'CAD '!V46</f>
        <v>0</v>
      </c>
      <c r="BS45" s="7">
        <f>'CAD '!X46</f>
        <v>2</v>
      </c>
      <c r="BT45" s="7">
        <f>'CAD '!W46</f>
        <v>9</v>
      </c>
      <c r="BU45" s="7" t="str">
        <f>'CAD '!Y46</f>
        <v>Emerging (E )</v>
      </c>
      <c r="BV45" s="7">
        <f t="shared" si="0"/>
        <v>0</v>
      </c>
      <c r="BW45" s="7">
        <f t="shared" si="1"/>
        <v>0</v>
      </c>
      <c r="BX45" s="7">
        <f t="shared" si="2"/>
        <v>3</v>
      </c>
      <c r="BY45" s="7">
        <v>900</v>
      </c>
      <c r="BZ45" s="7">
        <f>VLOOKUP(J45,SETTINGS!$C$2:$D$11,2)</f>
        <v>9</v>
      </c>
      <c r="CA45" s="7">
        <f>VLOOKUP(P45,SETTINGS!$C$2:$D$11,2)</f>
        <v>9</v>
      </c>
      <c r="CB45" s="7">
        <f>VLOOKUP(V45,SETTINGS!$C$2:$D$11,2)</f>
        <v>9</v>
      </c>
      <c r="CC45" s="7">
        <f>VLOOKUP(AB45,SETTINGS!$C$2:$D$11,2)</f>
        <v>9</v>
      </c>
      <c r="CD45" s="7">
        <f>VLOOKUP(AH45,SETTINGS!$C$2:$D$11,2)</f>
        <v>9</v>
      </c>
      <c r="CE45" s="7">
        <f>VLOOKUP(AN45,SETTINGS!$C$2:$D$11,2)</f>
        <v>9</v>
      </c>
      <c r="CF45" s="7">
        <f>VLOOKUP(AT45,SETTINGS!$C$2:$D$11,2)</f>
        <v>9</v>
      </c>
      <c r="CG45" s="7">
        <f>VLOOKUP(AZ45,SETTINGS!$C$2:$D$11,2)</f>
        <v>9</v>
      </c>
      <c r="CH45" s="7">
        <f>VLOOKUP(BF45,SETTINGS!$C$2:$D$11,2)</f>
        <v>9</v>
      </c>
      <c r="CI45" s="7">
        <f>VLOOKUP(BL45,SETTINGS!$C$2:$D$11,2)</f>
        <v>9</v>
      </c>
      <c r="CJ45" s="7">
        <f t="shared" si="3"/>
        <v>36</v>
      </c>
      <c r="CK45" s="7">
        <f>SMALL(CD45:CH45,{1,2,3})</f>
        <v>9</v>
      </c>
      <c r="CL45" s="7">
        <f>SUM(SMALL(BZ45:CI45,{1,2,3,4,5,6}))</f>
        <v>54</v>
      </c>
      <c r="CM45" s="10" t="str">
        <f t="shared" si="4"/>
        <v>3rd</v>
      </c>
      <c r="CN45" s="10" t="str">
        <f>VLOOKUP(BW45,SETTINGS!$N$1:$P$10,3)</f>
        <v>Below average, you must work hard, there is need for parental support</v>
      </c>
      <c r="CO45" s="10" t="str">
        <f>VLOOKUP(BW45,SETTINGS!$N$1:$P$10,2)</f>
        <v>Below Average, must buck up</v>
      </c>
      <c r="CP45" s="10"/>
      <c r="CQ45" s="10"/>
      <c r="CR45" s="10"/>
      <c r="CS45" s="10">
        <f t="shared" si="5"/>
        <v>0</v>
      </c>
      <c r="CT45" s="10"/>
      <c r="CU45" s="10"/>
      <c r="CV45" s="10"/>
      <c r="CW45" s="10"/>
      <c r="CX45" s="10"/>
      <c r="CY45" s="10"/>
      <c r="CZ45" s="10"/>
      <c r="DA45" s="10"/>
    </row>
    <row r="46" spans="1:105" ht="18.75" customHeight="1">
      <c r="A46" s="7">
        <f>'STUDENT DETAILS'!A46</f>
        <v>0</v>
      </c>
      <c r="B46" s="39">
        <f>'STUDENT DETAILS'!B46</f>
        <v>0</v>
      </c>
      <c r="C46" s="7">
        <f>'STUDENT DETAILS'!C46</f>
        <v>0</v>
      </c>
      <c r="D46" s="7">
        <f>'STUDENT DETAILS'!D46</f>
        <v>0</v>
      </c>
      <c r="E46" s="7">
        <f>'STUDENT DETAILS'!E46</f>
        <v>0</v>
      </c>
      <c r="F46" s="7">
        <f>'STUDENT DETAILS'!F46</f>
        <v>0</v>
      </c>
      <c r="G46" s="10"/>
      <c r="H46" s="7">
        <f>'ENGLISH '!T47</f>
        <v>0</v>
      </c>
      <c r="I46" s="7">
        <f>'ENGLISH '!U47</f>
        <v>0</v>
      </c>
      <c r="J46" s="7">
        <f>'ENGLISH '!V47</f>
        <v>0</v>
      </c>
      <c r="K46" s="7">
        <f>'ENGLISH '!W47</f>
        <v>9</v>
      </c>
      <c r="L46" s="7">
        <f>'ENGLISH '!X47</f>
        <v>2</v>
      </c>
      <c r="M46" s="7" t="str">
        <f>'ENGLISH '!Y47</f>
        <v>Emerging (E )</v>
      </c>
      <c r="N46" s="10">
        <f>'MATHS '!T47</f>
        <v>0</v>
      </c>
      <c r="O46" s="10">
        <f>'MATHS '!U47</f>
        <v>0</v>
      </c>
      <c r="P46" s="10">
        <f>'MATHS '!V47</f>
        <v>0</v>
      </c>
      <c r="Q46" s="10">
        <f>'MATHS '!W47</f>
        <v>9</v>
      </c>
      <c r="R46" s="10">
        <f>'MATHS '!X47</f>
        <v>2</v>
      </c>
      <c r="S46" s="10" t="str">
        <f>'MATHS '!Y47</f>
        <v>Emerging (E )</v>
      </c>
      <c r="T46" s="7">
        <f>'SCIENCE '!T47</f>
        <v>0</v>
      </c>
      <c r="U46" s="7">
        <f>'SCIENCE '!U47</f>
        <v>0</v>
      </c>
      <c r="V46" s="7">
        <f>'SCIENCE '!V47</f>
        <v>0</v>
      </c>
      <c r="W46" s="7">
        <f>'SCIENCE '!W47</f>
        <v>9</v>
      </c>
      <c r="X46" s="7">
        <f>'SCIENCE '!X47</f>
        <v>2</v>
      </c>
      <c r="Y46" s="7" t="str">
        <f>'SCIENCE '!Y47</f>
        <v>Emerging (E )</v>
      </c>
      <c r="Z46" s="10">
        <f>'SOCIAL STUDIES'!T47</f>
        <v>0</v>
      </c>
      <c r="AA46" s="10">
        <f>'SOCIAL STUDIES'!U47</f>
        <v>0</v>
      </c>
      <c r="AB46" s="10">
        <f>'SOCIAL STUDIES'!V47</f>
        <v>0</v>
      </c>
      <c r="AC46" s="10">
        <f>'SOCIAL STUDIES'!W47</f>
        <v>9</v>
      </c>
      <c r="AD46" s="10">
        <f>'SOCIAL STUDIES'!X47</f>
        <v>2</v>
      </c>
      <c r="AE46" s="10" t="str">
        <f>'SOCIAL STUDIES'!Y47</f>
        <v>Emerging (E )</v>
      </c>
      <c r="AF46" s="7">
        <f>'COMPUTING     '!T47</f>
        <v>0</v>
      </c>
      <c r="AG46" s="7">
        <f>'COMPUTING     '!U47</f>
        <v>0</v>
      </c>
      <c r="AH46" s="7">
        <f>'COMPUTING     '!V47</f>
        <v>0</v>
      </c>
      <c r="AI46" s="7">
        <f>'COMPUTING     '!W47</f>
        <v>9</v>
      </c>
      <c r="AJ46" s="7">
        <f>'COMPUTING     '!X47</f>
        <v>3</v>
      </c>
      <c r="AK46" s="7" t="str">
        <f>'COMPUTING     '!Y47</f>
        <v>Emerging (E )</v>
      </c>
      <c r="AL46" s="7">
        <f>BDT!T47</f>
        <v>0</v>
      </c>
      <c r="AM46" s="7">
        <f>BDT!U47</f>
        <v>0</v>
      </c>
      <c r="AN46" s="7">
        <f>BDT!V47</f>
        <v>0</v>
      </c>
      <c r="AO46" s="7">
        <f>BDT!W47</f>
        <v>9</v>
      </c>
      <c r="AP46" s="7">
        <f>BDT!X47</f>
        <v>3</v>
      </c>
      <c r="AQ46" s="7" t="str">
        <f>BDT!Y47</f>
        <v>Emerging (E )</v>
      </c>
      <c r="AR46" s="7">
        <f>'GHANAIAN LANG'!T47</f>
        <v>0</v>
      </c>
      <c r="AS46" s="7">
        <f>'GHANAIAN LANG'!U47</f>
        <v>0</v>
      </c>
      <c r="AT46" s="7">
        <f>'GHANAIAN LANG'!V47</f>
        <v>0</v>
      </c>
      <c r="AU46" s="7">
        <f>'GHANAIAN LANG'!W47</f>
        <v>9</v>
      </c>
      <c r="AV46" s="7">
        <f>'GHANAIAN LANG'!X47</f>
        <v>2</v>
      </c>
      <c r="AW46" s="7" t="str">
        <f>'GHANAIAN LANG'!Y47</f>
        <v>Emerging (E )</v>
      </c>
      <c r="AX46" s="7">
        <f>'RME '!T47</f>
        <v>0</v>
      </c>
      <c r="AY46" s="7">
        <f>'RME '!U47</f>
        <v>0</v>
      </c>
      <c r="AZ46" s="7">
        <f>'RME '!V47</f>
        <v>0</v>
      </c>
      <c r="BA46" s="7">
        <f>'RME '!W47</f>
        <v>9</v>
      </c>
      <c r="BB46" s="7">
        <f>'RME '!X47</f>
        <v>3</v>
      </c>
      <c r="BC46" s="7" t="str">
        <f>'RME '!Y47</f>
        <v>Emerging (E )</v>
      </c>
      <c r="BD46" s="7">
        <f>'FRENCH '!T47</f>
        <v>0</v>
      </c>
      <c r="BE46" s="7">
        <f>'FRENCH '!U47</f>
        <v>0</v>
      </c>
      <c r="BF46" s="7">
        <f>'FRENCH '!V47</f>
        <v>0</v>
      </c>
      <c r="BG46" s="7">
        <f>'FRENCH '!W47</f>
        <v>9</v>
      </c>
      <c r="BH46" s="7">
        <f>'FRENCH '!X47</f>
        <v>2</v>
      </c>
      <c r="BI46" s="7" t="str">
        <f>'FRENCH '!Y47</f>
        <v>Emerging (E )</v>
      </c>
      <c r="BJ46" s="7">
        <f>'CAREER TECH '!T47</f>
        <v>0</v>
      </c>
      <c r="BK46" s="7">
        <f>'CAREER TECH '!U47</f>
        <v>0</v>
      </c>
      <c r="BL46" s="7">
        <f>'CAREER TECH '!V47</f>
        <v>0</v>
      </c>
      <c r="BM46" s="7">
        <f>'CAREER TECH '!W47</f>
        <v>9</v>
      </c>
      <c r="BN46" s="7">
        <f>'CAREER TECH '!X47</f>
        <v>3</v>
      </c>
      <c r="BO46" s="7" t="str">
        <f>'CAREER TECH '!Y47</f>
        <v>Emerging (E )</v>
      </c>
      <c r="BP46" s="7">
        <f>'CAD '!T47</f>
        <v>0</v>
      </c>
      <c r="BQ46" s="7">
        <f>'CAD '!U47</f>
        <v>0</v>
      </c>
      <c r="BR46" s="7">
        <f>'CAD '!V47</f>
        <v>0</v>
      </c>
      <c r="BS46" s="7">
        <f>'CAD '!X47</f>
        <v>2</v>
      </c>
      <c r="BT46" s="7">
        <f>'CAD '!W47</f>
        <v>9</v>
      </c>
      <c r="BU46" s="7" t="str">
        <f>'CAD '!Y47</f>
        <v>Emerging (E )</v>
      </c>
      <c r="BV46" s="7">
        <f t="shared" si="0"/>
        <v>0</v>
      </c>
      <c r="BW46" s="7">
        <f t="shared" si="1"/>
        <v>0</v>
      </c>
      <c r="BX46" s="7">
        <f t="shared" si="2"/>
        <v>3</v>
      </c>
      <c r="BY46" s="7">
        <v>900</v>
      </c>
      <c r="BZ46" s="7">
        <f>VLOOKUP(J46,SETTINGS!$C$2:$D$11,2)</f>
        <v>9</v>
      </c>
      <c r="CA46" s="7">
        <f>VLOOKUP(P46,SETTINGS!$C$2:$D$11,2)</f>
        <v>9</v>
      </c>
      <c r="CB46" s="7">
        <f>VLOOKUP(V46,SETTINGS!$C$2:$D$11,2)</f>
        <v>9</v>
      </c>
      <c r="CC46" s="7">
        <f>VLOOKUP(AB46,SETTINGS!$C$2:$D$11,2)</f>
        <v>9</v>
      </c>
      <c r="CD46" s="7">
        <f>VLOOKUP(AH46,SETTINGS!$C$2:$D$11,2)</f>
        <v>9</v>
      </c>
      <c r="CE46" s="7">
        <f>VLOOKUP(AN46,SETTINGS!$C$2:$D$11,2)</f>
        <v>9</v>
      </c>
      <c r="CF46" s="7">
        <f>VLOOKUP(AT46,SETTINGS!$C$2:$D$11,2)</f>
        <v>9</v>
      </c>
      <c r="CG46" s="7">
        <f>VLOOKUP(AZ46,SETTINGS!$C$2:$D$11,2)</f>
        <v>9</v>
      </c>
      <c r="CH46" s="7">
        <f>VLOOKUP(BF46,SETTINGS!$C$2:$D$11,2)</f>
        <v>9</v>
      </c>
      <c r="CI46" s="7">
        <f>VLOOKUP(BL46,SETTINGS!$C$2:$D$11,2)</f>
        <v>9</v>
      </c>
      <c r="CJ46" s="7">
        <f t="shared" si="3"/>
        <v>36</v>
      </c>
      <c r="CK46" s="7">
        <f>SMALL(CD46:CH46,{1,2,3})</f>
        <v>9</v>
      </c>
      <c r="CL46" s="7">
        <f>SUM(SMALL(BZ46:CI46,{1,2,3,4,5,6}))</f>
        <v>54</v>
      </c>
      <c r="CM46" s="10" t="str">
        <f t="shared" si="4"/>
        <v>3rd</v>
      </c>
      <c r="CN46" s="10" t="str">
        <f>VLOOKUP(BW46,SETTINGS!$N$1:$P$10,3)</f>
        <v>Below average, you must work hard, there is need for parental support</v>
      </c>
      <c r="CO46" s="10" t="str">
        <f>VLOOKUP(BW46,SETTINGS!$N$1:$P$10,2)</f>
        <v>Below Average, must buck up</v>
      </c>
      <c r="CP46" s="10"/>
      <c r="CQ46" s="10"/>
      <c r="CR46" s="10"/>
      <c r="CS46" s="10">
        <f t="shared" si="5"/>
        <v>0</v>
      </c>
      <c r="CT46" s="10"/>
      <c r="CU46" s="10"/>
      <c r="CV46" s="10"/>
      <c r="CW46" s="10"/>
      <c r="CX46" s="10"/>
      <c r="CY46" s="10"/>
      <c r="CZ46" s="10"/>
      <c r="DA46" s="10"/>
    </row>
    <row r="47" spans="1:105" ht="18.75" customHeight="1">
      <c r="A47" s="7">
        <f>'STUDENT DETAILS'!A47</f>
        <v>0</v>
      </c>
      <c r="B47" s="39">
        <f>'STUDENT DETAILS'!B47</f>
        <v>0</v>
      </c>
      <c r="C47" s="7">
        <f>'STUDENT DETAILS'!C47</f>
        <v>0</v>
      </c>
      <c r="D47" s="7">
        <f>'STUDENT DETAILS'!D47</f>
        <v>0</v>
      </c>
      <c r="E47" s="7">
        <f>'STUDENT DETAILS'!E47</f>
        <v>0</v>
      </c>
      <c r="F47" s="7">
        <f>'STUDENT DETAILS'!F47</f>
        <v>0</v>
      </c>
      <c r="G47" s="10"/>
      <c r="H47" s="7">
        <f>'ENGLISH '!T48</f>
        <v>0</v>
      </c>
      <c r="I47" s="7">
        <f>'ENGLISH '!U48</f>
        <v>0</v>
      </c>
      <c r="J47" s="7">
        <f>'ENGLISH '!V48</f>
        <v>0</v>
      </c>
      <c r="K47" s="7">
        <f>'ENGLISH '!W48</f>
        <v>9</v>
      </c>
      <c r="L47" s="7">
        <f>'ENGLISH '!X48</f>
        <v>2</v>
      </c>
      <c r="M47" s="7" t="str">
        <f>'ENGLISH '!Y48</f>
        <v>Emerging (E )</v>
      </c>
      <c r="N47" s="10">
        <f>'MATHS '!T48</f>
        <v>0</v>
      </c>
      <c r="O47" s="10">
        <f>'MATHS '!U48</f>
        <v>0</v>
      </c>
      <c r="P47" s="10">
        <f>'MATHS '!V48</f>
        <v>0</v>
      </c>
      <c r="Q47" s="10">
        <f>'MATHS '!W48</f>
        <v>9</v>
      </c>
      <c r="R47" s="10">
        <f>'MATHS '!X48</f>
        <v>2</v>
      </c>
      <c r="S47" s="10" t="str">
        <f>'MATHS '!Y48</f>
        <v>Emerging (E )</v>
      </c>
      <c r="T47" s="7">
        <f>'SCIENCE '!T48</f>
        <v>0</v>
      </c>
      <c r="U47" s="7">
        <f>'SCIENCE '!U48</f>
        <v>0</v>
      </c>
      <c r="V47" s="7">
        <f>'SCIENCE '!V48</f>
        <v>0</v>
      </c>
      <c r="W47" s="7">
        <f>'SCIENCE '!W48</f>
        <v>9</v>
      </c>
      <c r="X47" s="7">
        <f>'SCIENCE '!X48</f>
        <v>2</v>
      </c>
      <c r="Y47" s="7" t="str">
        <f>'SCIENCE '!Y48</f>
        <v>Emerging (E )</v>
      </c>
      <c r="Z47" s="10">
        <f>'SOCIAL STUDIES'!T48</f>
        <v>0</v>
      </c>
      <c r="AA47" s="10">
        <f>'SOCIAL STUDIES'!U48</f>
        <v>0</v>
      </c>
      <c r="AB47" s="10">
        <f>'SOCIAL STUDIES'!V48</f>
        <v>0</v>
      </c>
      <c r="AC47" s="10">
        <f>'SOCIAL STUDIES'!W48</f>
        <v>9</v>
      </c>
      <c r="AD47" s="10">
        <f>'SOCIAL STUDIES'!X48</f>
        <v>2</v>
      </c>
      <c r="AE47" s="10" t="str">
        <f>'SOCIAL STUDIES'!Y48</f>
        <v>Emerging (E )</v>
      </c>
      <c r="AF47" s="7">
        <f>'COMPUTING     '!T48</f>
        <v>0</v>
      </c>
      <c r="AG47" s="7">
        <f>'COMPUTING     '!U48</f>
        <v>0</v>
      </c>
      <c r="AH47" s="7">
        <f>'COMPUTING     '!V48</f>
        <v>0</v>
      </c>
      <c r="AI47" s="7">
        <f>'COMPUTING     '!W48</f>
        <v>9</v>
      </c>
      <c r="AJ47" s="7">
        <f>'COMPUTING     '!X48</f>
        <v>3</v>
      </c>
      <c r="AK47" s="7" t="str">
        <f>'COMPUTING     '!Y48</f>
        <v>Emerging (E )</v>
      </c>
      <c r="AL47" s="7">
        <f>BDT!T48</f>
        <v>0</v>
      </c>
      <c r="AM47" s="7">
        <f>BDT!U48</f>
        <v>0</v>
      </c>
      <c r="AN47" s="7">
        <f>BDT!V48</f>
        <v>0</v>
      </c>
      <c r="AO47" s="7">
        <f>BDT!W48</f>
        <v>9</v>
      </c>
      <c r="AP47" s="7">
        <f>BDT!X48</f>
        <v>3</v>
      </c>
      <c r="AQ47" s="7" t="str">
        <f>BDT!Y48</f>
        <v>Emerging (E )</v>
      </c>
      <c r="AR47" s="7">
        <f>'GHANAIAN LANG'!T48</f>
        <v>0</v>
      </c>
      <c r="AS47" s="7">
        <f>'GHANAIAN LANG'!U48</f>
        <v>0</v>
      </c>
      <c r="AT47" s="7">
        <f>'GHANAIAN LANG'!V48</f>
        <v>0</v>
      </c>
      <c r="AU47" s="7">
        <f>'GHANAIAN LANG'!W48</f>
        <v>9</v>
      </c>
      <c r="AV47" s="7">
        <f>'GHANAIAN LANG'!X48</f>
        <v>2</v>
      </c>
      <c r="AW47" s="7" t="str">
        <f>'GHANAIAN LANG'!Y48</f>
        <v>Emerging (E )</v>
      </c>
      <c r="AX47" s="7">
        <f>'RME '!T48</f>
        <v>0</v>
      </c>
      <c r="AY47" s="7">
        <f>'RME '!U48</f>
        <v>0</v>
      </c>
      <c r="AZ47" s="7">
        <f>'RME '!V48</f>
        <v>0</v>
      </c>
      <c r="BA47" s="7">
        <f>'RME '!W48</f>
        <v>9</v>
      </c>
      <c r="BB47" s="7">
        <f>'RME '!X48</f>
        <v>3</v>
      </c>
      <c r="BC47" s="7" t="str">
        <f>'RME '!Y48</f>
        <v>Emerging (E )</v>
      </c>
      <c r="BD47" s="7">
        <f>'FRENCH '!T48</f>
        <v>0</v>
      </c>
      <c r="BE47" s="7">
        <f>'FRENCH '!U48</f>
        <v>0</v>
      </c>
      <c r="BF47" s="7">
        <f>'FRENCH '!V48</f>
        <v>0</v>
      </c>
      <c r="BG47" s="7">
        <f>'FRENCH '!W48</f>
        <v>9</v>
      </c>
      <c r="BH47" s="7">
        <f>'FRENCH '!X48</f>
        <v>2</v>
      </c>
      <c r="BI47" s="7" t="str">
        <f>'FRENCH '!Y48</f>
        <v>Emerging (E )</v>
      </c>
      <c r="BJ47" s="7">
        <f>'CAREER TECH '!T48</f>
        <v>0</v>
      </c>
      <c r="BK47" s="7">
        <f>'CAREER TECH '!U48</f>
        <v>0</v>
      </c>
      <c r="BL47" s="7">
        <f>'CAREER TECH '!V48</f>
        <v>0</v>
      </c>
      <c r="BM47" s="7">
        <f>'CAREER TECH '!W48</f>
        <v>9</v>
      </c>
      <c r="BN47" s="7">
        <f>'CAREER TECH '!X48</f>
        <v>3</v>
      </c>
      <c r="BO47" s="7" t="str">
        <f>'CAREER TECH '!Y48</f>
        <v>Emerging (E )</v>
      </c>
      <c r="BP47" s="7">
        <f>'CAD '!T48</f>
        <v>0</v>
      </c>
      <c r="BQ47" s="7">
        <f>'CAD '!U48</f>
        <v>0</v>
      </c>
      <c r="BR47" s="7">
        <f>'CAD '!V48</f>
        <v>0</v>
      </c>
      <c r="BS47" s="7">
        <f>'CAD '!X48</f>
        <v>2</v>
      </c>
      <c r="BT47" s="7">
        <f>'CAD '!W48</f>
        <v>9</v>
      </c>
      <c r="BU47" s="7" t="str">
        <f>'CAD '!Y48</f>
        <v>Emerging (E )</v>
      </c>
      <c r="BV47" s="7">
        <f t="shared" si="0"/>
        <v>0</v>
      </c>
      <c r="BW47" s="7">
        <f t="shared" si="1"/>
        <v>0</v>
      </c>
      <c r="BX47" s="7">
        <f t="shared" si="2"/>
        <v>3</v>
      </c>
      <c r="BY47" s="7">
        <v>900</v>
      </c>
      <c r="BZ47" s="7">
        <f>VLOOKUP(J47,SETTINGS!$C$2:$D$11,2)</f>
        <v>9</v>
      </c>
      <c r="CA47" s="7">
        <f>VLOOKUP(P47,SETTINGS!$C$2:$D$11,2)</f>
        <v>9</v>
      </c>
      <c r="CB47" s="7">
        <f>VLOOKUP(V47,SETTINGS!$C$2:$D$11,2)</f>
        <v>9</v>
      </c>
      <c r="CC47" s="7">
        <f>VLOOKUP(AB47,SETTINGS!$C$2:$D$11,2)</f>
        <v>9</v>
      </c>
      <c r="CD47" s="7">
        <f>VLOOKUP(AH47,SETTINGS!$C$2:$D$11,2)</f>
        <v>9</v>
      </c>
      <c r="CE47" s="7">
        <f>VLOOKUP(AN47,SETTINGS!$C$2:$D$11,2)</f>
        <v>9</v>
      </c>
      <c r="CF47" s="7">
        <f>VLOOKUP(AT47,SETTINGS!$C$2:$D$11,2)</f>
        <v>9</v>
      </c>
      <c r="CG47" s="7">
        <f>VLOOKUP(AZ47,SETTINGS!$C$2:$D$11,2)</f>
        <v>9</v>
      </c>
      <c r="CH47" s="7">
        <f>VLOOKUP(BF47,SETTINGS!$C$2:$D$11,2)</f>
        <v>9</v>
      </c>
      <c r="CI47" s="7">
        <f>VLOOKUP(BL47,SETTINGS!$C$2:$D$11,2)</f>
        <v>9</v>
      </c>
      <c r="CJ47" s="7">
        <f t="shared" si="3"/>
        <v>36</v>
      </c>
      <c r="CK47" s="7">
        <f>SMALL(CD47:CH47,{1,2,3})</f>
        <v>9</v>
      </c>
      <c r="CL47" s="7">
        <f>SUM(SMALL(BZ47:CI47,{1,2,3,4,5,6}))</f>
        <v>54</v>
      </c>
      <c r="CM47" s="10" t="str">
        <f t="shared" si="4"/>
        <v>3rd</v>
      </c>
      <c r="CN47" s="10" t="str">
        <f>VLOOKUP(BW47,SETTINGS!$N$1:$P$10,3)</f>
        <v>Below average, you must work hard, there is need for parental support</v>
      </c>
      <c r="CO47" s="10" t="str">
        <f>VLOOKUP(BW47,SETTINGS!$N$1:$P$10,2)</f>
        <v>Below Average, must buck up</v>
      </c>
      <c r="CP47" s="10"/>
      <c r="CQ47" s="10"/>
      <c r="CR47" s="10"/>
      <c r="CS47" s="10">
        <f t="shared" si="5"/>
        <v>0</v>
      </c>
      <c r="CT47" s="10"/>
      <c r="CU47" s="10"/>
      <c r="CV47" s="10"/>
      <c r="CW47" s="10"/>
      <c r="CX47" s="10"/>
      <c r="CY47" s="10"/>
      <c r="CZ47" s="10"/>
      <c r="DA47" s="10"/>
    </row>
    <row r="48" spans="1:105" ht="18.75" customHeight="1">
      <c r="A48" s="7">
        <f>'STUDENT DETAILS'!A48</f>
        <v>0</v>
      </c>
      <c r="B48" s="39">
        <f>'STUDENT DETAILS'!B48</f>
        <v>0</v>
      </c>
      <c r="C48" s="7">
        <f>'STUDENT DETAILS'!C48</f>
        <v>0</v>
      </c>
      <c r="D48" s="7">
        <f>'STUDENT DETAILS'!D48</f>
        <v>0</v>
      </c>
      <c r="E48" s="7">
        <f>'STUDENT DETAILS'!E48</f>
        <v>0</v>
      </c>
      <c r="F48" s="7">
        <f>'STUDENT DETAILS'!F48</f>
        <v>0</v>
      </c>
      <c r="G48" s="10"/>
      <c r="H48" s="7">
        <f>'ENGLISH '!T49</f>
        <v>0</v>
      </c>
      <c r="I48" s="7">
        <f>'ENGLISH '!U49</f>
        <v>0</v>
      </c>
      <c r="J48" s="7">
        <f>'ENGLISH '!V49</f>
        <v>0</v>
      </c>
      <c r="K48" s="7">
        <f>'ENGLISH '!W49</f>
        <v>9</v>
      </c>
      <c r="L48" s="7">
        <f>'ENGLISH '!X49</f>
        <v>2</v>
      </c>
      <c r="M48" s="7" t="str">
        <f>'ENGLISH '!Y49</f>
        <v>Emerging (E )</v>
      </c>
      <c r="N48" s="10">
        <f>'MATHS '!T49</f>
        <v>0</v>
      </c>
      <c r="O48" s="10">
        <f>'MATHS '!U49</f>
        <v>0</v>
      </c>
      <c r="P48" s="10">
        <f>'MATHS '!V49</f>
        <v>0</v>
      </c>
      <c r="Q48" s="10">
        <f>'MATHS '!W49</f>
        <v>9</v>
      </c>
      <c r="R48" s="10">
        <f>'MATHS '!X49</f>
        <v>2</v>
      </c>
      <c r="S48" s="10" t="str">
        <f>'MATHS '!Y49</f>
        <v>Emerging (E )</v>
      </c>
      <c r="T48" s="7">
        <f>'SCIENCE '!T49</f>
        <v>0</v>
      </c>
      <c r="U48" s="7">
        <f>'SCIENCE '!U49</f>
        <v>0</v>
      </c>
      <c r="V48" s="7">
        <f>'SCIENCE '!V49</f>
        <v>0</v>
      </c>
      <c r="W48" s="7">
        <f>'SCIENCE '!W49</f>
        <v>9</v>
      </c>
      <c r="X48" s="7">
        <f>'SCIENCE '!X49</f>
        <v>2</v>
      </c>
      <c r="Y48" s="7" t="str">
        <f>'SCIENCE '!Y49</f>
        <v>Emerging (E )</v>
      </c>
      <c r="Z48" s="10">
        <f>'SOCIAL STUDIES'!T49</f>
        <v>0</v>
      </c>
      <c r="AA48" s="10">
        <f>'SOCIAL STUDIES'!U49</f>
        <v>0</v>
      </c>
      <c r="AB48" s="10">
        <f>'SOCIAL STUDIES'!V49</f>
        <v>0</v>
      </c>
      <c r="AC48" s="10">
        <f>'SOCIAL STUDIES'!W49</f>
        <v>9</v>
      </c>
      <c r="AD48" s="10">
        <f>'SOCIAL STUDIES'!X49</f>
        <v>2</v>
      </c>
      <c r="AE48" s="10" t="str">
        <f>'SOCIAL STUDIES'!Y49</f>
        <v>Emerging (E )</v>
      </c>
      <c r="AF48" s="7">
        <f>'COMPUTING     '!T49</f>
        <v>0</v>
      </c>
      <c r="AG48" s="7">
        <f>'COMPUTING     '!U49</f>
        <v>0</v>
      </c>
      <c r="AH48" s="7">
        <f>'COMPUTING     '!V49</f>
        <v>0</v>
      </c>
      <c r="AI48" s="7">
        <f>'COMPUTING     '!W49</f>
        <v>9</v>
      </c>
      <c r="AJ48" s="7">
        <f>'COMPUTING     '!X49</f>
        <v>3</v>
      </c>
      <c r="AK48" s="7" t="str">
        <f>'COMPUTING     '!Y49</f>
        <v>Emerging (E )</v>
      </c>
      <c r="AL48" s="7">
        <f>BDT!T49</f>
        <v>0</v>
      </c>
      <c r="AM48" s="7">
        <f>BDT!U49</f>
        <v>0</v>
      </c>
      <c r="AN48" s="7">
        <f>BDT!V49</f>
        <v>0</v>
      </c>
      <c r="AO48" s="7">
        <f>BDT!W49</f>
        <v>9</v>
      </c>
      <c r="AP48" s="7">
        <f>BDT!X49</f>
        <v>3</v>
      </c>
      <c r="AQ48" s="7" t="str">
        <f>BDT!Y49</f>
        <v>Emerging (E )</v>
      </c>
      <c r="AR48" s="7">
        <f>'GHANAIAN LANG'!T49</f>
        <v>0</v>
      </c>
      <c r="AS48" s="7">
        <f>'GHANAIAN LANG'!U49</f>
        <v>0</v>
      </c>
      <c r="AT48" s="7">
        <f>'GHANAIAN LANG'!V49</f>
        <v>0</v>
      </c>
      <c r="AU48" s="7">
        <f>'GHANAIAN LANG'!W49</f>
        <v>9</v>
      </c>
      <c r="AV48" s="7">
        <f>'GHANAIAN LANG'!X49</f>
        <v>2</v>
      </c>
      <c r="AW48" s="7" t="str">
        <f>'GHANAIAN LANG'!Y49</f>
        <v>Emerging (E )</v>
      </c>
      <c r="AX48" s="7">
        <f>'RME '!T49</f>
        <v>0</v>
      </c>
      <c r="AY48" s="7">
        <f>'RME '!U49</f>
        <v>0</v>
      </c>
      <c r="AZ48" s="7">
        <f>'RME '!V49</f>
        <v>0</v>
      </c>
      <c r="BA48" s="7">
        <f>'RME '!W49</f>
        <v>9</v>
      </c>
      <c r="BB48" s="7">
        <f>'RME '!X49</f>
        <v>3</v>
      </c>
      <c r="BC48" s="7" t="str">
        <f>'RME '!Y49</f>
        <v>Emerging (E )</v>
      </c>
      <c r="BD48" s="7">
        <f>'FRENCH '!T49</f>
        <v>0</v>
      </c>
      <c r="BE48" s="7">
        <f>'FRENCH '!U49</f>
        <v>0</v>
      </c>
      <c r="BF48" s="7">
        <f>'FRENCH '!V49</f>
        <v>0</v>
      </c>
      <c r="BG48" s="7">
        <f>'FRENCH '!W49</f>
        <v>9</v>
      </c>
      <c r="BH48" s="7">
        <f>'FRENCH '!X49</f>
        <v>2</v>
      </c>
      <c r="BI48" s="7" t="str">
        <f>'FRENCH '!Y49</f>
        <v>Emerging (E )</v>
      </c>
      <c r="BJ48" s="7">
        <f>'CAREER TECH '!T49</f>
        <v>0</v>
      </c>
      <c r="BK48" s="7">
        <f>'CAREER TECH '!U49</f>
        <v>0</v>
      </c>
      <c r="BL48" s="7">
        <f>'CAREER TECH '!V49</f>
        <v>0</v>
      </c>
      <c r="BM48" s="7">
        <f>'CAREER TECH '!W49</f>
        <v>9</v>
      </c>
      <c r="BN48" s="7">
        <f>'CAREER TECH '!X49</f>
        <v>3</v>
      </c>
      <c r="BO48" s="7" t="str">
        <f>'CAREER TECH '!Y49</f>
        <v>Emerging (E )</v>
      </c>
      <c r="BP48" s="7">
        <f>'CAD '!T49</f>
        <v>0</v>
      </c>
      <c r="BQ48" s="7">
        <f>'CAD '!U49</f>
        <v>0</v>
      </c>
      <c r="BR48" s="7">
        <f>'CAD '!V49</f>
        <v>0</v>
      </c>
      <c r="BS48" s="7">
        <f>'CAD '!X49</f>
        <v>2</v>
      </c>
      <c r="BT48" s="7">
        <f>'CAD '!W49</f>
        <v>9</v>
      </c>
      <c r="BU48" s="7" t="str">
        <f>'CAD '!Y49</f>
        <v>Emerging (E )</v>
      </c>
      <c r="BV48" s="7">
        <f t="shared" si="0"/>
        <v>0</v>
      </c>
      <c r="BW48" s="7">
        <f t="shared" si="1"/>
        <v>0</v>
      </c>
      <c r="BX48" s="7">
        <f t="shared" si="2"/>
        <v>3</v>
      </c>
      <c r="BY48" s="7">
        <v>900</v>
      </c>
      <c r="BZ48" s="7">
        <f>VLOOKUP(J48,SETTINGS!$C$2:$D$11,2)</f>
        <v>9</v>
      </c>
      <c r="CA48" s="7">
        <f>VLOOKUP(P48,SETTINGS!$C$2:$D$11,2)</f>
        <v>9</v>
      </c>
      <c r="CB48" s="7">
        <f>VLOOKUP(V48,SETTINGS!$C$2:$D$11,2)</f>
        <v>9</v>
      </c>
      <c r="CC48" s="7">
        <f>VLOOKUP(AB48,SETTINGS!$C$2:$D$11,2)</f>
        <v>9</v>
      </c>
      <c r="CD48" s="7">
        <f>VLOOKUP(AH48,SETTINGS!$C$2:$D$11,2)</f>
        <v>9</v>
      </c>
      <c r="CE48" s="7">
        <f>VLOOKUP(AN48,SETTINGS!$C$2:$D$11,2)</f>
        <v>9</v>
      </c>
      <c r="CF48" s="7">
        <f>VLOOKUP(AT48,SETTINGS!$C$2:$D$11,2)</f>
        <v>9</v>
      </c>
      <c r="CG48" s="7">
        <f>VLOOKUP(AZ48,SETTINGS!$C$2:$D$11,2)</f>
        <v>9</v>
      </c>
      <c r="CH48" s="7">
        <f>VLOOKUP(BF48,SETTINGS!$C$2:$D$11,2)</f>
        <v>9</v>
      </c>
      <c r="CI48" s="7">
        <f>VLOOKUP(BL48,SETTINGS!$C$2:$D$11,2)</f>
        <v>9</v>
      </c>
      <c r="CJ48" s="7">
        <f t="shared" si="3"/>
        <v>36</v>
      </c>
      <c r="CK48" s="7">
        <f>SMALL(CD48:CH48,{1,2,3})</f>
        <v>9</v>
      </c>
      <c r="CL48" s="7">
        <f>SUM(SMALL(BZ48:CI48,{1,2,3,4,5,6}))</f>
        <v>54</v>
      </c>
      <c r="CM48" s="10" t="str">
        <f t="shared" si="4"/>
        <v>3rd</v>
      </c>
      <c r="CN48" s="10" t="str">
        <f>VLOOKUP(BW48,SETTINGS!$N$1:$P$10,3)</f>
        <v>Below average, you must work hard, there is need for parental support</v>
      </c>
      <c r="CO48" s="10" t="str">
        <f>VLOOKUP(BW48,SETTINGS!$N$1:$P$10,2)</f>
        <v>Below Average, must buck up</v>
      </c>
      <c r="CP48" s="10"/>
      <c r="CQ48" s="10"/>
      <c r="CR48" s="10"/>
      <c r="CS48" s="10">
        <f t="shared" si="5"/>
        <v>0</v>
      </c>
      <c r="CT48" s="10"/>
      <c r="CU48" s="10"/>
      <c r="CV48" s="10"/>
      <c r="CW48" s="10"/>
      <c r="CX48" s="10"/>
      <c r="CY48" s="10"/>
      <c r="CZ48" s="10"/>
      <c r="DA48" s="10"/>
    </row>
    <row r="49" spans="1:105" ht="18.75" customHeight="1">
      <c r="A49" s="7">
        <f>'STUDENT DETAILS'!A49</f>
        <v>0</v>
      </c>
      <c r="B49" s="39">
        <f>'STUDENT DETAILS'!B49</f>
        <v>0</v>
      </c>
      <c r="C49" s="7">
        <f>'STUDENT DETAILS'!C49</f>
        <v>0</v>
      </c>
      <c r="D49" s="7">
        <f>'STUDENT DETAILS'!D49</f>
        <v>0</v>
      </c>
      <c r="E49" s="7">
        <f>'STUDENT DETAILS'!E49</f>
        <v>0</v>
      </c>
      <c r="F49" s="7">
        <f>'STUDENT DETAILS'!F49</f>
        <v>0</v>
      </c>
      <c r="G49" s="10"/>
      <c r="H49" s="7">
        <f>'ENGLISH '!T50</f>
        <v>0</v>
      </c>
      <c r="I49" s="7">
        <f>'ENGLISH '!U50</f>
        <v>0</v>
      </c>
      <c r="J49" s="7">
        <f>'ENGLISH '!V50</f>
        <v>0</v>
      </c>
      <c r="K49" s="7">
        <f>'ENGLISH '!W50</f>
        <v>9</v>
      </c>
      <c r="L49" s="7">
        <f>'ENGLISH '!X50</f>
        <v>2</v>
      </c>
      <c r="M49" s="7" t="str">
        <f>'ENGLISH '!Y50</f>
        <v>Emerging (E )</v>
      </c>
      <c r="N49" s="10">
        <f>'MATHS '!T50</f>
        <v>0</v>
      </c>
      <c r="O49" s="10">
        <f>'MATHS '!U50</f>
        <v>0</v>
      </c>
      <c r="P49" s="10">
        <f>'MATHS '!V50</f>
        <v>0</v>
      </c>
      <c r="Q49" s="10">
        <f>'MATHS '!W50</f>
        <v>9</v>
      </c>
      <c r="R49" s="10">
        <f>'MATHS '!X50</f>
        <v>2</v>
      </c>
      <c r="S49" s="10" t="str">
        <f>'MATHS '!Y50</f>
        <v>Emerging (E )</v>
      </c>
      <c r="T49" s="7">
        <f>'SCIENCE '!T50</f>
        <v>0</v>
      </c>
      <c r="U49" s="7">
        <f>'SCIENCE '!U50</f>
        <v>0</v>
      </c>
      <c r="V49" s="7">
        <f>'SCIENCE '!V50</f>
        <v>0</v>
      </c>
      <c r="W49" s="7">
        <f>'SCIENCE '!W50</f>
        <v>9</v>
      </c>
      <c r="X49" s="7">
        <f>'SCIENCE '!X50</f>
        <v>2</v>
      </c>
      <c r="Y49" s="7" t="str">
        <f>'SCIENCE '!Y50</f>
        <v>Emerging (E )</v>
      </c>
      <c r="Z49" s="10">
        <f>'SOCIAL STUDIES'!T50</f>
        <v>0</v>
      </c>
      <c r="AA49" s="10">
        <f>'SOCIAL STUDIES'!U50</f>
        <v>0</v>
      </c>
      <c r="AB49" s="10">
        <f>'SOCIAL STUDIES'!V50</f>
        <v>0</v>
      </c>
      <c r="AC49" s="10">
        <f>'SOCIAL STUDIES'!W50</f>
        <v>9</v>
      </c>
      <c r="AD49" s="10">
        <f>'SOCIAL STUDIES'!X50</f>
        <v>2</v>
      </c>
      <c r="AE49" s="10" t="str">
        <f>'SOCIAL STUDIES'!Y50</f>
        <v>Emerging (E )</v>
      </c>
      <c r="AF49" s="7">
        <f>'COMPUTING     '!T50</f>
        <v>0</v>
      </c>
      <c r="AG49" s="7">
        <f>'COMPUTING     '!U50</f>
        <v>0</v>
      </c>
      <c r="AH49" s="7">
        <f>'COMPUTING     '!V50</f>
        <v>0</v>
      </c>
      <c r="AI49" s="7">
        <f>'COMPUTING     '!W50</f>
        <v>9</v>
      </c>
      <c r="AJ49" s="7">
        <f>'COMPUTING     '!X50</f>
        <v>3</v>
      </c>
      <c r="AK49" s="7" t="str">
        <f>'COMPUTING     '!Y50</f>
        <v>Emerging (E )</v>
      </c>
      <c r="AL49" s="7">
        <f>BDT!T50</f>
        <v>0</v>
      </c>
      <c r="AM49" s="7">
        <f>BDT!U50</f>
        <v>0</v>
      </c>
      <c r="AN49" s="7">
        <f>BDT!V50</f>
        <v>0</v>
      </c>
      <c r="AO49" s="7">
        <f>BDT!W50</f>
        <v>9</v>
      </c>
      <c r="AP49" s="7">
        <f>BDT!X50</f>
        <v>3</v>
      </c>
      <c r="AQ49" s="7" t="str">
        <f>BDT!Y50</f>
        <v>Emerging (E )</v>
      </c>
      <c r="AR49" s="7">
        <f>'GHANAIAN LANG'!T50</f>
        <v>0</v>
      </c>
      <c r="AS49" s="7">
        <f>'GHANAIAN LANG'!U50</f>
        <v>0</v>
      </c>
      <c r="AT49" s="7">
        <f>'GHANAIAN LANG'!V50</f>
        <v>0</v>
      </c>
      <c r="AU49" s="7">
        <f>'GHANAIAN LANG'!W50</f>
        <v>9</v>
      </c>
      <c r="AV49" s="7">
        <f>'GHANAIAN LANG'!X50</f>
        <v>2</v>
      </c>
      <c r="AW49" s="7" t="str">
        <f>'GHANAIAN LANG'!Y50</f>
        <v>Emerging (E )</v>
      </c>
      <c r="AX49" s="7">
        <f>'RME '!T50</f>
        <v>0</v>
      </c>
      <c r="AY49" s="7">
        <f>'RME '!U50</f>
        <v>0</v>
      </c>
      <c r="AZ49" s="7">
        <f>'RME '!V50</f>
        <v>0</v>
      </c>
      <c r="BA49" s="7">
        <f>'RME '!W50</f>
        <v>9</v>
      </c>
      <c r="BB49" s="7">
        <f>'RME '!X50</f>
        <v>3</v>
      </c>
      <c r="BC49" s="7" t="str">
        <f>'RME '!Y50</f>
        <v>Emerging (E )</v>
      </c>
      <c r="BD49" s="7">
        <f>'FRENCH '!T50</f>
        <v>0</v>
      </c>
      <c r="BE49" s="7">
        <f>'FRENCH '!U50</f>
        <v>0</v>
      </c>
      <c r="BF49" s="7">
        <f>'FRENCH '!V50</f>
        <v>0</v>
      </c>
      <c r="BG49" s="7">
        <f>'FRENCH '!W50</f>
        <v>9</v>
      </c>
      <c r="BH49" s="7">
        <f>'FRENCH '!X50</f>
        <v>2</v>
      </c>
      <c r="BI49" s="7" t="str">
        <f>'FRENCH '!Y50</f>
        <v>Emerging (E )</v>
      </c>
      <c r="BJ49" s="7">
        <f>'CAREER TECH '!T50</f>
        <v>0</v>
      </c>
      <c r="BK49" s="7">
        <f>'CAREER TECH '!U50</f>
        <v>0</v>
      </c>
      <c r="BL49" s="7">
        <f>'CAREER TECH '!V50</f>
        <v>0</v>
      </c>
      <c r="BM49" s="7">
        <f>'CAREER TECH '!W50</f>
        <v>9</v>
      </c>
      <c r="BN49" s="7">
        <f>'CAREER TECH '!X50</f>
        <v>3</v>
      </c>
      <c r="BO49" s="7" t="str">
        <f>'CAREER TECH '!Y50</f>
        <v>Emerging (E )</v>
      </c>
      <c r="BP49" s="7">
        <f>'CAD '!T50</f>
        <v>0</v>
      </c>
      <c r="BQ49" s="7">
        <f>'CAD '!U50</f>
        <v>0</v>
      </c>
      <c r="BR49" s="7">
        <f>'CAD '!V50</f>
        <v>0</v>
      </c>
      <c r="BS49" s="7">
        <f>'CAD '!X50</f>
        <v>2</v>
      </c>
      <c r="BT49" s="7">
        <f>'CAD '!W50</f>
        <v>9</v>
      </c>
      <c r="BU49" s="7" t="str">
        <f>'CAD '!Y50</f>
        <v>Emerging (E )</v>
      </c>
      <c r="BV49" s="7">
        <f t="shared" si="0"/>
        <v>0</v>
      </c>
      <c r="BW49" s="7">
        <f t="shared" si="1"/>
        <v>0</v>
      </c>
      <c r="BX49" s="7">
        <f t="shared" si="2"/>
        <v>3</v>
      </c>
      <c r="BY49" s="7">
        <v>900</v>
      </c>
      <c r="BZ49" s="7">
        <f>VLOOKUP(J49,SETTINGS!$C$2:$D$11,2)</f>
        <v>9</v>
      </c>
      <c r="CA49" s="7">
        <f>VLOOKUP(P49,SETTINGS!$C$2:$D$11,2)</f>
        <v>9</v>
      </c>
      <c r="CB49" s="7">
        <f>VLOOKUP(V49,SETTINGS!$C$2:$D$11,2)</f>
        <v>9</v>
      </c>
      <c r="CC49" s="7">
        <f>VLOOKUP(AB49,SETTINGS!$C$2:$D$11,2)</f>
        <v>9</v>
      </c>
      <c r="CD49" s="7">
        <f>VLOOKUP(AH49,SETTINGS!$C$2:$D$11,2)</f>
        <v>9</v>
      </c>
      <c r="CE49" s="7">
        <f>VLOOKUP(AN49,SETTINGS!$C$2:$D$11,2)</f>
        <v>9</v>
      </c>
      <c r="CF49" s="7">
        <f>VLOOKUP(AT49,SETTINGS!$C$2:$D$11,2)</f>
        <v>9</v>
      </c>
      <c r="CG49" s="7">
        <f>VLOOKUP(AZ49,SETTINGS!$C$2:$D$11,2)</f>
        <v>9</v>
      </c>
      <c r="CH49" s="7">
        <f>VLOOKUP(BF49,SETTINGS!$C$2:$D$11,2)</f>
        <v>9</v>
      </c>
      <c r="CI49" s="7">
        <f>VLOOKUP(BL49,SETTINGS!$C$2:$D$11,2)</f>
        <v>9</v>
      </c>
      <c r="CJ49" s="7">
        <f t="shared" si="3"/>
        <v>36</v>
      </c>
      <c r="CK49" s="7">
        <f>SMALL(CD49:CH49,{1,2,3})</f>
        <v>9</v>
      </c>
      <c r="CL49" s="7">
        <f>SUM(SMALL(BZ49:CI49,{1,2,3,4,5,6}))</f>
        <v>54</v>
      </c>
      <c r="CM49" s="10" t="str">
        <f t="shared" si="4"/>
        <v>3rd</v>
      </c>
      <c r="CN49" s="10" t="str">
        <f>VLOOKUP(BW49,SETTINGS!$N$1:$P$10,3)</f>
        <v>Below average, you must work hard, there is need for parental support</v>
      </c>
      <c r="CO49" s="10" t="str">
        <f>VLOOKUP(BW49,SETTINGS!$N$1:$P$10,2)</f>
        <v>Below Average, must buck up</v>
      </c>
      <c r="CP49" s="10"/>
      <c r="CQ49" s="10"/>
      <c r="CR49" s="10"/>
      <c r="CS49" s="10">
        <f t="shared" si="5"/>
        <v>0</v>
      </c>
      <c r="CT49" s="10"/>
      <c r="CU49" s="10"/>
      <c r="CV49" s="10"/>
      <c r="CW49" s="10"/>
      <c r="CX49" s="10"/>
      <c r="CY49" s="10"/>
      <c r="CZ49" s="10"/>
      <c r="DA49" s="10"/>
    </row>
    <row r="50" spans="1:105" ht="18.75" customHeight="1">
      <c r="A50" s="7">
        <f>'STUDENT DETAILS'!A50</f>
        <v>0</v>
      </c>
      <c r="B50" s="39">
        <f>'STUDENT DETAILS'!B50</f>
        <v>0</v>
      </c>
      <c r="C50" s="7">
        <f>'STUDENT DETAILS'!C50</f>
        <v>0</v>
      </c>
      <c r="D50" s="7">
        <f>'STUDENT DETAILS'!D50</f>
        <v>0</v>
      </c>
      <c r="E50" s="7">
        <f>'STUDENT DETAILS'!E50</f>
        <v>0</v>
      </c>
      <c r="F50" s="7">
        <f>'STUDENT DETAILS'!F50</f>
        <v>0</v>
      </c>
      <c r="G50" s="10"/>
      <c r="H50" s="7">
        <f>'ENGLISH '!T51</f>
        <v>0</v>
      </c>
      <c r="I50" s="7">
        <f>'ENGLISH '!U51</f>
        <v>0</v>
      </c>
      <c r="J50" s="7">
        <f>'ENGLISH '!V51</f>
        <v>0</v>
      </c>
      <c r="K50" s="7">
        <f>'ENGLISH '!W51</f>
        <v>9</v>
      </c>
      <c r="L50" s="7">
        <f>'ENGLISH '!X51</f>
        <v>2</v>
      </c>
      <c r="M50" s="7" t="str">
        <f>'ENGLISH '!Y51</f>
        <v>Emerging (E )</v>
      </c>
      <c r="N50" s="10">
        <f>'MATHS '!T51</f>
        <v>0</v>
      </c>
      <c r="O50" s="10">
        <f>'MATHS '!U51</f>
        <v>0</v>
      </c>
      <c r="P50" s="10">
        <f>'MATHS '!V51</f>
        <v>0</v>
      </c>
      <c r="Q50" s="10">
        <f>'MATHS '!W51</f>
        <v>9</v>
      </c>
      <c r="R50" s="10">
        <f>'MATHS '!X51</f>
        <v>2</v>
      </c>
      <c r="S50" s="10" t="str">
        <f>'MATHS '!Y51</f>
        <v>Emerging (E )</v>
      </c>
      <c r="T50" s="7">
        <f>'SCIENCE '!T51</f>
        <v>0</v>
      </c>
      <c r="U50" s="7">
        <f>'SCIENCE '!U51</f>
        <v>0</v>
      </c>
      <c r="V50" s="7">
        <f>'SCIENCE '!V51</f>
        <v>0</v>
      </c>
      <c r="W50" s="7">
        <f>'SCIENCE '!W51</f>
        <v>9</v>
      </c>
      <c r="X50" s="7">
        <f>'SCIENCE '!X51</f>
        <v>2</v>
      </c>
      <c r="Y50" s="7" t="str">
        <f>'SCIENCE '!Y51</f>
        <v>Emerging (E )</v>
      </c>
      <c r="Z50" s="10">
        <f>'SOCIAL STUDIES'!T51</f>
        <v>0</v>
      </c>
      <c r="AA50" s="10">
        <f>'SOCIAL STUDIES'!U51</f>
        <v>0</v>
      </c>
      <c r="AB50" s="10">
        <f>'SOCIAL STUDIES'!V51</f>
        <v>0</v>
      </c>
      <c r="AC50" s="10">
        <f>'SOCIAL STUDIES'!W51</f>
        <v>9</v>
      </c>
      <c r="AD50" s="10">
        <f>'SOCIAL STUDIES'!X51</f>
        <v>2</v>
      </c>
      <c r="AE50" s="10" t="str">
        <f>'SOCIAL STUDIES'!Y51</f>
        <v>Emerging (E )</v>
      </c>
      <c r="AF50" s="7">
        <f>'COMPUTING     '!T51</f>
        <v>0</v>
      </c>
      <c r="AG50" s="7">
        <f>'COMPUTING     '!U51</f>
        <v>0</v>
      </c>
      <c r="AH50" s="7">
        <f>'COMPUTING     '!V51</f>
        <v>0</v>
      </c>
      <c r="AI50" s="7">
        <f>'COMPUTING     '!W51</f>
        <v>9</v>
      </c>
      <c r="AJ50" s="7">
        <f>'COMPUTING     '!X51</f>
        <v>3</v>
      </c>
      <c r="AK50" s="7" t="str">
        <f>'COMPUTING     '!Y51</f>
        <v>Emerging (E )</v>
      </c>
      <c r="AL50" s="7">
        <f>BDT!T51</f>
        <v>0</v>
      </c>
      <c r="AM50" s="7">
        <f>BDT!U51</f>
        <v>0</v>
      </c>
      <c r="AN50" s="7">
        <f>BDT!V51</f>
        <v>0</v>
      </c>
      <c r="AO50" s="7">
        <f>BDT!W51</f>
        <v>9</v>
      </c>
      <c r="AP50" s="7">
        <f>BDT!X51</f>
        <v>3</v>
      </c>
      <c r="AQ50" s="7" t="str">
        <f>BDT!Y51</f>
        <v>Emerging (E )</v>
      </c>
      <c r="AR50" s="7">
        <f>'GHANAIAN LANG'!T51</f>
        <v>0</v>
      </c>
      <c r="AS50" s="7">
        <f>'GHANAIAN LANG'!U51</f>
        <v>0</v>
      </c>
      <c r="AT50" s="7">
        <f>'GHANAIAN LANG'!V51</f>
        <v>0</v>
      </c>
      <c r="AU50" s="7">
        <f>'GHANAIAN LANG'!W51</f>
        <v>9</v>
      </c>
      <c r="AV50" s="7">
        <f>'GHANAIAN LANG'!X51</f>
        <v>2</v>
      </c>
      <c r="AW50" s="7" t="str">
        <f>'GHANAIAN LANG'!Y51</f>
        <v>Emerging (E )</v>
      </c>
      <c r="AX50" s="7">
        <f>'RME '!T51</f>
        <v>0</v>
      </c>
      <c r="AY50" s="7">
        <f>'RME '!U51</f>
        <v>0</v>
      </c>
      <c r="AZ50" s="7">
        <f>'RME '!V51</f>
        <v>0</v>
      </c>
      <c r="BA50" s="7">
        <f>'RME '!W51</f>
        <v>9</v>
      </c>
      <c r="BB50" s="7">
        <f>'RME '!X51</f>
        <v>3</v>
      </c>
      <c r="BC50" s="7" t="str">
        <f>'RME '!Y51</f>
        <v>Emerging (E )</v>
      </c>
      <c r="BD50" s="7">
        <f>'FRENCH '!T51</f>
        <v>0</v>
      </c>
      <c r="BE50" s="7">
        <f>'FRENCH '!U51</f>
        <v>0</v>
      </c>
      <c r="BF50" s="7">
        <f>'FRENCH '!V51</f>
        <v>0</v>
      </c>
      <c r="BG50" s="7">
        <f>'FRENCH '!W51</f>
        <v>9</v>
      </c>
      <c r="BH50" s="7">
        <f>'FRENCH '!X51</f>
        <v>2</v>
      </c>
      <c r="BI50" s="7" t="str">
        <f>'FRENCH '!Y51</f>
        <v>Emerging (E )</v>
      </c>
      <c r="BJ50" s="7">
        <f>'CAREER TECH '!T51</f>
        <v>0</v>
      </c>
      <c r="BK50" s="7">
        <f>'CAREER TECH '!U51</f>
        <v>0</v>
      </c>
      <c r="BL50" s="7">
        <f>'CAREER TECH '!V51</f>
        <v>0</v>
      </c>
      <c r="BM50" s="7">
        <f>'CAREER TECH '!W51</f>
        <v>9</v>
      </c>
      <c r="BN50" s="7">
        <f>'CAREER TECH '!X51</f>
        <v>3</v>
      </c>
      <c r="BO50" s="7" t="str">
        <f>'CAREER TECH '!Y51</f>
        <v>Emerging (E )</v>
      </c>
      <c r="BP50" s="7">
        <f>'CAD '!T51</f>
        <v>0</v>
      </c>
      <c r="BQ50" s="7">
        <f>'CAD '!U51</f>
        <v>0</v>
      </c>
      <c r="BR50" s="7">
        <f>'CAD '!V51</f>
        <v>0</v>
      </c>
      <c r="BS50" s="7">
        <f>'CAD '!X51</f>
        <v>2</v>
      </c>
      <c r="BT50" s="7">
        <f>'CAD '!W51</f>
        <v>9</v>
      </c>
      <c r="BU50" s="7" t="str">
        <f>'CAD '!Y51</f>
        <v>Emerging (E )</v>
      </c>
      <c r="BV50" s="7">
        <f t="shared" si="0"/>
        <v>0</v>
      </c>
      <c r="BW50" s="7">
        <f t="shared" si="1"/>
        <v>0</v>
      </c>
      <c r="BX50" s="7">
        <f t="shared" si="2"/>
        <v>3</v>
      </c>
      <c r="BY50" s="7">
        <v>900</v>
      </c>
      <c r="BZ50" s="7">
        <f>VLOOKUP(J50,SETTINGS!$C$2:$D$11,2)</f>
        <v>9</v>
      </c>
      <c r="CA50" s="7">
        <f>VLOOKUP(P50,SETTINGS!$C$2:$D$11,2)</f>
        <v>9</v>
      </c>
      <c r="CB50" s="7">
        <f>VLOOKUP(V50,SETTINGS!$C$2:$D$11,2)</f>
        <v>9</v>
      </c>
      <c r="CC50" s="7">
        <f>VLOOKUP(AB50,SETTINGS!$C$2:$D$11,2)</f>
        <v>9</v>
      </c>
      <c r="CD50" s="7">
        <f>VLOOKUP(AH50,SETTINGS!$C$2:$D$11,2)</f>
        <v>9</v>
      </c>
      <c r="CE50" s="7">
        <f>VLOOKUP(AN50,SETTINGS!$C$2:$D$11,2)</f>
        <v>9</v>
      </c>
      <c r="CF50" s="7">
        <f>VLOOKUP(AT50,SETTINGS!$C$2:$D$11,2)</f>
        <v>9</v>
      </c>
      <c r="CG50" s="7">
        <f>VLOOKUP(AZ50,SETTINGS!$C$2:$D$11,2)</f>
        <v>9</v>
      </c>
      <c r="CH50" s="7">
        <f>VLOOKUP(BF50,SETTINGS!$C$2:$D$11,2)</f>
        <v>9</v>
      </c>
      <c r="CI50" s="7">
        <f>VLOOKUP(BL50,SETTINGS!$C$2:$D$11,2)</f>
        <v>9</v>
      </c>
      <c r="CJ50" s="7">
        <f t="shared" si="3"/>
        <v>36</v>
      </c>
      <c r="CK50" s="7">
        <f>SMALL(CD50:CH50,{1,2,3})</f>
        <v>9</v>
      </c>
      <c r="CL50" s="7">
        <f>SUM(SMALL(BZ50:CI50,{1,2,3,4,5,6}))</f>
        <v>54</v>
      </c>
      <c r="CM50" s="10" t="str">
        <f t="shared" si="4"/>
        <v>3rd</v>
      </c>
      <c r="CN50" s="10" t="str">
        <f>VLOOKUP(BW50,SETTINGS!$N$1:$P$10,3)</f>
        <v>Below average, you must work hard, there is need for parental support</v>
      </c>
      <c r="CO50" s="10" t="str">
        <f>VLOOKUP(BW50,SETTINGS!$N$1:$P$10,2)</f>
        <v>Below Average, must buck up</v>
      </c>
      <c r="CP50" s="10"/>
      <c r="CQ50" s="10"/>
      <c r="CR50" s="10"/>
      <c r="CS50" s="10">
        <f t="shared" si="5"/>
        <v>0</v>
      </c>
      <c r="CT50" s="10"/>
      <c r="CU50" s="10"/>
      <c r="CV50" s="10"/>
      <c r="CW50" s="10"/>
      <c r="CX50" s="10"/>
      <c r="CY50" s="10"/>
      <c r="CZ50" s="10"/>
      <c r="DA50" s="10"/>
    </row>
    <row r="51" spans="1:105" ht="18.75" customHeight="1">
      <c r="A51" s="7">
        <f>'STUDENT DETAILS'!A51</f>
        <v>0</v>
      </c>
      <c r="B51" s="39">
        <f>'STUDENT DETAILS'!B51</f>
        <v>0</v>
      </c>
      <c r="C51" s="7">
        <f>'STUDENT DETAILS'!C51</f>
        <v>0</v>
      </c>
      <c r="D51" s="7">
        <f>'STUDENT DETAILS'!D51</f>
        <v>0</v>
      </c>
      <c r="E51" s="7">
        <f>'STUDENT DETAILS'!E51</f>
        <v>0</v>
      </c>
      <c r="F51" s="7">
        <f>'STUDENT DETAILS'!F51</f>
        <v>0</v>
      </c>
      <c r="G51" s="10"/>
      <c r="H51" s="7">
        <f>'ENGLISH '!T52</f>
        <v>0</v>
      </c>
      <c r="I51" s="7">
        <f>'ENGLISH '!U52</f>
        <v>0</v>
      </c>
      <c r="J51" s="7">
        <f>'ENGLISH '!V52</f>
        <v>0</v>
      </c>
      <c r="K51" s="7">
        <f>'ENGLISH '!W52</f>
        <v>9</v>
      </c>
      <c r="L51" s="7">
        <f>'ENGLISH '!X52</f>
        <v>2</v>
      </c>
      <c r="M51" s="7" t="str">
        <f>'ENGLISH '!Y52</f>
        <v>Emerging (E )</v>
      </c>
      <c r="N51" s="10">
        <f>'MATHS '!T52</f>
        <v>0</v>
      </c>
      <c r="O51" s="10">
        <f>'MATHS '!U52</f>
        <v>0</v>
      </c>
      <c r="P51" s="10">
        <f>'MATHS '!V52</f>
        <v>0</v>
      </c>
      <c r="Q51" s="10">
        <f>'MATHS '!W52</f>
        <v>9</v>
      </c>
      <c r="R51" s="10">
        <f>'MATHS '!X52</f>
        <v>2</v>
      </c>
      <c r="S51" s="10" t="str">
        <f>'MATHS '!Y52</f>
        <v>Emerging (E )</v>
      </c>
      <c r="T51" s="7">
        <f>'SCIENCE '!T52</f>
        <v>0</v>
      </c>
      <c r="U51" s="7">
        <f>'SCIENCE '!U52</f>
        <v>0</v>
      </c>
      <c r="V51" s="7">
        <f>'SCIENCE '!V52</f>
        <v>0</v>
      </c>
      <c r="W51" s="7">
        <f>'SCIENCE '!W52</f>
        <v>9</v>
      </c>
      <c r="X51" s="7">
        <f>'SCIENCE '!X52</f>
        <v>2</v>
      </c>
      <c r="Y51" s="7" t="str">
        <f>'SCIENCE '!Y52</f>
        <v>Emerging (E )</v>
      </c>
      <c r="Z51" s="10">
        <f>'SOCIAL STUDIES'!T52</f>
        <v>0</v>
      </c>
      <c r="AA51" s="10">
        <f>'SOCIAL STUDIES'!U52</f>
        <v>0</v>
      </c>
      <c r="AB51" s="10">
        <f>'SOCIAL STUDIES'!V52</f>
        <v>0</v>
      </c>
      <c r="AC51" s="10">
        <f>'SOCIAL STUDIES'!W52</f>
        <v>9</v>
      </c>
      <c r="AD51" s="10">
        <f>'SOCIAL STUDIES'!X52</f>
        <v>2</v>
      </c>
      <c r="AE51" s="10" t="str">
        <f>'SOCIAL STUDIES'!Y52</f>
        <v>Emerging (E )</v>
      </c>
      <c r="AF51" s="7">
        <f>'COMPUTING     '!T52</f>
        <v>0</v>
      </c>
      <c r="AG51" s="7">
        <f>'COMPUTING     '!U52</f>
        <v>0</v>
      </c>
      <c r="AH51" s="7">
        <f>'COMPUTING     '!V52</f>
        <v>0</v>
      </c>
      <c r="AI51" s="7">
        <f>'COMPUTING     '!W52</f>
        <v>9</v>
      </c>
      <c r="AJ51" s="7">
        <f>'COMPUTING     '!X52</f>
        <v>3</v>
      </c>
      <c r="AK51" s="7" t="str">
        <f>'COMPUTING     '!Y52</f>
        <v>Emerging (E )</v>
      </c>
      <c r="AL51" s="7">
        <f>BDT!T52</f>
        <v>0</v>
      </c>
      <c r="AM51" s="7">
        <f>BDT!U52</f>
        <v>0</v>
      </c>
      <c r="AN51" s="7">
        <f>BDT!V52</f>
        <v>0</v>
      </c>
      <c r="AO51" s="7">
        <f>BDT!W52</f>
        <v>9</v>
      </c>
      <c r="AP51" s="7">
        <f>BDT!X52</f>
        <v>3</v>
      </c>
      <c r="AQ51" s="7" t="str">
        <f>BDT!Y52</f>
        <v>Emerging (E )</v>
      </c>
      <c r="AR51" s="7">
        <f>'GHANAIAN LANG'!T52</f>
        <v>0</v>
      </c>
      <c r="AS51" s="7">
        <f>'GHANAIAN LANG'!U52</f>
        <v>0</v>
      </c>
      <c r="AT51" s="7">
        <f>'GHANAIAN LANG'!V52</f>
        <v>0</v>
      </c>
      <c r="AU51" s="7">
        <f>'GHANAIAN LANG'!W52</f>
        <v>9</v>
      </c>
      <c r="AV51" s="7">
        <f>'GHANAIAN LANG'!X52</f>
        <v>2</v>
      </c>
      <c r="AW51" s="7" t="str">
        <f>'GHANAIAN LANG'!Y52</f>
        <v>Emerging (E )</v>
      </c>
      <c r="AX51" s="7">
        <f>'RME '!T52</f>
        <v>0</v>
      </c>
      <c r="AY51" s="7">
        <f>'RME '!U52</f>
        <v>0</v>
      </c>
      <c r="AZ51" s="7">
        <f>'RME '!V52</f>
        <v>0</v>
      </c>
      <c r="BA51" s="7">
        <f>'RME '!W52</f>
        <v>9</v>
      </c>
      <c r="BB51" s="7">
        <f>'RME '!X52</f>
        <v>3</v>
      </c>
      <c r="BC51" s="7" t="str">
        <f>'RME '!Y52</f>
        <v>Emerging (E )</v>
      </c>
      <c r="BD51" s="7">
        <f>'FRENCH '!T52</f>
        <v>0</v>
      </c>
      <c r="BE51" s="7">
        <f>'FRENCH '!U52</f>
        <v>0</v>
      </c>
      <c r="BF51" s="7">
        <f>'FRENCH '!V52</f>
        <v>0</v>
      </c>
      <c r="BG51" s="7">
        <f>'FRENCH '!W52</f>
        <v>9</v>
      </c>
      <c r="BH51" s="7">
        <f>'FRENCH '!X52</f>
        <v>2</v>
      </c>
      <c r="BI51" s="7" t="str">
        <f>'FRENCH '!Y52</f>
        <v>Emerging (E )</v>
      </c>
      <c r="BJ51" s="7">
        <f>'CAREER TECH '!T52</f>
        <v>0</v>
      </c>
      <c r="BK51" s="7">
        <f>'CAREER TECH '!U52</f>
        <v>0</v>
      </c>
      <c r="BL51" s="7">
        <f>'CAREER TECH '!V52</f>
        <v>0</v>
      </c>
      <c r="BM51" s="7">
        <f>'CAREER TECH '!W52</f>
        <v>9</v>
      </c>
      <c r="BN51" s="7">
        <f>'CAREER TECH '!X52</f>
        <v>3</v>
      </c>
      <c r="BO51" s="7" t="str">
        <f>'CAREER TECH '!Y52</f>
        <v>Emerging (E )</v>
      </c>
      <c r="BP51" s="7">
        <f>'CAD '!T52</f>
        <v>0</v>
      </c>
      <c r="BQ51" s="7">
        <f>'CAD '!U52</f>
        <v>0</v>
      </c>
      <c r="BR51" s="7">
        <f>'CAD '!V52</f>
        <v>0</v>
      </c>
      <c r="BS51" s="7">
        <f>'CAD '!X52</f>
        <v>2</v>
      </c>
      <c r="BT51" s="7">
        <f>'CAD '!W52</f>
        <v>9</v>
      </c>
      <c r="BU51" s="7" t="str">
        <f>'CAD '!Y52</f>
        <v>Emerging (E )</v>
      </c>
      <c r="BV51" s="7">
        <f t="shared" si="0"/>
        <v>0</v>
      </c>
      <c r="BW51" s="7">
        <f t="shared" si="1"/>
        <v>0</v>
      </c>
      <c r="BX51" s="7">
        <f t="shared" si="2"/>
        <v>3</v>
      </c>
      <c r="BY51" s="7">
        <v>900</v>
      </c>
      <c r="BZ51" s="7">
        <f>VLOOKUP(J51,SETTINGS!$C$2:$D$11,2)</f>
        <v>9</v>
      </c>
      <c r="CA51" s="7">
        <f>VLOOKUP(P51,SETTINGS!$C$2:$D$11,2)</f>
        <v>9</v>
      </c>
      <c r="CB51" s="7">
        <f>VLOOKUP(V51,SETTINGS!$C$2:$D$11,2)</f>
        <v>9</v>
      </c>
      <c r="CC51" s="7">
        <f>VLOOKUP(AB51,SETTINGS!$C$2:$D$11,2)</f>
        <v>9</v>
      </c>
      <c r="CD51" s="7">
        <f>VLOOKUP(AH51,SETTINGS!$C$2:$D$11,2)</f>
        <v>9</v>
      </c>
      <c r="CE51" s="7">
        <f>VLOOKUP(AN51,SETTINGS!$C$2:$D$11,2)</f>
        <v>9</v>
      </c>
      <c r="CF51" s="7">
        <f>VLOOKUP(AT51,SETTINGS!$C$2:$D$11,2)</f>
        <v>9</v>
      </c>
      <c r="CG51" s="7">
        <f>VLOOKUP(AZ51,SETTINGS!$C$2:$D$11,2)</f>
        <v>9</v>
      </c>
      <c r="CH51" s="7">
        <f>VLOOKUP(BF51,SETTINGS!$C$2:$D$11,2)</f>
        <v>9</v>
      </c>
      <c r="CI51" s="7">
        <f>VLOOKUP(BL51,SETTINGS!$C$2:$D$11,2)</f>
        <v>9</v>
      </c>
      <c r="CJ51" s="7">
        <f t="shared" si="3"/>
        <v>36</v>
      </c>
      <c r="CK51" s="7">
        <f>SMALL(CD51:CH51,{1,2,3})</f>
        <v>9</v>
      </c>
      <c r="CL51" s="7">
        <f>SUM(SMALL(BZ51:CI51,{1,2,3,4,5,6}))</f>
        <v>54</v>
      </c>
      <c r="CM51" s="10" t="str">
        <f t="shared" si="4"/>
        <v>3rd</v>
      </c>
      <c r="CN51" s="10" t="str">
        <f>VLOOKUP(BW51,SETTINGS!$N$1:$P$10,3)</f>
        <v>Below average, you must work hard, there is need for parental support</v>
      </c>
      <c r="CO51" s="10" t="str">
        <f>VLOOKUP(BW51,SETTINGS!$N$1:$P$10,2)</f>
        <v>Below Average, must buck up</v>
      </c>
      <c r="CP51" s="10"/>
      <c r="CQ51" s="10"/>
      <c r="CR51" s="10"/>
      <c r="CS51" s="10">
        <f t="shared" si="5"/>
        <v>0</v>
      </c>
      <c r="CT51" s="10"/>
      <c r="CU51" s="10"/>
      <c r="CV51" s="10"/>
      <c r="CW51" s="10"/>
      <c r="CX51" s="10"/>
      <c r="CY51" s="10"/>
      <c r="CZ51" s="10"/>
      <c r="DA51" s="10"/>
    </row>
    <row r="52" spans="1:105" ht="18.75" customHeight="1">
      <c r="A52" s="7">
        <f>'STUDENT DETAILS'!A52</f>
        <v>0</v>
      </c>
      <c r="B52" s="39">
        <f>'STUDENT DETAILS'!B52</f>
        <v>0</v>
      </c>
      <c r="C52" s="7">
        <f>'STUDENT DETAILS'!C52</f>
        <v>0</v>
      </c>
      <c r="D52" s="7">
        <f>'STUDENT DETAILS'!D52</f>
        <v>0</v>
      </c>
      <c r="E52" s="7">
        <f>'STUDENT DETAILS'!E52</f>
        <v>0</v>
      </c>
      <c r="F52" s="7">
        <f>'STUDENT DETAILS'!F52</f>
        <v>0</v>
      </c>
      <c r="G52" s="10"/>
      <c r="H52" s="7">
        <f>'ENGLISH '!T53</f>
        <v>0</v>
      </c>
      <c r="I52" s="7">
        <f>'ENGLISH '!U53</f>
        <v>0</v>
      </c>
      <c r="J52" s="7">
        <f>'ENGLISH '!V53</f>
        <v>0</v>
      </c>
      <c r="K52" s="7">
        <f>'ENGLISH '!W53</f>
        <v>9</v>
      </c>
      <c r="L52" s="7">
        <f>'ENGLISH '!X53</f>
        <v>2</v>
      </c>
      <c r="M52" s="7" t="str">
        <f>'ENGLISH '!Y53</f>
        <v>Emerging (E )</v>
      </c>
      <c r="N52" s="10">
        <f>'MATHS '!T53</f>
        <v>0</v>
      </c>
      <c r="O52" s="10">
        <f>'MATHS '!U53</f>
        <v>0</v>
      </c>
      <c r="P52" s="10">
        <f>'MATHS '!V53</f>
        <v>0</v>
      </c>
      <c r="Q52" s="10">
        <f>'MATHS '!W53</f>
        <v>9</v>
      </c>
      <c r="R52" s="10">
        <f>'MATHS '!X53</f>
        <v>2</v>
      </c>
      <c r="S52" s="10" t="str">
        <f>'MATHS '!Y53</f>
        <v>Emerging (E )</v>
      </c>
      <c r="T52" s="7">
        <f>'SCIENCE '!T53</f>
        <v>0</v>
      </c>
      <c r="U52" s="7">
        <f>'SCIENCE '!U53</f>
        <v>0</v>
      </c>
      <c r="V52" s="7">
        <f>'SCIENCE '!V53</f>
        <v>0</v>
      </c>
      <c r="W52" s="7">
        <f>'SCIENCE '!W53</f>
        <v>9</v>
      </c>
      <c r="X52" s="7">
        <f>'SCIENCE '!X53</f>
        <v>2</v>
      </c>
      <c r="Y52" s="7" t="str">
        <f>'SCIENCE '!Y53</f>
        <v>Emerging (E )</v>
      </c>
      <c r="Z52" s="10">
        <f>'SOCIAL STUDIES'!T53</f>
        <v>0</v>
      </c>
      <c r="AA52" s="10">
        <f>'SOCIAL STUDIES'!U53</f>
        <v>0</v>
      </c>
      <c r="AB52" s="10">
        <f>'SOCIAL STUDIES'!V53</f>
        <v>0</v>
      </c>
      <c r="AC52" s="10">
        <f>'SOCIAL STUDIES'!W53</f>
        <v>9</v>
      </c>
      <c r="AD52" s="10">
        <f>'SOCIAL STUDIES'!X53</f>
        <v>2</v>
      </c>
      <c r="AE52" s="10" t="str">
        <f>'SOCIAL STUDIES'!Y53</f>
        <v>Emerging (E )</v>
      </c>
      <c r="AF52" s="7">
        <f>'COMPUTING     '!T53</f>
        <v>0</v>
      </c>
      <c r="AG52" s="7">
        <f>'COMPUTING     '!U53</f>
        <v>0</v>
      </c>
      <c r="AH52" s="7">
        <f>'COMPUTING     '!V53</f>
        <v>0</v>
      </c>
      <c r="AI52" s="7">
        <f>'COMPUTING     '!W53</f>
        <v>9</v>
      </c>
      <c r="AJ52" s="7">
        <f>'COMPUTING     '!X53</f>
        <v>3</v>
      </c>
      <c r="AK52" s="7" t="str">
        <f>'COMPUTING     '!Y53</f>
        <v>Emerging (E )</v>
      </c>
      <c r="AL52" s="7">
        <f>BDT!T53</f>
        <v>0</v>
      </c>
      <c r="AM52" s="7">
        <f>BDT!U53</f>
        <v>0</v>
      </c>
      <c r="AN52" s="7">
        <f>BDT!V53</f>
        <v>0</v>
      </c>
      <c r="AO52" s="7">
        <f>BDT!W53</f>
        <v>9</v>
      </c>
      <c r="AP52" s="7">
        <f>BDT!X53</f>
        <v>3</v>
      </c>
      <c r="AQ52" s="7" t="str">
        <f>BDT!Y53</f>
        <v>Emerging (E )</v>
      </c>
      <c r="AR52" s="7">
        <f>'GHANAIAN LANG'!T53</f>
        <v>0</v>
      </c>
      <c r="AS52" s="7">
        <f>'GHANAIAN LANG'!U53</f>
        <v>0</v>
      </c>
      <c r="AT52" s="7">
        <f>'GHANAIAN LANG'!V53</f>
        <v>0</v>
      </c>
      <c r="AU52" s="7">
        <f>'GHANAIAN LANG'!W53</f>
        <v>9</v>
      </c>
      <c r="AV52" s="7">
        <f>'GHANAIAN LANG'!X53</f>
        <v>2</v>
      </c>
      <c r="AW52" s="7" t="str">
        <f>'GHANAIAN LANG'!Y53</f>
        <v>Emerging (E )</v>
      </c>
      <c r="AX52" s="7">
        <f>'RME '!T53</f>
        <v>0</v>
      </c>
      <c r="AY52" s="7">
        <f>'RME '!U53</f>
        <v>0</v>
      </c>
      <c r="AZ52" s="7">
        <f>'RME '!V53</f>
        <v>0</v>
      </c>
      <c r="BA52" s="7">
        <f>'RME '!W53</f>
        <v>9</v>
      </c>
      <c r="BB52" s="7">
        <f>'RME '!X53</f>
        <v>3</v>
      </c>
      <c r="BC52" s="7" t="str">
        <f>'RME '!Y53</f>
        <v>Emerging (E )</v>
      </c>
      <c r="BD52" s="7">
        <f>'FRENCH '!T53</f>
        <v>0</v>
      </c>
      <c r="BE52" s="7">
        <f>'FRENCH '!U53</f>
        <v>0</v>
      </c>
      <c r="BF52" s="7">
        <f>'FRENCH '!V53</f>
        <v>0</v>
      </c>
      <c r="BG52" s="7">
        <f>'FRENCH '!W53</f>
        <v>9</v>
      </c>
      <c r="BH52" s="7">
        <f>'FRENCH '!X53</f>
        <v>2</v>
      </c>
      <c r="BI52" s="7" t="str">
        <f>'FRENCH '!Y53</f>
        <v>Emerging (E )</v>
      </c>
      <c r="BJ52" s="7">
        <f>'CAREER TECH '!T53</f>
        <v>0</v>
      </c>
      <c r="BK52" s="7">
        <f>'CAREER TECH '!U53</f>
        <v>0</v>
      </c>
      <c r="BL52" s="7">
        <f>'CAREER TECH '!V53</f>
        <v>0</v>
      </c>
      <c r="BM52" s="7">
        <f>'CAREER TECH '!W53</f>
        <v>9</v>
      </c>
      <c r="BN52" s="7">
        <f>'CAREER TECH '!X53</f>
        <v>3</v>
      </c>
      <c r="BO52" s="7" t="str">
        <f>'CAREER TECH '!Y53</f>
        <v>Emerging (E )</v>
      </c>
      <c r="BP52" s="7">
        <f>'CAD '!T53</f>
        <v>0</v>
      </c>
      <c r="BQ52" s="7">
        <f>'CAD '!U53</f>
        <v>0</v>
      </c>
      <c r="BR52" s="7">
        <f>'CAD '!V53</f>
        <v>0</v>
      </c>
      <c r="BS52" s="7">
        <f>'CAD '!X53</f>
        <v>2</v>
      </c>
      <c r="BT52" s="7">
        <f>'CAD '!W53</f>
        <v>9</v>
      </c>
      <c r="BU52" s="7" t="str">
        <f>'CAD '!Y53</f>
        <v>Emerging (E )</v>
      </c>
      <c r="BV52" s="7">
        <f t="shared" si="0"/>
        <v>0</v>
      </c>
      <c r="BW52" s="7">
        <f t="shared" si="1"/>
        <v>0</v>
      </c>
      <c r="BX52" s="7">
        <f t="shared" si="2"/>
        <v>3</v>
      </c>
      <c r="BY52" s="7">
        <v>900</v>
      </c>
      <c r="BZ52" s="7">
        <f>VLOOKUP(J52,SETTINGS!$C$2:$D$11,2)</f>
        <v>9</v>
      </c>
      <c r="CA52" s="7">
        <f>VLOOKUP(P52,SETTINGS!$C$2:$D$11,2)</f>
        <v>9</v>
      </c>
      <c r="CB52" s="7">
        <f>VLOOKUP(V52,SETTINGS!$C$2:$D$11,2)</f>
        <v>9</v>
      </c>
      <c r="CC52" s="7">
        <f>VLOOKUP(AB52,SETTINGS!$C$2:$D$11,2)</f>
        <v>9</v>
      </c>
      <c r="CD52" s="7">
        <f>VLOOKUP(AH52,SETTINGS!$C$2:$D$11,2)</f>
        <v>9</v>
      </c>
      <c r="CE52" s="7">
        <f>VLOOKUP(AN52,SETTINGS!$C$2:$D$11,2)</f>
        <v>9</v>
      </c>
      <c r="CF52" s="7">
        <f>VLOOKUP(AT52,SETTINGS!$C$2:$D$11,2)</f>
        <v>9</v>
      </c>
      <c r="CG52" s="7">
        <f>VLOOKUP(AZ52,SETTINGS!$C$2:$D$11,2)</f>
        <v>9</v>
      </c>
      <c r="CH52" s="7">
        <f>VLOOKUP(BF52,SETTINGS!$C$2:$D$11,2)</f>
        <v>9</v>
      </c>
      <c r="CI52" s="7">
        <f>VLOOKUP(BL52,SETTINGS!$C$2:$D$11,2)</f>
        <v>9</v>
      </c>
      <c r="CJ52" s="7">
        <f t="shared" si="3"/>
        <v>36</v>
      </c>
      <c r="CK52" s="7">
        <f>SMALL(CD52:CH52,{1,2,3})</f>
        <v>9</v>
      </c>
      <c r="CL52" s="7">
        <f>SUM(SMALL(BZ52:CI52,{1,2,3,4,5,6}))</f>
        <v>54</v>
      </c>
      <c r="CM52" s="10" t="str">
        <f t="shared" si="4"/>
        <v>3rd</v>
      </c>
      <c r="CN52" s="10" t="str">
        <f>VLOOKUP(BW52,SETTINGS!$N$1:$P$10,3)</f>
        <v>Below average, you must work hard, there is need for parental support</v>
      </c>
      <c r="CO52" s="10" t="str">
        <f>VLOOKUP(BW52,SETTINGS!$N$1:$P$10,2)</f>
        <v>Below Average, must buck up</v>
      </c>
      <c r="CP52" s="10"/>
      <c r="CQ52" s="10"/>
      <c r="CR52" s="10"/>
      <c r="CS52" s="10">
        <f t="shared" si="5"/>
        <v>0</v>
      </c>
      <c r="CT52" s="10"/>
      <c r="CU52" s="10"/>
      <c r="CV52" s="10"/>
      <c r="CW52" s="10"/>
      <c r="CX52" s="10"/>
      <c r="CY52" s="10"/>
      <c r="CZ52" s="10"/>
      <c r="DA52" s="10"/>
    </row>
    <row r="53" spans="1:105" ht="18.75" customHeight="1">
      <c r="A53" s="7">
        <f>'STUDENT DETAILS'!A53</f>
        <v>0</v>
      </c>
      <c r="B53" s="39">
        <f>'STUDENT DETAILS'!B53</f>
        <v>0</v>
      </c>
      <c r="C53" s="7">
        <f>'STUDENT DETAILS'!C53</f>
        <v>0</v>
      </c>
      <c r="D53" s="7">
        <f>'STUDENT DETAILS'!D53</f>
        <v>0</v>
      </c>
      <c r="E53" s="7">
        <f>'STUDENT DETAILS'!E53</f>
        <v>0</v>
      </c>
      <c r="F53" s="7">
        <f>'STUDENT DETAILS'!F53</f>
        <v>0</v>
      </c>
      <c r="G53" s="10"/>
      <c r="H53" s="7">
        <f>'ENGLISH '!T54</f>
        <v>0</v>
      </c>
      <c r="I53" s="7">
        <f>'ENGLISH '!U54</f>
        <v>0</v>
      </c>
      <c r="J53" s="7">
        <f>'ENGLISH '!V54</f>
        <v>0</v>
      </c>
      <c r="K53" s="7">
        <f>'ENGLISH '!W54</f>
        <v>9</v>
      </c>
      <c r="L53" s="7">
        <f>'ENGLISH '!X54</f>
        <v>2</v>
      </c>
      <c r="M53" s="7" t="str">
        <f>'ENGLISH '!Y54</f>
        <v>Emerging (E )</v>
      </c>
      <c r="N53" s="10">
        <f>'MATHS '!T54</f>
        <v>0</v>
      </c>
      <c r="O53" s="10">
        <f>'MATHS '!U54</f>
        <v>0</v>
      </c>
      <c r="P53" s="10">
        <f>'MATHS '!V54</f>
        <v>0</v>
      </c>
      <c r="Q53" s="10">
        <f>'MATHS '!W54</f>
        <v>9</v>
      </c>
      <c r="R53" s="10">
        <f>'MATHS '!X54</f>
        <v>2</v>
      </c>
      <c r="S53" s="10" t="str">
        <f>'MATHS '!Y54</f>
        <v>Emerging (E )</v>
      </c>
      <c r="T53" s="7">
        <f>'SCIENCE '!T54</f>
        <v>0</v>
      </c>
      <c r="U53" s="7">
        <f>'SCIENCE '!U54</f>
        <v>0</v>
      </c>
      <c r="V53" s="7">
        <f>'SCIENCE '!V54</f>
        <v>0</v>
      </c>
      <c r="W53" s="7">
        <f>'SCIENCE '!W54</f>
        <v>9</v>
      </c>
      <c r="X53" s="7">
        <f>'SCIENCE '!X54</f>
        <v>2</v>
      </c>
      <c r="Y53" s="7" t="str">
        <f>'SCIENCE '!Y54</f>
        <v>Emerging (E )</v>
      </c>
      <c r="Z53" s="10">
        <f>'SOCIAL STUDIES'!T54</f>
        <v>0</v>
      </c>
      <c r="AA53" s="10">
        <f>'SOCIAL STUDIES'!U54</f>
        <v>0</v>
      </c>
      <c r="AB53" s="10">
        <f>'SOCIAL STUDIES'!V54</f>
        <v>0</v>
      </c>
      <c r="AC53" s="10">
        <f>'SOCIAL STUDIES'!W54</f>
        <v>9</v>
      </c>
      <c r="AD53" s="10">
        <f>'SOCIAL STUDIES'!X54</f>
        <v>2</v>
      </c>
      <c r="AE53" s="10" t="str">
        <f>'SOCIAL STUDIES'!Y54</f>
        <v>Emerging (E )</v>
      </c>
      <c r="AF53" s="7">
        <f>'COMPUTING     '!T54</f>
        <v>0</v>
      </c>
      <c r="AG53" s="7">
        <f>'COMPUTING     '!U54</f>
        <v>0</v>
      </c>
      <c r="AH53" s="7">
        <f>'COMPUTING     '!V54</f>
        <v>0</v>
      </c>
      <c r="AI53" s="7">
        <f>'COMPUTING     '!W54</f>
        <v>9</v>
      </c>
      <c r="AJ53" s="7">
        <f>'COMPUTING     '!X54</f>
        <v>3</v>
      </c>
      <c r="AK53" s="7" t="str">
        <f>'COMPUTING     '!Y54</f>
        <v>Emerging (E )</v>
      </c>
      <c r="AL53" s="7">
        <f>BDT!T54</f>
        <v>0</v>
      </c>
      <c r="AM53" s="7">
        <f>BDT!U54</f>
        <v>0</v>
      </c>
      <c r="AN53" s="7">
        <f>BDT!V54</f>
        <v>0</v>
      </c>
      <c r="AO53" s="7">
        <f>BDT!W54</f>
        <v>9</v>
      </c>
      <c r="AP53" s="7">
        <f>BDT!X54</f>
        <v>3</v>
      </c>
      <c r="AQ53" s="7" t="str">
        <f>BDT!Y54</f>
        <v>Emerging (E )</v>
      </c>
      <c r="AR53" s="7">
        <f>'GHANAIAN LANG'!T54</f>
        <v>0</v>
      </c>
      <c r="AS53" s="7">
        <f>'GHANAIAN LANG'!U54</f>
        <v>0</v>
      </c>
      <c r="AT53" s="7">
        <f>'GHANAIAN LANG'!V54</f>
        <v>0</v>
      </c>
      <c r="AU53" s="7">
        <f>'GHANAIAN LANG'!W54</f>
        <v>9</v>
      </c>
      <c r="AV53" s="7">
        <f>'GHANAIAN LANG'!X54</f>
        <v>2</v>
      </c>
      <c r="AW53" s="7" t="str">
        <f>'GHANAIAN LANG'!Y54</f>
        <v>Emerging (E )</v>
      </c>
      <c r="AX53" s="7">
        <f>'RME '!T54</f>
        <v>0</v>
      </c>
      <c r="AY53" s="7">
        <f>'RME '!U54</f>
        <v>0</v>
      </c>
      <c r="AZ53" s="7">
        <f>'RME '!V54</f>
        <v>0</v>
      </c>
      <c r="BA53" s="7">
        <f>'RME '!W54</f>
        <v>9</v>
      </c>
      <c r="BB53" s="7">
        <f>'RME '!X54</f>
        <v>3</v>
      </c>
      <c r="BC53" s="7" t="str">
        <f>'RME '!Y54</f>
        <v>Emerging (E )</v>
      </c>
      <c r="BD53" s="7">
        <f>'FRENCH '!T54</f>
        <v>0</v>
      </c>
      <c r="BE53" s="7">
        <f>'FRENCH '!U54</f>
        <v>0</v>
      </c>
      <c r="BF53" s="7">
        <f>'FRENCH '!V54</f>
        <v>0</v>
      </c>
      <c r="BG53" s="7">
        <f>'FRENCH '!W54</f>
        <v>9</v>
      </c>
      <c r="BH53" s="7">
        <f>'FRENCH '!X54</f>
        <v>2</v>
      </c>
      <c r="BI53" s="7" t="str">
        <f>'FRENCH '!Y54</f>
        <v>Emerging (E )</v>
      </c>
      <c r="BJ53" s="7">
        <f>'CAREER TECH '!T54</f>
        <v>0</v>
      </c>
      <c r="BK53" s="7">
        <f>'CAREER TECH '!U54</f>
        <v>0</v>
      </c>
      <c r="BL53" s="7">
        <f>'CAREER TECH '!V54</f>
        <v>0</v>
      </c>
      <c r="BM53" s="7">
        <f>'CAREER TECH '!W54</f>
        <v>9</v>
      </c>
      <c r="BN53" s="7">
        <f>'CAREER TECH '!X54</f>
        <v>3</v>
      </c>
      <c r="BO53" s="7" t="str">
        <f>'CAREER TECH '!Y54</f>
        <v>Emerging (E )</v>
      </c>
      <c r="BP53" s="7">
        <f>'CAD '!T54</f>
        <v>0</v>
      </c>
      <c r="BQ53" s="7">
        <f>'CAD '!U54</f>
        <v>0</v>
      </c>
      <c r="BR53" s="7">
        <f>'CAD '!V54</f>
        <v>0</v>
      </c>
      <c r="BS53" s="7">
        <f>'CAD '!X54</f>
        <v>2</v>
      </c>
      <c r="BT53" s="7">
        <f>'CAD '!W54</f>
        <v>9</v>
      </c>
      <c r="BU53" s="7" t="str">
        <f>'CAD '!Y54</f>
        <v>Emerging (E )</v>
      </c>
      <c r="BV53" s="7">
        <f t="shared" si="0"/>
        <v>0</v>
      </c>
      <c r="BW53" s="7">
        <f t="shared" si="1"/>
        <v>0</v>
      </c>
      <c r="BX53" s="7">
        <f t="shared" si="2"/>
        <v>3</v>
      </c>
      <c r="BY53" s="7">
        <v>900</v>
      </c>
      <c r="BZ53" s="7">
        <f>VLOOKUP(J53,SETTINGS!$C$2:$D$11,2)</f>
        <v>9</v>
      </c>
      <c r="CA53" s="7">
        <f>VLOOKUP(P53,SETTINGS!$C$2:$D$11,2)</f>
        <v>9</v>
      </c>
      <c r="CB53" s="7">
        <f>VLOOKUP(V53,SETTINGS!$C$2:$D$11,2)</f>
        <v>9</v>
      </c>
      <c r="CC53" s="7">
        <f>VLOOKUP(AB53,SETTINGS!$C$2:$D$11,2)</f>
        <v>9</v>
      </c>
      <c r="CD53" s="7">
        <f>VLOOKUP(AH53,SETTINGS!$C$2:$D$11,2)</f>
        <v>9</v>
      </c>
      <c r="CE53" s="7">
        <f>VLOOKUP(AN53,SETTINGS!$C$2:$D$11,2)</f>
        <v>9</v>
      </c>
      <c r="CF53" s="7">
        <f>VLOOKUP(AT53,SETTINGS!$C$2:$D$11,2)</f>
        <v>9</v>
      </c>
      <c r="CG53" s="7">
        <f>VLOOKUP(AZ53,SETTINGS!$C$2:$D$11,2)</f>
        <v>9</v>
      </c>
      <c r="CH53" s="7">
        <f>VLOOKUP(BF53,SETTINGS!$C$2:$D$11,2)</f>
        <v>9</v>
      </c>
      <c r="CI53" s="7">
        <f>VLOOKUP(BL53,SETTINGS!$C$2:$D$11,2)</f>
        <v>9</v>
      </c>
      <c r="CJ53" s="7">
        <f t="shared" si="3"/>
        <v>36</v>
      </c>
      <c r="CK53" s="7">
        <f>SMALL(CD53:CH53,{1,2,3})</f>
        <v>9</v>
      </c>
      <c r="CL53" s="7">
        <f>SUM(SMALL(BZ53:CI53,{1,2,3,4,5,6}))</f>
        <v>54</v>
      </c>
      <c r="CM53" s="10" t="str">
        <f t="shared" si="4"/>
        <v>3rd</v>
      </c>
      <c r="CN53" s="10" t="str">
        <f>VLOOKUP(BW53,SETTINGS!$N$1:$P$10,3)</f>
        <v>Below average, you must work hard, there is need for parental support</v>
      </c>
      <c r="CO53" s="10" t="str">
        <f>VLOOKUP(BW53,SETTINGS!$N$1:$P$10,2)</f>
        <v>Below Average, must buck up</v>
      </c>
      <c r="CP53" s="10"/>
      <c r="CQ53" s="10"/>
      <c r="CR53" s="10"/>
      <c r="CS53" s="10">
        <f t="shared" si="5"/>
        <v>0</v>
      </c>
      <c r="CT53" s="10"/>
      <c r="CU53" s="10"/>
      <c r="CV53" s="10"/>
      <c r="CW53" s="10"/>
      <c r="CX53" s="10"/>
      <c r="CY53" s="10"/>
      <c r="CZ53" s="10"/>
      <c r="DA53" s="10"/>
    </row>
    <row r="54" spans="1:105" ht="18.75" customHeight="1">
      <c r="A54" s="7">
        <f>'STUDENT DETAILS'!A54</f>
        <v>0</v>
      </c>
      <c r="B54" s="39">
        <f>'STUDENT DETAILS'!B54</f>
        <v>0</v>
      </c>
      <c r="C54" s="7">
        <f>'STUDENT DETAILS'!C54</f>
        <v>0</v>
      </c>
      <c r="D54" s="7">
        <f>'STUDENT DETAILS'!D54</f>
        <v>0</v>
      </c>
      <c r="E54" s="7">
        <f>'STUDENT DETAILS'!E54</f>
        <v>0</v>
      </c>
      <c r="F54" s="7">
        <f>'STUDENT DETAILS'!F54</f>
        <v>0</v>
      </c>
      <c r="G54" s="10"/>
      <c r="H54" s="7">
        <f>'ENGLISH '!T55</f>
        <v>0</v>
      </c>
      <c r="I54" s="7">
        <f>'ENGLISH '!U55</f>
        <v>0</v>
      </c>
      <c r="J54" s="7">
        <f>'ENGLISH '!V55</f>
        <v>0</v>
      </c>
      <c r="K54" s="7">
        <f>'ENGLISH '!W55</f>
        <v>9</v>
      </c>
      <c r="L54" s="7">
        <f>'ENGLISH '!X55</f>
        <v>2</v>
      </c>
      <c r="M54" s="7" t="str">
        <f>'ENGLISH '!Y55</f>
        <v>Emerging (E )</v>
      </c>
      <c r="N54" s="10">
        <f>'MATHS '!T55</f>
        <v>0</v>
      </c>
      <c r="O54" s="10">
        <f>'MATHS '!U55</f>
        <v>0</v>
      </c>
      <c r="P54" s="10">
        <f>'MATHS '!V55</f>
        <v>0</v>
      </c>
      <c r="Q54" s="10">
        <f>'MATHS '!W55</f>
        <v>9</v>
      </c>
      <c r="R54" s="10">
        <f>'MATHS '!X55</f>
        <v>2</v>
      </c>
      <c r="S54" s="10" t="str">
        <f>'MATHS '!Y55</f>
        <v>Emerging (E )</v>
      </c>
      <c r="T54" s="7">
        <f>'SCIENCE '!T55</f>
        <v>0</v>
      </c>
      <c r="U54" s="7">
        <f>'SCIENCE '!U55</f>
        <v>0</v>
      </c>
      <c r="V54" s="7">
        <f>'SCIENCE '!V55</f>
        <v>0</v>
      </c>
      <c r="W54" s="7">
        <f>'SCIENCE '!W55</f>
        <v>9</v>
      </c>
      <c r="X54" s="7">
        <f>'SCIENCE '!X55</f>
        <v>2</v>
      </c>
      <c r="Y54" s="7" t="str">
        <f>'SCIENCE '!Y55</f>
        <v>Emerging (E )</v>
      </c>
      <c r="Z54" s="10">
        <f>'SOCIAL STUDIES'!T55</f>
        <v>0</v>
      </c>
      <c r="AA54" s="10">
        <f>'SOCIAL STUDIES'!U55</f>
        <v>0</v>
      </c>
      <c r="AB54" s="10">
        <f>'SOCIAL STUDIES'!V55</f>
        <v>0</v>
      </c>
      <c r="AC54" s="10">
        <f>'SOCIAL STUDIES'!W55</f>
        <v>9</v>
      </c>
      <c r="AD54" s="10">
        <f>'SOCIAL STUDIES'!X55</f>
        <v>2</v>
      </c>
      <c r="AE54" s="10" t="str">
        <f>'SOCIAL STUDIES'!Y55</f>
        <v>Emerging (E )</v>
      </c>
      <c r="AF54" s="7">
        <f>'COMPUTING     '!T55</f>
        <v>0</v>
      </c>
      <c r="AG54" s="7">
        <f>'COMPUTING     '!U55</f>
        <v>0</v>
      </c>
      <c r="AH54" s="7">
        <f>'COMPUTING     '!V55</f>
        <v>0</v>
      </c>
      <c r="AI54" s="7">
        <f>'COMPUTING     '!W55</f>
        <v>9</v>
      </c>
      <c r="AJ54" s="7">
        <f>'COMPUTING     '!X55</f>
        <v>3</v>
      </c>
      <c r="AK54" s="7" t="str">
        <f>'COMPUTING     '!Y55</f>
        <v>Emerging (E )</v>
      </c>
      <c r="AL54" s="7">
        <f>BDT!T55</f>
        <v>0</v>
      </c>
      <c r="AM54" s="7">
        <f>BDT!U55</f>
        <v>0</v>
      </c>
      <c r="AN54" s="7">
        <f>BDT!V55</f>
        <v>0</v>
      </c>
      <c r="AO54" s="7">
        <f>BDT!W55</f>
        <v>9</v>
      </c>
      <c r="AP54" s="7">
        <f>BDT!X55</f>
        <v>3</v>
      </c>
      <c r="AQ54" s="7" t="str">
        <f>BDT!Y55</f>
        <v>Emerging (E )</v>
      </c>
      <c r="AR54" s="7">
        <f>'GHANAIAN LANG'!T55</f>
        <v>0</v>
      </c>
      <c r="AS54" s="7">
        <f>'GHANAIAN LANG'!U55</f>
        <v>0</v>
      </c>
      <c r="AT54" s="7">
        <f>'GHANAIAN LANG'!V55</f>
        <v>0</v>
      </c>
      <c r="AU54" s="7">
        <f>'GHANAIAN LANG'!W55</f>
        <v>9</v>
      </c>
      <c r="AV54" s="7">
        <f>'GHANAIAN LANG'!X55</f>
        <v>2</v>
      </c>
      <c r="AW54" s="7" t="str">
        <f>'GHANAIAN LANG'!Y55</f>
        <v>Emerging (E )</v>
      </c>
      <c r="AX54" s="7">
        <f>'RME '!T55</f>
        <v>0</v>
      </c>
      <c r="AY54" s="7">
        <f>'RME '!U55</f>
        <v>0</v>
      </c>
      <c r="AZ54" s="7">
        <f>'RME '!V55</f>
        <v>0</v>
      </c>
      <c r="BA54" s="7">
        <f>'RME '!W55</f>
        <v>9</v>
      </c>
      <c r="BB54" s="7">
        <f>'RME '!X55</f>
        <v>3</v>
      </c>
      <c r="BC54" s="7" t="str">
        <f>'RME '!Y55</f>
        <v>Emerging (E )</v>
      </c>
      <c r="BD54" s="7">
        <f>'FRENCH '!T55</f>
        <v>0</v>
      </c>
      <c r="BE54" s="7">
        <f>'FRENCH '!U55</f>
        <v>0</v>
      </c>
      <c r="BF54" s="7">
        <f>'FRENCH '!V55</f>
        <v>0</v>
      </c>
      <c r="BG54" s="7">
        <f>'FRENCH '!W55</f>
        <v>9</v>
      </c>
      <c r="BH54" s="7">
        <f>'FRENCH '!X55</f>
        <v>2</v>
      </c>
      <c r="BI54" s="7" t="str">
        <f>'FRENCH '!Y55</f>
        <v>Emerging (E )</v>
      </c>
      <c r="BJ54" s="7">
        <f>'CAREER TECH '!T55</f>
        <v>0</v>
      </c>
      <c r="BK54" s="7">
        <f>'CAREER TECH '!U55</f>
        <v>0</v>
      </c>
      <c r="BL54" s="7">
        <f>'CAREER TECH '!V55</f>
        <v>0</v>
      </c>
      <c r="BM54" s="7">
        <f>'CAREER TECH '!W55</f>
        <v>9</v>
      </c>
      <c r="BN54" s="7">
        <f>'CAREER TECH '!X55</f>
        <v>3</v>
      </c>
      <c r="BO54" s="7" t="str">
        <f>'CAREER TECH '!Y55</f>
        <v>Emerging (E )</v>
      </c>
      <c r="BP54" s="7">
        <f>'CAD '!T55</f>
        <v>0</v>
      </c>
      <c r="BQ54" s="7">
        <f>'CAD '!U55</f>
        <v>0</v>
      </c>
      <c r="BR54" s="7">
        <f>'CAD '!V55</f>
        <v>0</v>
      </c>
      <c r="BS54" s="7">
        <f>'CAD '!X55</f>
        <v>2</v>
      </c>
      <c r="BT54" s="7">
        <f>'CAD '!W55</f>
        <v>9</v>
      </c>
      <c r="BU54" s="7" t="str">
        <f>'CAD '!Y55</f>
        <v>Emerging (E )</v>
      </c>
      <c r="BV54" s="7">
        <f t="shared" si="0"/>
        <v>0</v>
      </c>
      <c r="BW54" s="7">
        <f t="shared" si="1"/>
        <v>0</v>
      </c>
      <c r="BX54" s="7">
        <f t="shared" si="2"/>
        <v>3</v>
      </c>
      <c r="BY54" s="7">
        <v>900</v>
      </c>
      <c r="BZ54" s="7">
        <f>VLOOKUP(J54,SETTINGS!$C$2:$D$11,2)</f>
        <v>9</v>
      </c>
      <c r="CA54" s="7">
        <f>VLOOKUP(P54,SETTINGS!$C$2:$D$11,2)</f>
        <v>9</v>
      </c>
      <c r="CB54" s="7">
        <f>VLOOKUP(V54,SETTINGS!$C$2:$D$11,2)</f>
        <v>9</v>
      </c>
      <c r="CC54" s="7">
        <f>VLOOKUP(AB54,SETTINGS!$C$2:$D$11,2)</f>
        <v>9</v>
      </c>
      <c r="CD54" s="7">
        <f>VLOOKUP(AH54,SETTINGS!$C$2:$D$11,2)</f>
        <v>9</v>
      </c>
      <c r="CE54" s="7">
        <f>VLOOKUP(AN54,SETTINGS!$C$2:$D$11,2)</f>
        <v>9</v>
      </c>
      <c r="CF54" s="7">
        <f>VLOOKUP(AT54,SETTINGS!$C$2:$D$11,2)</f>
        <v>9</v>
      </c>
      <c r="CG54" s="7">
        <f>VLOOKUP(AZ54,SETTINGS!$C$2:$D$11,2)</f>
        <v>9</v>
      </c>
      <c r="CH54" s="7">
        <f>VLOOKUP(BF54,SETTINGS!$C$2:$D$11,2)</f>
        <v>9</v>
      </c>
      <c r="CI54" s="7">
        <f>VLOOKUP(BL54,SETTINGS!$C$2:$D$11,2)</f>
        <v>9</v>
      </c>
      <c r="CJ54" s="7">
        <f t="shared" si="3"/>
        <v>36</v>
      </c>
      <c r="CK54" s="7">
        <f>SMALL(CD54:CH54,{1,2,3})</f>
        <v>9</v>
      </c>
      <c r="CL54" s="7">
        <f>SUM(SMALL(BZ54:CI54,{1,2,3,4,5,6}))</f>
        <v>54</v>
      </c>
      <c r="CM54" s="10" t="str">
        <f t="shared" si="4"/>
        <v>3rd</v>
      </c>
      <c r="CN54" s="10" t="str">
        <f>VLOOKUP(BW54,SETTINGS!$N$1:$P$10,3)</f>
        <v>Below average, you must work hard, there is need for parental support</v>
      </c>
      <c r="CO54" s="10" t="str">
        <f>VLOOKUP(BW54,SETTINGS!$N$1:$P$10,2)</f>
        <v>Below Average, must buck up</v>
      </c>
      <c r="CP54" s="10"/>
      <c r="CQ54" s="10"/>
      <c r="CR54" s="10"/>
      <c r="CS54" s="10">
        <f t="shared" si="5"/>
        <v>0</v>
      </c>
      <c r="CT54" s="10"/>
      <c r="CU54" s="10"/>
      <c r="CV54" s="10"/>
      <c r="CW54" s="10"/>
      <c r="CX54" s="10"/>
      <c r="CY54" s="10"/>
      <c r="CZ54" s="10"/>
      <c r="DA54" s="10"/>
    </row>
    <row r="55" spans="1:105" ht="18.75" customHeight="1">
      <c r="A55" s="7">
        <f>'STUDENT DETAILS'!A55</f>
        <v>0</v>
      </c>
      <c r="B55" s="39">
        <f>'STUDENT DETAILS'!B55</f>
        <v>0</v>
      </c>
      <c r="C55" s="7">
        <f>'STUDENT DETAILS'!C55</f>
        <v>0</v>
      </c>
      <c r="D55" s="7">
        <f>'STUDENT DETAILS'!D55</f>
        <v>0</v>
      </c>
      <c r="E55" s="7">
        <f>'STUDENT DETAILS'!E55</f>
        <v>0</v>
      </c>
      <c r="F55" s="7">
        <f>'STUDENT DETAILS'!F55</f>
        <v>0</v>
      </c>
      <c r="G55" s="10"/>
      <c r="H55" s="7">
        <f>'ENGLISH '!T56</f>
        <v>0</v>
      </c>
      <c r="I55" s="7">
        <f>'ENGLISH '!U56</f>
        <v>0</v>
      </c>
      <c r="J55" s="7">
        <f>'ENGLISH '!V56</f>
        <v>0</v>
      </c>
      <c r="K55" s="7">
        <f>'ENGLISH '!W56</f>
        <v>9</v>
      </c>
      <c r="L55" s="7">
        <f>'ENGLISH '!X56</f>
        <v>2</v>
      </c>
      <c r="M55" s="7" t="str">
        <f>'ENGLISH '!Y56</f>
        <v>Emerging (E )</v>
      </c>
      <c r="N55" s="10">
        <f>'MATHS '!T56</f>
        <v>0</v>
      </c>
      <c r="O55" s="10">
        <f>'MATHS '!U56</f>
        <v>0</v>
      </c>
      <c r="P55" s="10">
        <f>'MATHS '!V56</f>
        <v>0</v>
      </c>
      <c r="Q55" s="10">
        <f>'MATHS '!W56</f>
        <v>9</v>
      </c>
      <c r="R55" s="10">
        <f>'MATHS '!X56</f>
        <v>2</v>
      </c>
      <c r="S55" s="10" t="str">
        <f>'MATHS '!Y56</f>
        <v>Emerging (E )</v>
      </c>
      <c r="T55" s="7">
        <f>'SCIENCE '!T56</f>
        <v>0</v>
      </c>
      <c r="U55" s="7">
        <f>'SCIENCE '!U56</f>
        <v>0</v>
      </c>
      <c r="V55" s="7">
        <f>'SCIENCE '!V56</f>
        <v>0</v>
      </c>
      <c r="W55" s="7">
        <f>'SCIENCE '!W56</f>
        <v>9</v>
      </c>
      <c r="X55" s="7">
        <f>'SCIENCE '!X56</f>
        <v>2</v>
      </c>
      <c r="Y55" s="7" t="str">
        <f>'SCIENCE '!Y56</f>
        <v>Emerging (E )</v>
      </c>
      <c r="Z55" s="10">
        <f>'SOCIAL STUDIES'!T56</f>
        <v>0</v>
      </c>
      <c r="AA55" s="10">
        <f>'SOCIAL STUDIES'!U56</f>
        <v>0</v>
      </c>
      <c r="AB55" s="10">
        <f>'SOCIAL STUDIES'!V56</f>
        <v>0</v>
      </c>
      <c r="AC55" s="10">
        <f>'SOCIAL STUDIES'!W56</f>
        <v>9</v>
      </c>
      <c r="AD55" s="10">
        <f>'SOCIAL STUDIES'!X56</f>
        <v>2</v>
      </c>
      <c r="AE55" s="10" t="str">
        <f>'SOCIAL STUDIES'!Y56</f>
        <v>Emerging (E )</v>
      </c>
      <c r="AF55" s="7">
        <f>'COMPUTING     '!T56</f>
        <v>0</v>
      </c>
      <c r="AG55" s="7">
        <f>'COMPUTING     '!U56</f>
        <v>0</v>
      </c>
      <c r="AH55" s="7">
        <f>'COMPUTING     '!V56</f>
        <v>0</v>
      </c>
      <c r="AI55" s="7">
        <f>'COMPUTING     '!W56</f>
        <v>9</v>
      </c>
      <c r="AJ55" s="7">
        <f>'COMPUTING     '!X56</f>
        <v>3</v>
      </c>
      <c r="AK55" s="7" t="str">
        <f>'COMPUTING     '!Y56</f>
        <v>Emerging (E )</v>
      </c>
      <c r="AL55" s="7">
        <f>BDT!T56</f>
        <v>0</v>
      </c>
      <c r="AM55" s="7">
        <f>BDT!U56</f>
        <v>0</v>
      </c>
      <c r="AN55" s="7">
        <f>BDT!V56</f>
        <v>0</v>
      </c>
      <c r="AO55" s="7">
        <f>BDT!W56</f>
        <v>9</v>
      </c>
      <c r="AP55" s="7">
        <f>BDT!X56</f>
        <v>3</v>
      </c>
      <c r="AQ55" s="7" t="str">
        <f>BDT!Y56</f>
        <v>Emerging (E )</v>
      </c>
      <c r="AR55" s="7">
        <f>'GHANAIAN LANG'!T56</f>
        <v>0</v>
      </c>
      <c r="AS55" s="7">
        <f>'GHANAIAN LANG'!U56</f>
        <v>0</v>
      </c>
      <c r="AT55" s="7">
        <f>'GHANAIAN LANG'!V56</f>
        <v>0</v>
      </c>
      <c r="AU55" s="7">
        <f>'GHANAIAN LANG'!W56</f>
        <v>9</v>
      </c>
      <c r="AV55" s="7">
        <f>'GHANAIAN LANG'!X56</f>
        <v>2</v>
      </c>
      <c r="AW55" s="7" t="str">
        <f>'GHANAIAN LANG'!Y56</f>
        <v>Emerging (E )</v>
      </c>
      <c r="AX55" s="7">
        <f>'RME '!T56</f>
        <v>0</v>
      </c>
      <c r="AY55" s="7">
        <f>'RME '!U56</f>
        <v>0</v>
      </c>
      <c r="AZ55" s="7">
        <f>'RME '!V56</f>
        <v>0</v>
      </c>
      <c r="BA55" s="7">
        <f>'RME '!W56</f>
        <v>9</v>
      </c>
      <c r="BB55" s="7">
        <f>'RME '!X56</f>
        <v>3</v>
      </c>
      <c r="BC55" s="7" t="str">
        <f>'RME '!Y56</f>
        <v>Emerging (E )</v>
      </c>
      <c r="BD55" s="7">
        <f>'FRENCH '!T56</f>
        <v>0</v>
      </c>
      <c r="BE55" s="7">
        <f>'FRENCH '!U56</f>
        <v>0</v>
      </c>
      <c r="BF55" s="7">
        <f>'FRENCH '!V56</f>
        <v>0</v>
      </c>
      <c r="BG55" s="7">
        <f>'FRENCH '!W56</f>
        <v>9</v>
      </c>
      <c r="BH55" s="7">
        <f>'FRENCH '!X56</f>
        <v>2</v>
      </c>
      <c r="BI55" s="7" t="str">
        <f>'FRENCH '!Y56</f>
        <v>Emerging (E )</v>
      </c>
      <c r="BJ55" s="7">
        <f>'CAREER TECH '!T56</f>
        <v>0</v>
      </c>
      <c r="BK55" s="7">
        <f>'CAREER TECH '!U56</f>
        <v>0</v>
      </c>
      <c r="BL55" s="7">
        <f>'CAREER TECH '!V56</f>
        <v>0</v>
      </c>
      <c r="BM55" s="7">
        <f>'CAREER TECH '!W56</f>
        <v>9</v>
      </c>
      <c r="BN55" s="7">
        <f>'CAREER TECH '!X56</f>
        <v>3</v>
      </c>
      <c r="BO55" s="7" t="str">
        <f>'CAREER TECH '!Y56</f>
        <v>Emerging (E )</v>
      </c>
      <c r="BP55" s="7">
        <f>'CAD '!T56</f>
        <v>0</v>
      </c>
      <c r="BQ55" s="7">
        <f>'CAD '!U56</f>
        <v>0</v>
      </c>
      <c r="BR55" s="7">
        <f>'CAD '!V56</f>
        <v>0</v>
      </c>
      <c r="BS55" s="7">
        <f>'CAD '!X56</f>
        <v>2</v>
      </c>
      <c r="BT55" s="7">
        <f>'CAD '!W56</f>
        <v>9</v>
      </c>
      <c r="BU55" s="7" t="str">
        <f>'CAD '!Y56</f>
        <v>Emerging (E )</v>
      </c>
      <c r="BV55" s="7">
        <f t="shared" si="0"/>
        <v>0</v>
      </c>
      <c r="BW55" s="7">
        <f t="shared" si="1"/>
        <v>0</v>
      </c>
      <c r="BX55" s="7">
        <f t="shared" si="2"/>
        <v>3</v>
      </c>
      <c r="BY55" s="7">
        <v>900</v>
      </c>
      <c r="BZ55" s="7">
        <f>VLOOKUP(J55,SETTINGS!$C$2:$D$11,2)</f>
        <v>9</v>
      </c>
      <c r="CA55" s="7">
        <f>VLOOKUP(P55,SETTINGS!$C$2:$D$11,2)</f>
        <v>9</v>
      </c>
      <c r="CB55" s="7">
        <f>VLOOKUP(V55,SETTINGS!$C$2:$D$11,2)</f>
        <v>9</v>
      </c>
      <c r="CC55" s="7">
        <f>VLOOKUP(AB55,SETTINGS!$C$2:$D$11,2)</f>
        <v>9</v>
      </c>
      <c r="CD55" s="7">
        <f>VLOOKUP(AH55,SETTINGS!$C$2:$D$11,2)</f>
        <v>9</v>
      </c>
      <c r="CE55" s="7">
        <f>VLOOKUP(AN55,SETTINGS!$C$2:$D$11,2)</f>
        <v>9</v>
      </c>
      <c r="CF55" s="7">
        <f>VLOOKUP(AT55,SETTINGS!$C$2:$D$11,2)</f>
        <v>9</v>
      </c>
      <c r="CG55" s="7">
        <f>VLOOKUP(AZ55,SETTINGS!$C$2:$D$11,2)</f>
        <v>9</v>
      </c>
      <c r="CH55" s="7">
        <f>VLOOKUP(BF55,SETTINGS!$C$2:$D$11,2)</f>
        <v>9</v>
      </c>
      <c r="CI55" s="7">
        <f>VLOOKUP(BL55,SETTINGS!$C$2:$D$11,2)</f>
        <v>9</v>
      </c>
      <c r="CJ55" s="7">
        <f t="shared" si="3"/>
        <v>36</v>
      </c>
      <c r="CK55" s="7">
        <f>SMALL(CD55:CH55,{1,2,3})</f>
        <v>9</v>
      </c>
      <c r="CL55" s="7">
        <f>SUM(SMALL(BZ55:CI55,{1,2,3,4,5,6}))</f>
        <v>54</v>
      </c>
      <c r="CM55" s="10" t="str">
        <f t="shared" si="4"/>
        <v>3rd</v>
      </c>
      <c r="CN55" s="10" t="str">
        <f>VLOOKUP(BW55,SETTINGS!$N$1:$P$10,3)</f>
        <v>Below average, you must work hard, there is need for parental support</v>
      </c>
      <c r="CO55" s="10" t="str">
        <f>VLOOKUP(BW55,SETTINGS!$N$1:$P$10,2)</f>
        <v>Below Average, must buck up</v>
      </c>
      <c r="CP55" s="10"/>
      <c r="CQ55" s="10"/>
      <c r="CR55" s="10"/>
      <c r="CS55" s="10">
        <f t="shared" si="5"/>
        <v>0</v>
      </c>
      <c r="CT55" s="10"/>
      <c r="CU55" s="10"/>
      <c r="CV55" s="10"/>
      <c r="CW55" s="10"/>
      <c r="CX55" s="10"/>
      <c r="CY55" s="10"/>
      <c r="CZ55" s="10"/>
      <c r="DA55" s="10"/>
    </row>
    <row r="56" spans="1:105" ht="18.75" customHeight="1">
      <c r="A56" s="7">
        <f>'STUDENT DETAILS'!A56</f>
        <v>0</v>
      </c>
      <c r="B56" s="39">
        <f>'STUDENT DETAILS'!B56</f>
        <v>0</v>
      </c>
      <c r="C56" s="7">
        <f>'STUDENT DETAILS'!C56</f>
        <v>0</v>
      </c>
      <c r="D56" s="7">
        <f>'STUDENT DETAILS'!D56</f>
        <v>0</v>
      </c>
      <c r="E56" s="7">
        <f>'STUDENT DETAILS'!E56</f>
        <v>0</v>
      </c>
      <c r="F56" s="7">
        <f>'STUDENT DETAILS'!F56</f>
        <v>0</v>
      </c>
      <c r="G56" s="10"/>
      <c r="H56" s="7">
        <f>'ENGLISH '!T57</f>
        <v>0</v>
      </c>
      <c r="I56" s="7">
        <f>'ENGLISH '!U57</f>
        <v>0</v>
      </c>
      <c r="J56" s="7">
        <f>'ENGLISH '!V57</f>
        <v>0</v>
      </c>
      <c r="K56" s="7">
        <f>'ENGLISH '!W57</f>
        <v>9</v>
      </c>
      <c r="L56" s="7">
        <f>'ENGLISH '!X57</f>
        <v>2</v>
      </c>
      <c r="M56" s="7" t="str">
        <f>'ENGLISH '!Y57</f>
        <v>Emerging (E )</v>
      </c>
      <c r="N56" s="10">
        <f>'MATHS '!T57</f>
        <v>0</v>
      </c>
      <c r="O56" s="10">
        <f>'MATHS '!U57</f>
        <v>0</v>
      </c>
      <c r="P56" s="10">
        <f>'MATHS '!V57</f>
        <v>0</v>
      </c>
      <c r="Q56" s="10">
        <f>'MATHS '!W57</f>
        <v>9</v>
      </c>
      <c r="R56" s="10">
        <f>'MATHS '!X57</f>
        <v>2</v>
      </c>
      <c r="S56" s="10" t="str">
        <f>'MATHS '!Y57</f>
        <v>Emerging (E )</v>
      </c>
      <c r="T56" s="7">
        <f>'SCIENCE '!T57</f>
        <v>0</v>
      </c>
      <c r="U56" s="7">
        <f>'SCIENCE '!U57</f>
        <v>0</v>
      </c>
      <c r="V56" s="7">
        <f>'SCIENCE '!V57</f>
        <v>0</v>
      </c>
      <c r="W56" s="7">
        <f>'SCIENCE '!W57</f>
        <v>9</v>
      </c>
      <c r="X56" s="7">
        <f>'SCIENCE '!X57</f>
        <v>2</v>
      </c>
      <c r="Y56" s="7" t="str">
        <f>'SCIENCE '!Y57</f>
        <v>Emerging (E )</v>
      </c>
      <c r="Z56" s="10">
        <f>'SOCIAL STUDIES'!T57</f>
        <v>0</v>
      </c>
      <c r="AA56" s="10">
        <f>'SOCIAL STUDIES'!U57</f>
        <v>0</v>
      </c>
      <c r="AB56" s="10">
        <f>'SOCIAL STUDIES'!V57</f>
        <v>0</v>
      </c>
      <c r="AC56" s="10">
        <f>'SOCIAL STUDIES'!W57</f>
        <v>9</v>
      </c>
      <c r="AD56" s="10">
        <f>'SOCIAL STUDIES'!X57</f>
        <v>2</v>
      </c>
      <c r="AE56" s="10" t="str">
        <f>'SOCIAL STUDIES'!Y57</f>
        <v>Emerging (E )</v>
      </c>
      <c r="AF56" s="7">
        <f>'COMPUTING     '!T57</f>
        <v>0</v>
      </c>
      <c r="AG56" s="7">
        <f>'COMPUTING     '!U57</f>
        <v>0</v>
      </c>
      <c r="AH56" s="7">
        <f>'COMPUTING     '!V57</f>
        <v>0</v>
      </c>
      <c r="AI56" s="7">
        <f>'COMPUTING     '!W57</f>
        <v>9</v>
      </c>
      <c r="AJ56" s="7">
        <f>'COMPUTING     '!X57</f>
        <v>3</v>
      </c>
      <c r="AK56" s="7" t="str">
        <f>'COMPUTING     '!Y57</f>
        <v>Emerging (E )</v>
      </c>
      <c r="AL56" s="7">
        <f>BDT!T57</f>
        <v>0</v>
      </c>
      <c r="AM56" s="7">
        <f>BDT!U57</f>
        <v>0</v>
      </c>
      <c r="AN56" s="7">
        <f>BDT!V57</f>
        <v>0</v>
      </c>
      <c r="AO56" s="7">
        <f>BDT!W57</f>
        <v>9</v>
      </c>
      <c r="AP56" s="7">
        <f>BDT!X57</f>
        <v>3</v>
      </c>
      <c r="AQ56" s="7" t="str">
        <f>BDT!Y57</f>
        <v>Emerging (E )</v>
      </c>
      <c r="AR56" s="7">
        <f>'GHANAIAN LANG'!T57</f>
        <v>0</v>
      </c>
      <c r="AS56" s="7">
        <f>'GHANAIAN LANG'!U57</f>
        <v>0</v>
      </c>
      <c r="AT56" s="7">
        <f>'GHANAIAN LANG'!V57</f>
        <v>0</v>
      </c>
      <c r="AU56" s="7">
        <f>'GHANAIAN LANG'!W57</f>
        <v>9</v>
      </c>
      <c r="AV56" s="7">
        <f>'GHANAIAN LANG'!X57</f>
        <v>2</v>
      </c>
      <c r="AW56" s="7" t="str">
        <f>'GHANAIAN LANG'!Y57</f>
        <v>Emerging (E )</v>
      </c>
      <c r="AX56" s="7">
        <f>'RME '!T57</f>
        <v>0</v>
      </c>
      <c r="AY56" s="7">
        <f>'RME '!U57</f>
        <v>0</v>
      </c>
      <c r="AZ56" s="7">
        <f>'RME '!V57</f>
        <v>0</v>
      </c>
      <c r="BA56" s="7">
        <f>'RME '!W57</f>
        <v>9</v>
      </c>
      <c r="BB56" s="7">
        <f>'RME '!X57</f>
        <v>3</v>
      </c>
      <c r="BC56" s="7" t="str">
        <f>'RME '!Y57</f>
        <v>Emerging (E )</v>
      </c>
      <c r="BD56" s="7">
        <f>'FRENCH '!T57</f>
        <v>0</v>
      </c>
      <c r="BE56" s="7">
        <f>'FRENCH '!U57</f>
        <v>0</v>
      </c>
      <c r="BF56" s="7">
        <f>'FRENCH '!V57</f>
        <v>0</v>
      </c>
      <c r="BG56" s="7">
        <f>'FRENCH '!W57</f>
        <v>9</v>
      </c>
      <c r="BH56" s="7">
        <f>'FRENCH '!X57</f>
        <v>2</v>
      </c>
      <c r="BI56" s="7" t="str">
        <f>'FRENCH '!Y57</f>
        <v>Emerging (E )</v>
      </c>
      <c r="BJ56" s="7">
        <f>'CAREER TECH '!T57</f>
        <v>0</v>
      </c>
      <c r="BK56" s="7">
        <f>'CAREER TECH '!U57</f>
        <v>0</v>
      </c>
      <c r="BL56" s="7">
        <f>'CAREER TECH '!V57</f>
        <v>0</v>
      </c>
      <c r="BM56" s="7">
        <f>'CAREER TECH '!W57</f>
        <v>9</v>
      </c>
      <c r="BN56" s="7">
        <f>'CAREER TECH '!X57</f>
        <v>3</v>
      </c>
      <c r="BO56" s="7" t="str">
        <f>'CAREER TECH '!Y57</f>
        <v>Emerging (E )</v>
      </c>
      <c r="BP56" s="7">
        <f>'CAD '!T57</f>
        <v>0</v>
      </c>
      <c r="BQ56" s="7">
        <f>'CAD '!U57</f>
        <v>0</v>
      </c>
      <c r="BR56" s="7">
        <f>'CAD '!V57</f>
        <v>0</v>
      </c>
      <c r="BS56" s="7">
        <f>'CAD '!X57</f>
        <v>2</v>
      </c>
      <c r="BT56" s="7">
        <f>'CAD '!W57</f>
        <v>9</v>
      </c>
      <c r="BU56" s="7" t="str">
        <f>'CAD '!Y57</f>
        <v>Emerging (E )</v>
      </c>
      <c r="BV56" s="7">
        <f t="shared" si="0"/>
        <v>0</v>
      </c>
      <c r="BW56" s="7">
        <f t="shared" si="1"/>
        <v>0</v>
      </c>
      <c r="BX56" s="7">
        <f t="shared" si="2"/>
        <v>3</v>
      </c>
      <c r="BY56" s="7">
        <v>900</v>
      </c>
      <c r="BZ56" s="7">
        <f>VLOOKUP(J56,SETTINGS!$C$2:$D$11,2)</f>
        <v>9</v>
      </c>
      <c r="CA56" s="7">
        <f>VLOOKUP(P56,SETTINGS!$C$2:$D$11,2)</f>
        <v>9</v>
      </c>
      <c r="CB56" s="7">
        <f>VLOOKUP(V56,SETTINGS!$C$2:$D$11,2)</f>
        <v>9</v>
      </c>
      <c r="CC56" s="7">
        <f>VLOOKUP(AB56,SETTINGS!$C$2:$D$11,2)</f>
        <v>9</v>
      </c>
      <c r="CD56" s="7">
        <f>VLOOKUP(AH56,SETTINGS!$C$2:$D$11,2)</f>
        <v>9</v>
      </c>
      <c r="CE56" s="7">
        <f>VLOOKUP(AN56,SETTINGS!$C$2:$D$11,2)</f>
        <v>9</v>
      </c>
      <c r="CF56" s="7">
        <f>VLOOKUP(AT56,SETTINGS!$C$2:$D$11,2)</f>
        <v>9</v>
      </c>
      <c r="CG56" s="7">
        <f>VLOOKUP(AZ56,SETTINGS!$C$2:$D$11,2)</f>
        <v>9</v>
      </c>
      <c r="CH56" s="7">
        <f>VLOOKUP(BF56,SETTINGS!$C$2:$D$11,2)</f>
        <v>9</v>
      </c>
      <c r="CI56" s="7">
        <f>VLOOKUP(BL56,SETTINGS!$C$2:$D$11,2)</f>
        <v>9</v>
      </c>
      <c r="CJ56" s="7">
        <f t="shared" si="3"/>
        <v>36</v>
      </c>
      <c r="CK56" s="7">
        <f>SMALL(CD56:CH56,{1,2,3})</f>
        <v>9</v>
      </c>
      <c r="CL56" s="7">
        <f>SUM(SMALL(BZ56:CI56,{1,2,3,4,5,6}))</f>
        <v>54</v>
      </c>
      <c r="CM56" s="10" t="str">
        <f t="shared" si="4"/>
        <v>3rd</v>
      </c>
      <c r="CN56" s="10" t="str">
        <f>VLOOKUP(BW56,SETTINGS!$N$1:$P$10,3)</f>
        <v>Below average, you must work hard, there is need for parental support</v>
      </c>
      <c r="CO56" s="10" t="str">
        <f>VLOOKUP(BW56,SETTINGS!$N$1:$P$10,2)</f>
        <v>Below Average, must buck up</v>
      </c>
      <c r="CP56" s="10"/>
      <c r="CQ56" s="10"/>
      <c r="CR56" s="10"/>
      <c r="CS56" s="10">
        <f t="shared" si="5"/>
        <v>0</v>
      </c>
      <c r="CT56" s="10"/>
      <c r="CU56" s="10"/>
      <c r="CV56" s="10"/>
      <c r="CW56" s="10"/>
      <c r="CX56" s="10"/>
      <c r="CY56" s="10"/>
      <c r="CZ56" s="10"/>
      <c r="DA56" s="10"/>
    </row>
    <row r="57" spans="1:105" ht="18.75" customHeight="1">
      <c r="A57" s="7">
        <f>'STUDENT DETAILS'!A57</f>
        <v>0</v>
      </c>
      <c r="B57" s="39">
        <f>'STUDENT DETAILS'!B57</f>
        <v>0</v>
      </c>
      <c r="C57" s="7">
        <f>'STUDENT DETAILS'!C57</f>
        <v>0</v>
      </c>
      <c r="D57" s="7">
        <f>'STUDENT DETAILS'!D57</f>
        <v>0</v>
      </c>
      <c r="E57" s="7">
        <f>'STUDENT DETAILS'!E57</f>
        <v>0</v>
      </c>
      <c r="F57" s="7">
        <f>'STUDENT DETAILS'!F57</f>
        <v>0</v>
      </c>
      <c r="G57" s="10"/>
      <c r="H57" s="7">
        <f>'ENGLISH '!T58</f>
        <v>0</v>
      </c>
      <c r="I57" s="7">
        <f>'ENGLISH '!U58</f>
        <v>0</v>
      </c>
      <c r="J57" s="7">
        <f>'ENGLISH '!V58</f>
        <v>0</v>
      </c>
      <c r="K57" s="7">
        <f>'ENGLISH '!W58</f>
        <v>9</v>
      </c>
      <c r="L57" s="7">
        <f>'ENGLISH '!X58</f>
        <v>2</v>
      </c>
      <c r="M57" s="7" t="str">
        <f>'ENGLISH '!Y58</f>
        <v>Emerging (E )</v>
      </c>
      <c r="N57" s="10">
        <f>'MATHS '!T58</f>
        <v>0</v>
      </c>
      <c r="O57" s="10">
        <f>'MATHS '!U58</f>
        <v>0</v>
      </c>
      <c r="P57" s="10">
        <f>'MATHS '!V58</f>
        <v>0</v>
      </c>
      <c r="Q57" s="10">
        <f>'MATHS '!W58</f>
        <v>9</v>
      </c>
      <c r="R57" s="10">
        <f>'MATHS '!X58</f>
        <v>2</v>
      </c>
      <c r="S57" s="10" t="str">
        <f>'MATHS '!Y58</f>
        <v>Emerging (E )</v>
      </c>
      <c r="T57" s="7">
        <f>'SCIENCE '!T58</f>
        <v>0</v>
      </c>
      <c r="U57" s="7">
        <f>'SCIENCE '!U58</f>
        <v>0</v>
      </c>
      <c r="V57" s="7">
        <f>'SCIENCE '!V58</f>
        <v>0</v>
      </c>
      <c r="W57" s="7">
        <f>'SCIENCE '!W58</f>
        <v>9</v>
      </c>
      <c r="X57" s="7">
        <f>'SCIENCE '!X58</f>
        <v>2</v>
      </c>
      <c r="Y57" s="7" t="str">
        <f>'SCIENCE '!Y58</f>
        <v>Emerging (E )</v>
      </c>
      <c r="Z57" s="10">
        <f>'SOCIAL STUDIES'!T58</f>
        <v>0</v>
      </c>
      <c r="AA57" s="10">
        <f>'SOCIAL STUDIES'!U58</f>
        <v>0</v>
      </c>
      <c r="AB57" s="10">
        <f>'SOCIAL STUDIES'!V58</f>
        <v>0</v>
      </c>
      <c r="AC57" s="10">
        <f>'SOCIAL STUDIES'!W58</f>
        <v>9</v>
      </c>
      <c r="AD57" s="10">
        <f>'SOCIAL STUDIES'!X58</f>
        <v>2</v>
      </c>
      <c r="AE57" s="10" t="str">
        <f>'SOCIAL STUDIES'!Y58</f>
        <v>Emerging (E )</v>
      </c>
      <c r="AF57" s="7">
        <f>'COMPUTING     '!T58</f>
        <v>0</v>
      </c>
      <c r="AG57" s="7">
        <f>'COMPUTING     '!U58</f>
        <v>0</v>
      </c>
      <c r="AH57" s="7">
        <f>'COMPUTING     '!V58</f>
        <v>0</v>
      </c>
      <c r="AI57" s="7">
        <f>'COMPUTING     '!W58</f>
        <v>9</v>
      </c>
      <c r="AJ57" s="7">
        <f>'COMPUTING     '!X58</f>
        <v>3</v>
      </c>
      <c r="AK57" s="7" t="str">
        <f>'COMPUTING     '!Y58</f>
        <v>Emerging (E )</v>
      </c>
      <c r="AL57" s="7">
        <f>BDT!T58</f>
        <v>0</v>
      </c>
      <c r="AM57" s="7">
        <f>BDT!U58</f>
        <v>0</v>
      </c>
      <c r="AN57" s="7">
        <f>BDT!V58</f>
        <v>0</v>
      </c>
      <c r="AO57" s="7">
        <f>BDT!W58</f>
        <v>9</v>
      </c>
      <c r="AP57" s="7">
        <f>BDT!X58</f>
        <v>3</v>
      </c>
      <c r="AQ57" s="7" t="str">
        <f>BDT!Y58</f>
        <v>Emerging (E )</v>
      </c>
      <c r="AR57" s="7">
        <f>'GHANAIAN LANG'!T58</f>
        <v>0</v>
      </c>
      <c r="AS57" s="7">
        <f>'GHANAIAN LANG'!U58</f>
        <v>0</v>
      </c>
      <c r="AT57" s="7">
        <f>'GHANAIAN LANG'!V58</f>
        <v>0</v>
      </c>
      <c r="AU57" s="7">
        <f>'GHANAIAN LANG'!W58</f>
        <v>9</v>
      </c>
      <c r="AV57" s="7">
        <f>'GHANAIAN LANG'!X58</f>
        <v>2</v>
      </c>
      <c r="AW57" s="7" t="str">
        <f>'GHANAIAN LANG'!Y58</f>
        <v>Emerging (E )</v>
      </c>
      <c r="AX57" s="7">
        <f>'RME '!T58</f>
        <v>0</v>
      </c>
      <c r="AY57" s="7">
        <f>'RME '!U58</f>
        <v>0</v>
      </c>
      <c r="AZ57" s="7">
        <f>'RME '!V58</f>
        <v>0</v>
      </c>
      <c r="BA57" s="7">
        <f>'RME '!W58</f>
        <v>9</v>
      </c>
      <c r="BB57" s="7">
        <f>'RME '!X58</f>
        <v>3</v>
      </c>
      <c r="BC57" s="7" t="str">
        <f>'RME '!Y58</f>
        <v>Emerging (E )</v>
      </c>
      <c r="BD57" s="7">
        <f>'FRENCH '!T58</f>
        <v>0</v>
      </c>
      <c r="BE57" s="7">
        <f>'FRENCH '!U58</f>
        <v>0</v>
      </c>
      <c r="BF57" s="7">
        <f>'FRENCH '!V58</f>
        <v>0</v>
      </c>
      <c r="BG57" s="7">
        <f>'FRENCH '!W58</f>
        <v>9</v>
      </c>
      <c r="BH57" s="7">
        <f>'FRENCH '!X58</f>
        <v>2</v>
      </c>
      <c r="BI57" s="7" t="str">
        <f>'FRENCH '!Y58</f>
        <v>Emerging (E )</v>
      </c>
      <c r="BJ57" s="7">
        <f>'CAREER TECH '!T58</f>
        <v>0</v>
      </c>
      <c r="BK57" s="7">
        <f>'CAREER TECH '!U58</f>
        <v>0</v>
      </c>
      <c r="BL57" s="7">
        <f>'CAREER TECH '!V58</f>
        <v>0</v>
      </c>
      <c r="BM57" s="7">
        <f>'CAREER TECH '!W58</f>
        <v>9</v>
      </c>
      <c r="BN57" s="7">
        <f>'CAREER TECH '!X58</f>
        <v>3</v>
      </c>
      <c r="BO57" s="7" t="str">
        <f>'CAREER TECH '!Y58</f>
        <v>Emerging (E )</v>
      </c>
      <c r="BP57" s="7">
        <f>'CAD '!T58</f>
        <v>0</v>
      </c>
      <c r="BQ57" s="7">
        <f>'CAD '!U58</f>
        <v>0</v>
      </c>
      <c r="BR57" s="7">
        <f>'CAD '!V58</f>
        <v>0</v>
      </c>
      <c r="BS57" s="7">
        <f>'CAD '!X58</f>
        <v>2</v>
      </c>
      <c r="BT57" s="7">
        <f>'CAD '!W58</f>
        <v>9</v>
      </c>
      <c r="BU57" s="7" t="str">
        <f>'CAD '!Y58</f>
        <v>Emerging (E )</v>
      </c>
      <c r="BV57" s="7">
        <f t="shared" si="0"/>
        <v>0</v>
      </c>
      <c r="BW57" s="7">
        <f t="shared" si="1"/>
        <v>0</v>
      </c>
      <c r="BX57" s="7">
        <f t="shared" si="2"/>
        <v>3</v>
      </c>
      <c r="BY57" s="7">
        <v>900</v>
      </c>
      <c r="BZ57" s="7">
        <f>VLOOKUP(J57,SETTINGS!$C$2:$D$11,2)</f>
        <v>9</v>
      </c>
      <c r="CA57" s="7">
        <f>VLOOKUP(P57,SETTINGS!$C$2:$D$11,2)</f>
        <v>9</v>
      </c>
      <c r="CB57" s="7">
        <f>VLOOKUP(V57,SETTINGS!$C$2:$D$11,2)</f>
        <v>9</v>
      </c>
      <c r="CC57" s="7">
        <f>VLOOKUP(AB57,SETTINGS!$C$2:$D$11,2)</f>
        <v>9</v>
      </c>
      <c r="CD57" s="7">
        <f>VLOOKUP(AH57,SETTINGS!$C$2:$D$11,2)</f>
        <v>9</v>
      </c>
      <c r="CE57" s="7">
        <f>VLOOKUP(AN57,SETTINGS!$C$2:$D$11,2)</f>
        <v>9</v>
      </c>
      <c r="CF57" s="7">
        <f>VLOOKUP(AT57,SETTINGS!$C$2:$D$11,2)</f>
        <v>9</v>
      </c>
      <c r="CG57" s="7">
        <f>VLOOKUP(AZ57,SETTINGS!$C$2:$D$11,2)</f>
        <v>9</v>
      </c>
      <c r="CH57" s="7">
        <f>VLOOKUP(BF57,SETTINGS!$C$2:$D$11,2)</f>
        <v>9</v>
      </c>
      <c r="CI57" s="7">
        <f>VLOOKUP(BL57,SETTINGS!$C$2:$D$11,2)</f>
        <v>9</v>
      </c>
      <c r="CJ57" s="7">
        <f t="shared" si="3"/>
        <v>36</v>
      </c>
      <c r="CK57" s="7">
        <f>SMALL(CD57:CH57,{1,2,3})</f>
        <v>9</v>
      </c>
      <c r="CL57" s="7">
        <f>SUM(SMALL(BZ57:CI57,{1,2,3,4,5,6}))</f>
        <v>54</v>
      </c>
      <c r="CM57" s="10" t="str">
        <f t="shared" si="4"/>
        <v>3rd</v>
      </c>
      <c r="CN57" s="10" t="str">
        <f>VLOOKUP(BW57,SETTINGS!$N$1:$P$10,3)</f>
        <v>Below average, you must work hard, there is need for parental support</v>
      </c>
      <c r="CO57" s="10" t="str">
        <f>VLOOKUP(BW57,SETTINGS!$N$1:$P$10,2)</f>
        <v>Below Average, must buck up</v>
      </c>
      <c r="CP57" s="10"/>
      <c r="CQ57" s="10"/>
      <c r="CR57" s="10"/>
      <c r="CS57" s="10">
        <f t="shared" si="5"/>
        <v>0</v>
      </c>
      <c r="CT57" s="10"/>
      <c r="CU57" s="10"/>
      <c r="CV57" s="10"/>
      <c r="CW57" s="10"/>
      <c r="CX57" s="10"/>
      <c r="CY57" s="10"/>
      <c r="CZ57" s="10"/>
      <c r="DA57" s="10"/>
    </row>
    <row r="58" spans="1:105" ht="18.75" customHeight="1">
      <c r="A58" s="7">
        <f>'STUDENT DETAILS'!A58</f>
        <v>0</v>
      </c>
      <c r="B58" s="39">
        <f>'STUDENT DETAILS'!B58</f>
        <v>0</v>
      </c>
      <c r="C58" s="7">
        <f>'STUDENT DETAILS'!C58</f>
        <v>0</v>
      </c>
      <c r="D58" s="7">
        <f>'STUDENT DETAILS'!D58</f>
        <v>0</v>
      </c>
      <c r="E58" s="7">
        <f>'STUDENT DETAILS'!E58</f>
        <v>0</v>
      </c>
      <c r="F58" s="7">
        <f>'STUDENT DETAILS'!F58</f>
        <v>0</v>
      </c>
      <c r="G58" s="10"/>
      <c r="H58" s="7">
        <f>'ENGLISH '!T59</f>
        <v>0</v>
      </c>
      <c r="I58" s="7">
        <f>'ENGLISH '!U59</f>
        <v>0</v>
      </c>
      <c r="J58" s="7">
        <f>'ENGLISH '!V59</f>
        <v>0</v>
      </c>
      <c r="K58" s="7">
        <f>'ENGLISH '!W59</f>
        <v>9</v>
      </c>
      <c r="L58" s="7">
        <f>'ENGLISH '!X59</f>
        <v>2</v>
      </c>
      <c r="M58" s="7" t="str">
        <f>'ENGLISH '!Y59</f>
        <v>Emerging (E )</v>
      </c>
      <c r="N58" s="10">
        <f>'MATHS '!T59</f>
        <v>0</v>
      </c>
      <c r="O58" s="10">
        <f>'MATHS '!U59</f>
        <v>0</v>
      </c>
      <c r="P58" s="10">
        <f>'MATHS '!V59</f>
        <v>0</v>
      </c>
      <c r="Q58" s="10">
        <f>'MATHS '!W59</f>
        <v>9</v>
      </c>
      <c r="R58" s="10">
        <f>'MATHS '!X59</f>
        <v>2</v>
      </c>
      <c r="S58" s="10" t="str">
        <f>'MATHS '!Y59</f>
        <v>Emerging (E )</v>
      </c>
      <c r="T58" s="7">
        <f>'SCIENCE '!T59</f>
        <v>0</v>
      </c>
      <c r="U58" s="7">
        <f>'SCIENCE '!U59</f>
        <v>0</v>
      </c>
      <c r="V58" s="7">
        <f>'SCIENCE '!V59</f>
        <v>0</v>
      </c>
      <c r="W58" s="7">
        <f>'SCIENCE '!W59</f>
        <v>9</v>
      </c>
      <c r="X58" s="7">
        <f>'SCIENCE '!X59</f>
        <v>2</v>
      </c>
      <c r="Y58" s="7" t="str">
        <f>'SCIENCE '!Y59</f>
        <v>Emerging (E )</v>
      </c>
      <c r="Z58" s="10">
        <f>'SOCIAL STUDIES'!T59</f>
        <v>0</v>
      </c>
      <c r="AA58" s="10">
        <f>'SOCIAL STUDIES'!U59</f>
        <v>0</v>
      </c>
      <c r="AB58" s="10">
        <f>'SOCIAL STUDIES'!V59</f>
        <v>0</v>
      </c>
      <c r="AC58" s="10">
        <f>'SOCIAL STUDIES'!W59</f>
        <v>9</v>
      </c>
      <c r="AD58" s="10">
        <f>'SOCIAL STUDIES'!X59</f>
        <v>2</v>
      </c>
      <c r="AE58" s="10" t="str">
        <f>'SOCIAL STUDIES'!Y59</f>
        <v>Emerging (E )</v>
      </c>
      <c r="AF58" s="7">
        <f>'COMPUTING     '!T59</f>
        <v>0</v>
      </c>
      <c r="AG58" s="7">
        <f>'COMPUTING     '!U59</f>
        <v>0</v>
      </c>
      <c r="AH58" s="7">
        <f>'COMPUTING     '!V59</f>
        <v>0</v>
      </c>
      <c r="AI58" s="7">
        <f>'COMPUTING     '!W59</f>
        <v>9</v>
      </c>
      <c r="AJ58" s="7">
        <f>'COMPUTING     '!X59</f>
        <v>3</v>
      </c>
      <c r="AK58" s="7" t="str">
        <f>'COMPUTING     '!Y59</f>
        <v>Emerging (E )</v>
      </c>
      <c r="AL58" s="7">
        <f>BDT!T59</f>
        <v>0</v>
      </c>
      <c r="AM58" s="7">
        <f>BDT!U59</f>
        <v>0</v>
      </c>
      <c r="AN58" s="7">
        <f>BDT!V59</f>
        <v>0</v>
      </c>
      <c r="AO58" s="7">
        <f>BDT!W59</f>
        <v>9</v>
      </c>
      <c r="AP58" s="7">
        <f>BDT!X59</f>
        <v>3</v>
      </c>
      <c r="AQ58" s="7" t="str">
        <f>BDT!Y59</f>
        <v>Emerging (E )</v>
      </c>
      <c r="AR58" s="7">
        <f>'GHANAIAN LANG'!T59</f>
        <v>0</v>
      </c>
      <c r="AS58" s="7">
        <f>'GHANAIAN LANG'!U59</f>
        <v>0</v>
      </c>
      <c r="AT58" s="7">
        <f>'GHANAIAN LANG'!V59</f>
        <v>0</v>
      </c>
      <c r="AU58" s="7">
        <f>'GHANAIAN LANG'!W59</f>
        <v>9</v>
      </c>
      <c r="AV58" s="7">
        <f>'GHANAIAN LANG'!X59</f>
        <v>2</v>
      </c>
      <c r="AW58" s="7" t="str">
        <f>'GHANAIAN LANG'!Y59</f>
        <v>Emerging (E )</v>
      </c>
      <c r="AX58" s="7">
        <f>'RME '!T59</f>
        <v>0</v>
      </c>
      <c r="AY58" s="7">
        <f>'RME '!U59</f>
        <v>0</v>
      </c>
      <c r="AZ58" s="7">
        <f>'RME '!V59</f>
        <v>0</v>
      </c>
      <c r="BA58" s="7">
        <f>'RME '!W59</f>
        <v>9</v>
      </c>
      <c r="BB58" s="7">
        <f>'RME '!X59</f>
        <v>3</v>
      </c>
      <c r="BC58" s="7" t="str">
        <f>'RME '!Y59</f>
        <v>Emerging (E )</v>
      </c>
      <c r="BD58" s="7">
        <f>'FRENCH '!T59</f>
        <v>0</v>
      </c>
      <c r="BE58" s="7">
        <f>'FRENCH '!U59</f>
        <v>0</v>
      </c>
      <c r="BF58" s="7">
        <f>'FRENCH '!V59</f>
        <v>0</v>
      </c>
      <c r="BG58" s="7">
        <f>'FRENCH '!W59</f>
        <v>9</v>
      </c>
      <c r="BH58" s="7">
        <f>'FRENCH '!X59</f>
        <v>2</v>
      </c>
      <c r="BI58" s="7" t="str">
        <f>'FRENCH '!Y59</f>
        <v>Emerging (E )</v>
      </c>
      <c r="BJ58" s="7">
        <f>'CAREER TECH '!T59</f>
        <v>0</v>
      </c>
      <c r="BK58" s="7">
        <f>'CAREER TECH '!U59</f>
        <v>0</v>
      </c>
      <c r="BL58" s="7">
        <f>'CAREER TECH '!V59</f>
        <v>0</v>
      </c>
      <c r="BM58" s="7">
        <f>'CAREER TECH '!W59</f>
        <v>9</v>
      </c>
      <c r="BN58" s="7">
        <f>'CAREER TECH '!X59</f>
        <v>3</v>
      </c>
      <c r="BO58" s="7" t="str">
        <f>'CAREER TECH '!Y59</f>
        <v>Emerging (E )</v>
      </c>
      <c r="BP58" s="7">
        <f>'CAD '!T59</f>
        <v>0</v>
      </c>
      <c r="BQ58" s="7">
        <f>'CAD '!U59</f>
        <v>0</v>
      </c>
      <c r="BR58" s="7">
        <f>'CAD '!V59</f>
        <v>0</v>
      </c>
      <c r="BS58" s="7">
        <f>'CAD '!X59</f>
        <v>2</v>
      </c>
      <c r="BT58" s="7">
        <f>'CAD '!W59</f>
        <v>9</v>
      </c>
      <c r="BU58" s="7" t="str">
        <f>'CAD '!Y59</f>
        <v>Emerging (E )</v>
      </c>
      <c r="BV58" s="7">
        <f t="shared" si="0"/>
        <v>0</v>
      </c>
      <c r="BW58" s="7">
        <f t="shared" si="1"/>
        <v>0</v>
      </c>
      <c r="BX58" s="7">
        <f t="shared" si="2"/>
        <v>3</v>
      </c>
      <c r="BY58" s="7">
        <v>900</v>
      </c>
      <c r="BZ58" s="7">
        <f>VLOOKUP(J58,SETTINGS!$C$2:$D$11,2)</f>
        <v>9</v>
      </c>
      <c r="CA58" s="7">
        <f>VLOOKUP(P58,SETTINGS!$C$2:$D$11,2)</f>
        <v>9</v>
      </c>
      <c r="CB58" s="7">
        <f>VLOOKUP(V58,SETTINGS!$C$2:$D$11,2)</f>
        <v>9</v>
      </c>
      <c r="CC58" s="7">
        <f>VLOOKUP(AB58,SETTINGS!$C$2:$D$11,2)</f>
        <v>9</v>
      </c>
      <c r="CD58" s="7">
        <f>VLOOKUP(AH58,SETTINGS!$C$2:$D$11,2)</f>
        <v>9</v>
      </c>
      <c r="CE58" s="7">
        <f>VLOOKUP(AN58,SETTINGS!$C$2:$D$11,2)</f>
        <v>9</v>
      </c>
      <c r="CF58" s="7">
        <f>VLOOKUP(AT58,SETTINGS!$C$2:$D$11,2)</f>
        <v>9</v>
      </c>
      <c r="CG58" s="7">
        <f>VLOOKUP(AZ58,SETTINGS!$C$2:$D$11,2)</f>
        <v>9</v>
      </c>
      <c r="CH58" s="7">
        <f>VLOOKUP(BF58,SETTINGS!$C$2:$D$11,2)</f>
        <v>9</v>
      </c>
      <c r="CI58" s="7">
        <f>VLOOKUP(BL58,SETTINGS!$C$2:$D$11,2)</f>
        <v>9</v>
      </c>
      <c r="CJ58" s="7">
        <f t="shared" si="3"/>
        <v>36</v>
      </c>
      <c r="CK58" s="7">
        <f>SMALL(CD58:CH58,{1,2,3})</f>
        <v>9</v>
      </c>
      <c r="CL58" s="7">
        <f>SUM(SMALL(BZ58:CI58,{1,2,3,4,5,6}))</f>
        <v>54</v>
      </c>
      <c r="CM58" s="10" t="str">
        <f t="shared" si="4"/>
        <v>3rd</v>
      </c>
      <c r="CN58" s="10" t="str">
        <f>VLOOKUP(BW58,SETTINGS!$N$1:$P$10,3)</f>
        <v>Below average, you must work hard, there is need for parental support</v>
      </c>
      <c r="CO58" s="10" t="str">
        <f>VLOOKUP(BW58,SETTINGS!$N$1:$P$10,2)</f>
        <v>Below Average, must buck up</v>
      </c>
      <c r="CP58" s="10"/>
      <c r="CQ58" s="10"/>
      <c r="CR58" s="10"/>
      <c r="CS58" s="10">
        <f t="shared" si="5"/>
        <v>0</v>
      </c>
      <c r="CT58" s="10"/>
      <c r="CU58" s="10"/>
      <c r="CV58" s="10"/>
      <c r="CW58" s="10"/>
      <c r="CX58" s="10"/>
      <c r="CY58" s="10"/>
      <c r="CZ58" s="10"/>
      <c r="DA58" s="10"/>
    </row>
    <row r="59" spans="1:105" ht="18.75" customHeight="1">
      <c r="A59" s="7">
        <f>'STUDENT DETAILS'!A59</f>
        <v>0</v>
      </c>
      <c r="B59" s="39">
        <f>'STUDENT DETAILS'!B59</f>
        <v>0</v>
      </c>
      <c r="C59" s="7">
        <f>'STUDENT DETAILS'!C59</f>
        <v>0</v>
      </c>
      <c r="D59" s="7">
        <f>'STUDENT DETAILS'!D59</f>
        <v>0</v>
      </c>
      <c r="E59" s="7">
        <f>'STUDENT DETAILS'!E59</f>
        <v>0</v>
      </c>
      <c r="F59" s="7">
        <f>'STUDENT DETAILS'!F59</f>
        <v>0</v>
      </c>
      <c r="G59" s="10"/>
      <c r="H59" s="7">
        <f>'ENGLISH '!T60</f>
        <v>0</v>
      </c>
      <c r="I59" s="7">
        <f>'ENGLISH '!U60</f>
        <v>0</v>
      </c>
      <c r="J59" s="7">
        <f>'ENGLISH '!V60</f>
        <v>0</v>
      </c>
      <c r="K59" s="7">
        <f>'ENGLISH '!W60</f>
        <v>9</v>
      </c>
      <c r="L59" s="7">
        <f>'ENGLISH '!X60</f>
        <v>2</v>
      </c>
      <c r="M59" s="7" t="str">
        <f>'ENGLISH '!Y60</f>
        <v>Emerging (E )</v>
      </c>
      <c r="N59" s="10">
        <f>'MATHS '!T60</f>
        <v>0</v>
      </c>
      <c r="O59" s="10">
        <f>'MATHS '!U60</f>
        <v>0</v>
      </c>
      <c r="P59" s="10">
        <f>'MATHS '!V60</f>
        <v>0</v>
      </c>
      <c r="Q59" s="10">
        <f>'MATHS '!W60</f>
        <v>9</v>
      </c>
      <c r="R59" s="10">
        <f>'MATHS '!X60</f>
        <v>2</v>
      </c>
      <c r="S59" s="10" t="str">
        <f>'MATHS '!Y60</f>
        <v>Emerging (E )</v>
      </c>
      <c r="T59" s="7">
        <f>'SCIENCE '!T60</f>
        <v>0</v>
      </c>
      <c r="U59" s="7">
        <f>'SCIENCE '!U60</f>
        <v>0</v>
      </c>
      <c r="V59" s="7">
        <f>'SCIENCE '!V60</f>
        <v>0</v>
      </c>
      <c r="W59" s="7">
        <f>'SCIENCE '!W60</f>
        <v>9</v>
      </c>
      <c r="X59" s="7">
        <f>'SCIENCE '!X60</f>
        <v>2</v>
      </c>
      <c r="Y59" s="7" t="str">
        <f>'SCIENCE '!Y60</f>
        <v>Emerging (E )</v>
      </c>
      <c r="Z59" s="10">
        <f>'SOCIAL STUDIES'!T60</f>
        <v>0</v>
      </c>
      <c r="AA59" s="10">
        <f>'SOCIAL STUDIES'!U60</f>
        <v>0</v>
      </c>
      <c r="AB59" s="10">
        <f>'SOCIAL STUDIES'!V60</f>
        <v>0</v>
      </c>
      <c r="AC59" s="10">
        <f>'SOCIAL STUDIES'!W60</f>
        <v>9</v>
      </c>
      <c r="AD59" s="10">
        <f>'SOCIAL STUDIES'!X60</f>
        <v>2</v>
      </c>
      <c r="AE59" s="10" t="str">
        <f>'SOCIAL STUDIES'!Y60</f>
        <v>Emerging (E )</v>
      </c>
      <c r="AF59" s="7">
        <f>'COMPUTING     '!T60</f>
        <v>0</v>
      </c>
      <c r="AG59" s="7">
        <f>'COMPUTING     '!U60</f>
        <v>0</v>
      </c>
      <c r="AH59" s="7">
        <f>'COMPUTING     '!V60</f>
        <v>0</v>
      </c>
      <c r="AI59" s="7">
        <f>'COMPUTING     '!W60</f>
        <v>9</v>
      </c>
      <c r="AJ59" s="7">
        <f>'COMPUTING     '!X60</f>
        <v>3</v>
      </c>
      <c r="AK59" s="7" t="str">
        <f>'COMPUTING     '!Y60</f>
        <v>Emerging (E )</v>
      </c>
      <c r="AL59" s="7">
        <f>BDT!T60</f>
        <v>0</v>
      </c>
      <c r="AM59" s="7">
        <f>BDT!U60</f>
        <v>0</v>
      </c>
      <c r="AN59" s="7">
        <f>BDT!V60</f>
        <v>0</v>
      </c>
      <c r="AO59" s="7">
        <f>BDT!W60</f>
        <v>9</v>
      </c>
      <c r="AP59" s="7">
        <f>BDT!X60</f>
        <v>3</v>
      </c>
      <c r="AQ59" s="7" t="str">
        <f>BDT!Y60</f>
        <v>Emerging (E )</v>
      </c>
      <c r="AR59" s="7">
        <f>'GHANAIAN LANG'!T60</f>
        <v>0</v>
      </c>
      <c r="AS59" s="7">
        <f>'GHANAIAN LANG'!U60</f>
        <v>0</v>
      </c>
      <c r="AT59" s="7">
        <f>'GHANAIAN LANG'!V60</f>
        <v>0</v>
      </c>
      <c r="AU59" s="7">
        <f>'GHANAIAN LANG'!W60</f>
        <v>9</v>
      </c>
      <c r="AV59" s="7">
        <f>'GHANAIAN LANG'!X60</f>
        <v>2</v>
      </c>
      <c r="AW59" s="7" t="str">
        <f>'GHANAIAN LANG'!Y60</f>
        <v>Emerging (E )</v>
      </c>
      <c r="AX59" s="7">
        <f>'RME '!T60</f>
        <v>0</v>
      </c>
      <c r="AY59" s="7">
        <f>'RME '!U60</f>
        <v>0</v>
      </c>
      <c r="AZ59" s="7">
        <f>'RME '!V60</f>
        <v>0</v>
      </c>
      <c r="BA59" s="7">
        <f>'RME '!W60</f>
        <v>9</v>
      </c>
      <c r="BB59" s="7">
        <f>'RME '!X60</f>
        <v>3</v>
      </c>
      <c r="BC59" s="7" t="str">
        <f>'RME '!Y60</f>
        <v>Emerging (E )</v>
      </c>
      <c r="BD59" s="7">
        <f>'FRENCH '!T60</f>
        <v>0</v>
      </c>
      <c r="BE59" s="7">
        <f>'FRENCH '!U60</f>
        <v>0</v>
      </c>
      <c r="BF59" s="7">
        <f>'FRENCH '!V60</f>
        <v>0</v>
      </c>
      <c r="BG59" s="7">
        <f>'FRENCH '!W60</f>
        <v>9</v>
      </c>
      <c r="BH59" s="7">
        <f>'FRENCH '!X60</f>
        <v>2</v>
      </c>
      <c r="BI59" s="7" t="str">
        <f>'FRENCH '!Y60</f>
        <v>Emerging (E )</v>
      </c>
      <c r="BJ59" s="7">
        <f>'CAREER TECH '!T60</f>
        <v>0</v>
      </c>
      <c r="BK59" s="7">
        <f>'CAREER TECH '!U60</f>
        <v>0</v>
      </c>
      <c r="BL59" s="7">
        <f>'CAREER TECH '!V60</f>
        <v>0</v>
      </c>
      <c r="BM59" s="7">
        <f>'CAREER TECH '!W60</f>
        <v>9</v>
      </c>
      <c r="BN59" s="7">
        <f>'CAREER TECH '!X60</f>
        <v>3</v>
      </c>
      <c r="BO59" s="7" t="str">
        <f>'CAREER TECH '!Y60</f>
        <v>Emerging (E )</v>
      </c>
      <c r="BP59" s="7">
        <f>'CAD '!T60</f>
        <v>0</v>
      </c>
      <c r="BQ59" s="7">
        <f>'CAD '!U60</f>
        <v>0</v>
      </c>
      <c r="BR59" s="7">
        <f>'CAD '!V60</f>
        <v>0</v>
      </c>
      <c r="BS59" s="7">
        <f>'CAD '!X60</f>
        <v>2</v>
      </c>
      <c r="BT59" s="7">
        <f>'CAD '!W60</f>
        <v>9</v>
      </c>
      <c r="BU59" s="7" t="str">
        <f>'CAD '!Y60</f>
        <v>Emerging (E )</v>
      </c>
      <c r="BV59" s="7">
        <f t="shared" si="0"/>
        <v>0</v>
      </c>
      <c r="BW59" s="7">
        <f t="shared" si="1"/>
        <v>0</v>
      </c>
      <c r="BX59" s="7">
        <f t="shared" si="2"/>
        <v>3</v>
      </c>
      <c r="BY59" s="7">
        <v>900</v>
      </c>
      <c r="BZ59" s="7">
        <f>VLOOKUP(J59,SETTINGS!$C$2:$D$11,2)</f>
        <v>9</v>
      </c>
      <c r="CA59" s="7">
        <f>VLOOKUP(P59,SETTINGS!$C$2:$D$11,2)</f>
        <v>9</v>
      </c>
      <c r="CB59" s="7">
        <f>VLOOKUP(V59,SETTINGS!$C$2:$D$11,2)</f>
        <v>9</v>
      </c>
      <c r="CC59" s="7">
        <f>VLOOKUP(AB59,SETTINGS!$C$2:$D$11,2)</f>
        <v>9</v>
      </c>
      <c r="CD59" s="7">
        <f>VLOOKUP(AH59,SETTINGS!$C$2:$D$11,2)</f>
        <v>9</v>
      </c>
      <c r="CE59" s="7">
        <f>VLOOKUP(AN59,SETTINGS!$C$2:$D$11,2)</f>
        <v>9</v>
      </c>
      <c r="CF59" s="7">
        <f>VLOOKUP(AT59,SETTINGS!$C$2:$D$11,2)</f>
        <v>9</v>
      </c>
      <c r="CG59" s="7">
        <f>VLOOKUP(AZ59,SETTINGS!$C$2:$D$11,2)</f>
        <v>9</v>
      </c>
      <c r="CH59" s="7">
        <f>VLOOKUP(BF59,SETTINGS!$C$2:$D$11,2)</f>
        <v>9</v>
      </c>
      <c r="CI59" s="7">
        <f>VLOOKUP(BL59,SETTINGS!$C$2:$D$11,2)</f>
        <v>9</v>
      </c>
      <c r="CJ59" s="7">
        <f t="shared" si="3"/>
        <v>36</v>
      </c>
      <c r="CK59" s="7">
        <f>SMALL(CD59:CH59,{1,2,3})</f>
        <v>9</v>
      </c>
      <c r="CL59" s="7">
        <f>SUM(SMALL(BZ59:CI59,{1,2,3,4,5,6}))</f>
        <v>54</v>
      </c>
      <c r="CM59" s="10" t="str">
        <f t="shared" si="4"/>
        <v>3rd</v>
      </c>
      <c r="CN59" s="10" t="str">
        <f>VLOOKUP(BW59,SETTINGS!$N$1:$P$10,3)</f>
        <v>Below average, you must work hard, there is need for parental support</v>
      </c>
      <c r="CO59" s="10" t="str">
        <f>VLOOKUP(BW59,SETTINGS!$N$1:$P$10,2)</f>
        <v>Below Average, must buck up</v>
      </c>
      <c r="CP59" s="10"/>
      <c r="CQ59" s="10"/>
      <c r="CR59" s="10"/>
      <c r="CS59" s="10">
        <f t="shared" si="5"/>
        <v>0</v>
      </c>
      <c r="CT59" s="10"/>
      <c r="CU59" s="10"/>
      <c r="CV59" s="10"/>
      <c r="CW59" s="10"/>
      <c r="CX59" s="10"/>
      <c r="CY59" s="10"/>
      <c r="CZ59" s="10"/>
      <c r="DA59" s="10"/>
    </row>
    <row r="60" spans="1:105" ht="18.75" customHeight="1">
      <c r="A60" s="7">
        <f>'STUDENT DETAILS'!A60</f>
        <v>0</v>
      </c>
      <c r="B60" s="39">
        <f>'STUDENT DETAILS'!B60</f>
        <v>0</v>
      </c>
      <c r="C60" s="7">
        <f>'STUDENT DETAILS'!C60</f>
        <v>0</v>
      </c>
      <c r="D60" s="7">
        <f>'STUDENT DETAILS'!D60</f>
        <v>0</v>
      </c>
      <c r="E60" s="7">
        <f>'STUDENT DETAILS'!E60</f>
        <v>0</v>
      </c>
      <c r="F60" s="7">
        <f>'STUDENT DETAILS'!F60</f>
        <v>0</v>
      </c>
      <c r="G60" s="10"/>
      <c r="H60" s="7">
        <f>'ENGLISH '!T61</f>
        <v>0</v>
      </c>
      <c r="I60" s="7">
        <f>'ENGLISH '!U61</f>
        <v>0</v>
      </c>
      <c r="J60" s="7">
        <f>'ENGLISH '!V61</f>
        <v>0</v>
      </c>
      <c r="K60" s="7">
        <f>'ENGLISH '!W61</f>
        <v>9</v>
      </c>
      <c r="L60" s="7">
        <f>'ENGLISH '!X61</f>
        <v>2</v>
      </c>
      <c r="M60" s="7" t="str">
        <f>'ENGLISH '!Y61</f>
        <v>Emerging (E )</v>
      </c>
      <c r="N60" s="10">
        <f>'MATHS '!T61</f>
        <v>0</v>
      </c>
      <c r="O60" s="10">
        <f>'MATHS '!U61</f>
        <v>0</v>
      </c>
      <c r="P60" s="10">
        <f>'MATHS '!V61</f>
        <v>0</v>
      </c>
      <c r="Q60" s="10">
        <f>'MATHS '!W61</f>
        <v>9</v>
      </c>
      <c r="R60" s="10">
        <f>'MATHS '!X61</f>
        <v>2</v>
      </c>
      <c r="S60" s="10" t="str">
        <f>'MATHS '!Y61</f>
        <v>Emerging (E )</v>
      </c>
      <c r="T60" s="7">
        <f>'SCIENCE '!T61</f>
        <v>0</v>
      </c>
      <c r="U60" s="7">
        <f>'SCIENCE '!U61</f>
        <v>0</v>
      </c>
      <c r="V60" s="7">
        <f>'SCIENCE '!V61</f>
        <v>0</v>
      </c>
      <c r="W60" s="7">
        <f>'SCIENCE '!W61</f>
        <v>9</v>
      </c>
      <c r="X60" s="7">
        <f>'SCIENCE '!X61</f>
        <v>2</v>
      </c>
      <c r="Y60" s="7" t="str">
        <f>'SCIENCE '!Y61</f>
        <v>Emerging (E )</v>
      </c>
      <c r="Z60" s="10">
        <f>'SOCIAL STUDIES'!T61</f>
        <v>0</v>
      </c>
      <c r="AA60" s="10">
        <f>'SOCIAL STUDIES'!U61</f>
        <v>0</v>
      </c>
      <c r="AB60" s="10">
        <f>'SOCIAL STUDIES'!V61</f>
        <v>0</v>
      </c>
      <c r="AC60" s="10">
        <f>'SOCIAL STUDIES'!W61</f>
        <v>9</v>
      </c>
      <c r="AD60" s="10">
        <f>'SOCIAL STUDIES'!X61</f>
        <v>2</v>
      </c>
      <c r="AE60" s="10" t="str">
        <f>'SOCIAL STUDIES'!Y61</f>
        <v>Emerging (E )</v>
      </c>
      <c r="AF60" s="7">
        <f>'COMPUTING     '!T61</f>
        <v>0</v>
      </c>
      <c r="AG60" s="7">
        <f>'COMPUTING     '!U61</f>
        <v>0</v>
      </c>
      <c r="AH60" s="7">
        <f>'COMPUTING     '!V61</f>
        <v>0</v>
      </c>
      <c r="AI60" s="7">
        <f>'COMPUTING     '!W61</f>
        <v>9</v>
      </c>
      <c r="AJ60" s="7">
        <f>'COMPUTING     '!X61</f>
        <v>3</v>
      </c>
      <c r="AK60" s="7" t="str">
        <f>'COMPUTING     '!Y61</f>
        <v>Emerging (E )</v>
      </c>
      <c r="AL60" s="7">
        <f>BDT!T61</f>
        <v>0</v>
      </c>
      <c r="AM60" s="7">
        <f>BDT!U61</f>
        <v>0</v>
      </c>
      <c r="AN60" s="7">
        <f>BDT!V61</f>
        <v>0</v>
      </c>
      <c r="AO60" s="7">
        <f>BDT!W61</f>
        <v>9</v>
      </c>
      <c r="AP60" s="7">
        <f>BDT!X61</f>
        <v>3</v>
      </c>
      <c r="AQ60" s="7" t="str">
        <f>BDT!Y61</f>
        <v>Emerging (E )</v>
      </c>
      <c r="AR60" s="7">
        <f>'GHANAIAN LANG'!T61</f>
        <v>0</v>
      </c>
      <c r="AS60" s="7">
        <f>'GHANAIAN LANG'!U61</f>
        <v>0</v>
      </c>
      <c r="AT60" s="7">
        <f>'GHANAIAN LANG'!V61</f>
        <v>0</v>
      </c>
      <c r="AU60" s="7">
        <f>'GHANAIAN LANG'!W61</f>
        <v>9</v>
      </c>
      <c r="AV60" s="7">
        <f>'GHANAIAN LANG'!X61</f>
        <v>2</v>
      </c>
      <c r="AW60" s="7" t="str">
        <f>'GHANAIAN LANG'!Y61</f>
        <v>Emerging (E )</v>
      </c>
      <c r="AX60" s="7">
        <f>'RME '!T61</f>
        <v>0</v>
      </c>
      <c r="AY60" s="7">
        <f>'RME '!U61</f>
        <v>0</v>
      </c>
      <c r="AZ60" s="7">
        <f>'RME '!V61</f>
        <v>0</v>
      </c>
      <c r="BA60" s="7">
        <f>'RME '!W61</f>
        <v>9</v>
      </c>
      <c r="BB60" s="7">
        <f>'RME '!X61</f>
        <v>3</v>
      </c>
      <c r="BC60" s="7" t="str">
        <f>'RME '!Y61</f>
        <v>Emerging (E )</v>
      </c>
      <c r="BD60" s="7">
        <f>'FRENCH '!T61</f>
        <v>0</v>
      </c>
      <c r="BE60" s="7">
        <f>'FRENCH '!U61</f>
        <v>0</v>
      </c>
      <c r="BF60" s="7">
        <f>'FRENCH '!V61</f>
        <v>0</v>
      </c>
      <c r="BG60" s="7">
        <f>'FRENCH '!W61</f>
        <v>9</v>
      </c>
      <c r="BH60" s="7">
        <f>'FRENCH '!X61</f>
        <v>2</v>
      </c>
      <c r="BI60" s="7" t="str">
        <f>'FRENCH '!Y61</f>
        <v>Emerging (E )</v>
      </c>
      <c r="BJ60" s="7">
        <f>'CAREER TECH '!T61</f>
        <v>0</v>
      </c>
      <c r="BK60" s="7">
        <f>'CAREER TECH '!U61</f>
        <v>0</v>
      </c>
      <c r="BL60" s="7">
        <f>'CAREER TECH '!V61</f>
        <v>0</v>
      </c>
      <c r="BM60" s="7">
        <f>'CAREER TECH '!W61</f>
        <v>9</v>
      </c>
      <c r="BN60" s="7">
        <f>'CAREER TECH '!X61</f>
        <v>3</v>
      </c>
      <c r="BO60" s="7" t="str">
        <f>'CAREER TECH '!Y61</f>
        <v>Emerging (E )</v>
      </c>
      <c r="BP60" s="7">
        <f>'CAD '!T61</f>
        <v>0</v>
      </c>
      <c r="BQ60" s="7">
        <f>'CAD '!U61</f>
        <v>0</v>
      </c>
      <c r="BR60" s="7">
        <f>'CAD '!V61</f>
        <v>0</v>
      </c>
      <c r="BS60" s="7">
        <f>'CAD '!X61</f>
        <v>2</v>
      </c>
      <c r="BT60" s="7">
        <f>'CAD '!W61</f>
        <v>9</v>
      </c>
      <c r="BU60" s="7" t="str">
        <f>'CAD '!Y61</f>
        <v>Emerging (E )</v>
      </c>
      <c r="BV60" s="7">
        <f t="shared" si="0"/>
        <v>0</v>
      </c>
      <c r="BW60" s="7">
        <f t="shared" si="1"/>
        <v>0</v>
      </c>
      <c r="BX60" s="7">
        <f t="shared" si="2"/>
        <v>3</v>
      </c>
      <c r="BY60" s="7">
        <v>900</v>
      </c>
      <c r="BZ60" s="7">
        <f>VLOOKUP(J60,SETTINGS!$C$2:$D$11,2)</f>
        <v>9</v>
      </c>
      <c r="CA60" s="7">
        <f>VLOOKUP(P60,SETTINGS!$C$2:$D$11,2)</f>
        <v>9</v>
      </c>
      <c r="CB60" s="7">
        <f>VLOOKUP(V60,SETTINGS!$C$2:$D$11,2)</f>
        <v>9</v>
      </c>
      <c r="CC60" s="7">
        <f>VLOOKUP(AB60,SETTINGS!$C$2:$D$11,2)</f>
        <v>9</v>
      </c>
      <c r="CD60" s="7">
        <f>VLOOKUP(AH60,SETTINGS!$C$2:$D$11,2)</f>
        <v>9</v>
      </c>
      <c r="CE60" s="7">
        <f>VLOOKUP(AN60,SETTINGS!$C$2:$D$11,2)</f>
        <v>9</v>
      </c>
      <c r="CF60" s="7">
        <f>VLOOKUP(AT60,SETTINGS!$C$2:$D$11,2)</f>
        <v>9</v>
      </c>
      <c r="CG60" s="7">
        <f>VLOOKUP(AZ60,SETTINGS!$C$2:$D$11,2)</f>
        <v>9</v>
      </c>
      <c r="CH60" s="7">
        <f>VLOOKUP(BF60,SETTINGS!$C$2:$D$11,2)</f>
        <v>9</v>
      </c>
      <c r="CI60" s="7">
        <f>VLOOKUP(BL60,SETTINGS!$C$2:$D$11,2)</f>
        <v>9</v>
      </c>
      <c r="CJ60" s="7">
        <f t="shared" si="3"/>
        <v>36</v>
      </c>
      <c r="CK60" s="7">
        <f>SMALL(CD60:CH60,{1,2,3})</f>
        <v>9</v>
      </c>
      <c r="CL60" s="7">
        <f>SUM(SMALL(BZ60:CI60,{1,2,3,4,5,6}))</f>
        <v>54</v>
      </c>
      <c r="CM60" s="10" t="str">
        <f t="shared" si="4"/>
        <v>3rd</v>
      </c>
      <c r="CN60" s="10" t="str">
        <f>VLOOKUP(BW60,SETTINGS!$N$1:$P$10,3)</f>
        <v>Below average, you must work hard, there is need for parental support</v>
      </c>
      <c r="CO60" s="10" t="str">
        <f>VLOOKUP(BW60,SETTINGS!$N$1:$P$10,2)</f>
        <v>Below Average, must buck up</v>
      </c>
      <c r="CP60" s="10"/>
      <c r="CQ60" s="10"/>
      <c r="CR60" s="10"/>
      <c r="CS60" s="10">
        <f t="shared" si="5"/>
        <v>0</v>
      </c>
      <c r="CT60" s="10"/>
      <c r="CU60" s="10"/>
      <c r="CV60" s="10"/>
      <c r="CW60" s="10"/>
      <c r="CX60" s="10"/>
      <c r="CY60" s="10"/>
      <c r="CZ60" s="10"/>
      <c r="DA60" s="10"/>
    </row>
    <row r="61" spans="1:105" ht="18.75" customHeight="1">
      <c r="A61" s="7">
        <f>'STUDENT DETAILS'!A61</f>
        <v>0</v>
      </c>
      <c r="B61" s="39">
        <f>'STUDENT DETAILS'!B61</f>
        <v>0</v>
      </c>
      <c r="C61" s="7">
        <f>'STUDENT DETAILS'!C61</f>
        <v>0</v>
      </c>
      <c r="D61" s="7">
        <f>'STUDENT DETAILS'!D61</f>
        <v>0</v>
      </c>
      <c r="E61" s="7">
        <f>'STUDENT DETAILS'!E61</f>
        <v>0</v>
      </c>
      <c r="F61" s="7">
        <f>'STUDENT DETAILS'!F61</f>
        <v>0</v>
      </c>
      <c r="G61" s="10"/>
      <c r="H61" s="7">
        <f>'ENGLISH '!T62</f>
        <v>0</v>
      </c>
      <c r="I61" s="7">
        <f>'ENGLISH '!U62</f>
        <v>0</v>
      </c>
      <c r="J61" s="7">
        <f>'ENGLISH '!V62</f>
        <v>0</v>
      </c>
      <c r="K61" s="7">
        <f>'ENGLISH '!W62</f>
        <v>9</v>
      </c>
      <c r="L61" s="7">
        <f>'ENGLISH '!X62</f>
        <v>2</v>
      </c>
      <c r="M61" s="7" t="str">
        <f>'ENGLISH '!Y62</f>
        <v>Emerging (E )</v>
      </c>
      <c r="N61" s="10">
        <f>'MATHS '!T62</f>
        <v>0</v>
      </c>
      <c r="O61" s="10">
        <f>'MATHS '!U62</f>
        <v>0</v>
      </c>
      <c r="P61" s="10">
        <f>'MATHS '!V62</f>
        <v>0</v>
      </c>
      <c r="Q61" s="10">
        <f>'MATHS '!W62</f>
        <v>9</v>
      </c>
      <c r="R61" s="10">
        <f>'MATHS '!X62</f>
        <v>2</v>
      </c>
      <c r="S61" s="10" t="str">
        <f>'MATHS '!Y62</f>
        <v>Emerging (E )</v>
      </c>
      <c r="T61" s="7">
        <f>'SCIENCE '!T62</f>
        <v>0</v>
      </c>
      <c r="U61" s="7">
        <f>'SCIENCE '!U62</f>
        <v>0</v>
      </c>
      <c r="V61" s="7">
        <f>'SCIENCE '!V62</f>
        <v>0</v>
      </c>
      <c r="W61" s="7">
        <f>'SCIENCE '!W62</f>
        <v>9</v>
      </c>
      <c r="X61" s="7">
        <f>'SCIENCE '!X62</f>
        <v>2</v>
      </c>
      <c r="Y61" s="7" t="str">
        <f>'SCIENCE '!Y62</f>
        <v>Emerging (E )</v>
      </c>
      <c r="Z61" s="10">
        <f>'SOCIAL STUDIES'!T62</f>
        <v>0</v>
      </c>
      <c r="AA61" s="10">
        <f>'SOCIAL STUDIES'!U62</f>
        <v>0</v>
      </c>
      <c r="AB61" s="10">
        <f>'SOCIAL STUDIES'!V62</f>
        <v>0</v>
      </c>
      <c r="AC61" s="10">
        <f>'SOCIAL STUDIES'!W62</f>
        <v>9</v>
      </c>
      <c r="AD61" s="10">
        <f>'SOCIAL STUDIES'!X62</f>
        <v>2</v>
      </c>
      <c r="AE61" s="10" t="str">
        <f>'SOCIAL STUDIES'!Y62</f>
        <v>Emerging (E )</v>
      </c>
      <c r="AF61" s="7">
        <f>'COMPUTING     '!T62</f>
        <v>0</v>
      </c>
      <c r="AG61" s="7">
        <f>'COMPUTING     '!U62</f>
        <v>0</v>
      </c>
      <c r="AH61" s="7">
        <f>'COMPUTING     '!V62</f>
        <v>0</v>
      </c>
      <c r="AI61" s="7">
        <f>'COMPUTING     '!W62</f>
        <v>9</v>
      </c>
      <c r="AJ61" s="7">
        <f>'COMPUTING     '!X62</f>
        <v>3</v>
      </c>
      <c r="AK61" s="7" t="str">
        <f>'COMPUTING     '!Y62</f>
        <v>Emerging (E )</v>
      </c>
      <c r="AL61" s="7">
        <f>BDT!T62</f>
        <v>0</v>
      </c>
      <c r="AM61" s="7">
        <f>BDT!U62</f>
        <v>0</v>
      </c>
      <c r="AN61" s="7">
        <f>BDT!V62</f>
        <v>0</v>
      </c>
      <c r="AO61" s="7">
        <f>BDT!W62</f>
        <v>9</v>
      </c>
      <c r="AP61" s="7">
        <f>BDT!X62</f>
        <v>3</v>
      </c>
      <c r="AQ61" s="7" t="str">
        <f>BDT!Y62</f>
        <v>Emerging (E )</v>
      </c>
      <c r="AR61" s="7">
        <f>'GHANAIAN LANG'!T62</f>
        <v>0</v>
      </c>
      <c r="AS61" s="7">
        <f>'GHANAIAN LANG'!U62</f>
        <v>0</v>
      </c>
      <c r="AT61" s="7">
        <f>'GHANAIAN LANG'!V62</f>
        <v>0</v>
      </c>
      <c r="AU61" s="7">
        <f>'GHANAIAN LANG'!W62</f>
        <v>9</v>
      </c>
      <c r="AV61" s="7">
        <f>'GHANAIAN LANG'!X62</f>
        <v>2</v>
      </c>
      <c r="AW61" s="7" t="str">
        <f>'GHANAIAN LANG'!Y62</f>
        <v>Emerging (E )</v>
      </c>
      <c r="AX61" s="7">
        <f>'RME '!T62</f>
        <v>0</v>
      </c>
      <c r="AY61" s="7">
        <f>'RME '!U62</f>
        <v>0</v>
      </c>
      <c r="AZ61" s="7">
        <f>'RME '!V62</f>
        <v>0</v>
      </c>
      <c r="BA61" s="7">
        <f>'RME '!W62</f>
        <v>9</v>
      </c>
      <c r="BB61" s="7">
        <f>'RME '!X62</f>
        <v>3</v>
      </c>
      <c r="BC61" s="7" t="str">
        <f>'RME '!Y62</f>
        <v>Emerging (E )</v>
      </c>
      <c r="BD61" s="7">
        <f>'FRENCH '!T62</f>
        <v>0</v>
      </c>
      <c r="BE61" s="7">
        <f>'FRENCH '!U62</f>
        <v>0</v>
      </c>
      <c r="BF61" s="7">
        <f>'FRENCH '!V62</f>
        <v>0</v>
      </c>
      <c r="BG61" s="7">
        <f>'FRENCH '!W62</f>
        <v>9</v>
      </c>
      <c r="BH61" s="7">
        <f>'FRENCH '!X62</f>
        <v>2</v>
      </c>
      <c r="BI61" s="7" t="str">
        <f>'FRENCH '!Y62</f>
        <v>Emerging (E )</v>
      </c>
      <c r="BJ61" s="7">
        <f>'CAREER TECH '!T62</f>
        <v>0</v>
      </c>
      <c r="BK61" s="7">
        <f>'CAREER TECH '!U62</f>
        <v>0</v>
      </c>
      <c r="BL61" s="7">
        <f>'CAREER TECH '!V62</f>
        <v>0</v>
      </c>
      <c r="BM61" s="7">
        <f>'CAREER TECH '!W62</f>
        <v>9</v>
      </c>
      <c r="BN61" s="7">
        <f>'CAREER TECH '!X62</f>
        <v>3</v>
      </c>
      <c r="BO61" s="7" t="str">
        <f>'CAREER TECH '!Y62</f>
        <v>Emerging (E )</v>
      </c>
      <c r="BP61" s="7">
        <f>'CAD '!T62</f>
        <v>0</v>
      </c>
      <c r="BQ61" s="7">
        <f>'CAD '!U62</f>
        <v>0</v>
      </c>
      <c r="BR61" s="7">
        <f>'CAD '!V62</f>
        <v>0</v>
      </c>
      <c r="BS61" s="7">
        <f>'CAD '!X62</f>
        <v>2</v>
      </c>
      <c r="BT61" s="7">
        <f>'CAD '!W62</f>
        <v>9</v>
      </c>
      <c r="BU61" s="7" t="str">
        <f>'CAD '!Y62</f>
        <v>Emerging (E )</v>
      </c>
      <c r="BV61" s="7">
        <f t="shared" si="0"/>
        <v>0</v>
      </c>
      <c r="BW61" s="7">
        <f t="shared" si="1"/>
        <v>0</v>
      </c>
      <c r="BX61" s="7">
        <f t="shared" si="2"/>
        <v>3</v>
      </c>
      <c r="BY61" s="7">
        <v>900</v>
      </c>
      <c r="BZ61" s="7">
        <f>VLOOKUP(J61,SETTINGS!$C$2:$D$11,2)</f>
        <v>9</v>
      </c>
      <c r="CA61" s="7">
        <f>VLOOKUP(P61,SETTINGS!$C$2:$D$11,2)</f>
        <v>9</v>
      </c>
      <c r="CB61" s="7">
        <f>VLOOKUP(V61,SETTINGS!$C$2:$D$11,2)</f>
        <v>9</v>
      </c>
      <c r="CC61" s="7">
        <f>VLOOKUP(AB61,SETTINGS!$C$2:$D$11,2)</f>
        <v>9</v>
      </c>
      <c r="CD61" s="7">
        <f>VLOOKUP(AH61,SETTINGS!$C$2:$D$11,2)</f>
        <v>9</v>
      </c>
      <c r="CE61" s="7">
        <f>VLOOKUP(AN61,SETTINGS!$C$2:$D$11,2)</f>
        <v>9</v>
      </c>
      <c r="CF61" s="7">
        <f>VLOOKUP(AT61,SETTINGS!$C$2:$D$11,2)</f>
        <v>9</v>
      </c>
      <c r="CG61" s="7">
        <f>VLOOKUP(AZ61,SETTINGS!$C$2:$D$11,2)</f>
        <v>9</v>
      </c>
      <c r="CH61" s="7">
        <f>VLOOKUP(BF61,SETTINGS!$C$2:$D$11,2)</f>
        <v>9</v>
      </c>
      <c r="CI61" s="7">
        <f>VLOOKUP(BL61,SETTINGS!$C$2:$D$11,2)</f>
        <v>9</v>
      </c>
      <c r="CJ61" s="7">
        <f t="shared" si="3"/>
        <v>36</v>
      </c>
      <c r="CK61" s="7">
        <f>SMALL(CD61:CH61,{1,2,3})</f>
        <v>9</v>
      </c>
      <c r="CL61" s="7">
        <f>SUM(SMALL(BZ61:CI61,{1,2,3,4,5,6}))</f>
        <v>54</v>
      </c>
      <c r="CM61" s="10" t="str">
        <f t="shared" si="4"/>
        <v>3rd</v>
      </c>
      <c r="CN61" s="10" t="str">
        <f>VLOOKUP(BW61,SETTINGS!$N$1:$P$10,3)</f>
        <v>Below average, you must work hard, there is need for parental support</v>
      </c>
      <c r="CO61" s="10" t="str">
        <f>VLOOKUP(BW61,SETTINGS!$N$1:$P$10,2)</f>
        <v>Below Average, must buck up</v>
      </c>
      <c r="CP61" s="10"/>
      <c r="CQ61" s="10"/>
      <c r="CR61" s="10"/>
      <c r="CS61" s="10">
        <f t="shared" si="5"/>
        <v>0</v>
      </c>
      <c r="CT61" s="10"/>
      <c r="CU61" s="10"/>
      <c r="CV61" s="10"/>
      <c r="CW61" s="10"/>
      <c r="CX61" s="10"/>
      <c r="CY61" s="10"/>
      <c r="CZ61" s="10"/>
      <c r="DA61" s="10"/>
    </row>
    <row r="62" spans="1:105" ht="18.75" customHeight="1">
      <c r="A62" s="7">
        <f>'STUDENT DETAILS'!A62</f>
        <v>0</v>
      </c>
      <c r="B62" s="39">
        <f>'STUDENT DETAILS'!B62</f>
        <v>0</v>
      </c>
      <c r="C62" s="7">
        <f>'STUDENT DETAILS'!C62</f>
        <v>0</v>
      </c>
      <c r="D62" s="7">
        <f>'STUDENT DETAILS'!D62</f>
        <v>0</v>
      </c>
      <c r="E62" s="7">
        <f>'STUDENT DETAILS'!E62</f>
        <v>0</v>
      </c>
      <c r="F62" s="7">
        <f>'STUDENT DETAILS'!F62</f>
        <v>0</v>
      </c>
      <c r="G62" s="10"/>
      <c r="H62" s="7">
        <f>'ENGLISH '!T63</f>
        <v>0</v>
      </c>
      <c r="I62" s="7">
        <f>'ENGLISH '!U63</f>
        <v>0</v>
      </c>
      <c r="J62" s="7">
        <f>'ENGLISH '!V63</f>
        <v>0</v>
      </c>
      <c r="K62" s="7">
        <f>'ENGLISH '!W63</f>
        <v>9</v>
      </c>
      <c r="L62" s="7">
        <f>'ENGLISH '!X63</f>
        <v>2</v>
      </c>
      <c r="M62" s="7" t="str">
        <f>'ENGLISH '!Y63</f>
        <v>Emerging (E )</v>
      </c>
      <c r="N62" s="10">
        <f>'MATHS '!T63</f>
        <v>0</v>
      </c>
      <c r="O62" s="10">
        <f>'MATHS '!U63</f>
        <v>0</v>
      </c>
      <c r="P62" s="10">
        <f>'MATHS '!V63</f>
        <v>0</v>
      </c>
      <c r="Q62" s="10">
        <f>'MATHS '!W63</f>
        <v>9</v>
      </c>
      <c r="R62" s="10">
        <f>'MATHS '!X63</f>
        <v>2</v>
      </c>
      <c r="S62" s="10" t="str">
        <f>'MATHS '!Y63</f>
        <v>Emerging (E )</v>
      </c>
      <c r="T62" s="7">
        <f>'SCIENCE '!T63</f>
        <v>0</v>
      </c>
      <c r="U62" s="7">
        <f>'SCIENCE '!U63</f>
        <v>0</v>
      </c>
      <c r="V62" s="7">
        <f>'SCIENCE '!V63</f>
        <v>0</v>
      </c>
      <c r="W62" s="7">
        <f>'SCIENCE '!W63</f>
        <v>9</v>
      </c>
      <c r="X62" s="7">
        <f>'SCIENCE '!X63</f>
        <v>2</v>
      </c>
      <c r="Y62" s="7" t="str">
        <f>'SCIENCE '!Y63</f>
        <v>Emerging (E )</v>
      </c>
      <c r="Z62" s="10">
        <f>'SOCIAL STUDIES'!T63</f>
        <v>0</v>
      </c>
      <c r="AA62" s="10">
        <f>'SOCIAL STUDIES'!U63</f>
        <v>0</v>
      </c>
      <c r="AB62" s="10">
        <f>'SOCIAL STUDIES'!V63</f>
        <v>0</v>
      </c>
      <c r="AC62" s="10">
        <f>'SOCIAL STUDIES'!W63</f>
        <v>9</v>
      </c>
      <c r="AD62" s="10">
        <f>'SOCIAL STUDIES'!X63</f>
        <v>2</v>
      </c>
      <c r="AE62" s="10" t="str">
        <f>'SOCIAL STUDIES'!Y63</f>
        <v>Emerging (E )</v>
      </c>
      <c r="AF62" s="7">
        <f>'COMPUTING     '!T63</f>
        <v>0</v>
      </c>
      <c r="AG62" s="7">
        <f>'COMPUTING     '!U63</f>
        <v>0</v>
      </c>
      <c r="AH62" s="7">
        <f>'COMPUTING     '!V63</f>
        <v>0</v>
      </c>
      <c r="AI62" s="7">
        <f>'COMPUTING     '!W63</f>
        <v>9</v>
      </c>
      <c r="AJ62" s="7">
        <f>'COMPUTING     '!X63</f>
        <v>3</v>
      </c>
      <c r="AK62" s="7" t="str">
        <f>'COMPUTING     '!Y63</f>
        <v>Emerging (E )</v>
      </c>
      <c r="AL62" s="7">
        <f>BDT!T63</f>
        <v>0</v>
      </c>
      <c r="AM62" s="7">
        <f>BDT!U63</f>
        <v>0</v>
      </c>
      <c r="AN62" s="7">
        <f>BDT!V63</f>
        <v>0</v>
      </c>
      <c r="AO62" s="7">
        <f>BDT!W63</f>
        <v>9</v>
      </c>
      <c r="AP62" s="7">
        <f>BDT!X63</f>
        <v>3</v>
      </c>
      <c r="AQ62" s="7" t="str">
        <f>BDT!Y63</f>
        <v>Emerging (E )</v>
      </c>
      <c r="AR62" s="7">
        <f>'GHANAIAN LANG'!T63</f>
        <v>0</v>
      </c>
      <c r="AS62" s="7">
        <f>'GHANAIAN LANG'!U63</f>
        <v>0</v>
      </c>
      <c r="AT62" s="7">
        <f>'GHANAIAN LANG'!V63</f>
        <v>0</v>
      </c>
      <c r="AU62" s="7">
        <f>'GHANAIAN LANG'!W63</f>
        <v>9</v>
      </c>
      <c r="AV62" s="7">
        <f>'GHANAIAN LANG'!X63</f>
        <v>2</v>
      </c>
      <c r="AW62" s="7" t="str">
        <f>'GHANAIAN LANG'!Y63</f>
        <v>Emerging (E )</v>
      </c>
      <c r="AX62" s="7">
        <f>'RME '!T63</f>
        <v>0</v>
      </c>
      <c r="AY62" s="7">
        <f>'RME '!U63</f>
        <v>0</v>
      </c>
      <c r="AZ62" s="7">
        <f>'RME '!V63</f>
        <v>0</v>
      </c>
      <c r="BA62" s="7">
        <f>'RME '!W63</f>
        <v>9</v>
      </c>
      <c r="BB62" s="7">
        <f>'RME '!X63</f>
        <v>3</v>
      </c>
      <c r="BC62" s="7" t="str">
        <f>'RME '!Y63</f>
        <v>Emerging (E )</v>
      </c>
      <c r="BD62" s="7">
        <f>'FRENCH '!T63</f>
        <v>0</v>
      </c>
      <c r="BE62" s="7">
        <f>'FRENCH '!U63</f>
        <v>0</v>
      </c>
      <c r="BF62" s="7">
        <f>'FRENCH '!V63</f>
        <v>0</v>
      </c>
      <c r="BG62" s="7">
        <f>'FRENCH '!W63</f>
        <v>9</v>
      </c>
      <c r="BH62" s="7">
        <f>'FRENCH '!X63</f>
        <v>2</v>
      </c>
      <c r="BI62" s="7" t="str">
        <f>'FRENCH '!Y63</f>
        <v>Emerging (E )</v>
      </c>
      <c r="BJ62" s="7">
        <f>'CAREER TECH '!T63</f>
        <v>0</v>
      </c>
      <c r="BK62" s="7">
        <f>'CAREER TECH '!U63</f>
        <v>0</v>
      </c>
      <c r="BL62" s="7">
        <f>'CAREER TECH '!V63</f>
        <v>0</v>
      </c>
      <c r="BM62" s="7">
        <f>'CAREER TECH '!W63</f>
        <v>9</v>
      </c>
      <c r="BN62" s="7">
        <f>'CAREER TECH '!X63</f>
        <v>3</v>
      </c>
      <c r="BO62" s="7" t="str">
        <f>'CAREER TECH '!Y63</f>
        <v>Emerging (E )</v>
      </c>
      <c r="BP62" s="7">
        <f>'CAD '!T63</f>
        <v>0</v>
      </c>
      <c r="BQ62" s="7">
        <f>'CAD '!U63</f>
        <v>0</v>
      </c>
      <c r="BR62" s="7">
        <f>'CAD '!V63</f>
        <v>0</v>
      </c>
      <c r="BS62" s="7">
        <f>'CAD '!X63</f>
        <v>2</v>
      </c>
      <c r="BT62" s="7">
        <f>'CAD '!W63</f>
        <v>9</v>
      </c>
      <c r="BU62" s="7" t="str">
        <f>'CAD '!Y63</f>
        <v>Emerging (E )</v>
      </c>
      <c r="BV62" s="7">
        <f t="shared" si="0"/>
        <v>0</v>
      </c>
      <c r="BW62" s="7">
        <f t="shared" si="1"/>
        <v>0</v>
      </c>
      <c r="BX62" s="7">
        <f t="shared" si="2"/>
        <v>3</v>
      </c>
      <c r="BY62" s="7">
        <v>900</v>
      </c>
      <c r="BZ62" s="7">
        <f>VLOOKUP(J62,SETTINGS!$C$2:$D$11,2)</f>
        <v>9</v>
      </c>
      <c r="CA62" s="7">
        <f>VLOOKUP(P62,SETTINGS!$C$2:$D$11,2)</f>
        <v>9</v>
      </c>
      <c r="CB62" s="7">
        <f>VLOOKUP(V62,SETTINGS!$C$2:$D$11,2)</f>
        <v>9</v>
      </c>
      <c r="CC62" s="7">
        <f>VLOOKUP(AB62,SETTINGS!$C$2:$D$11,2)</f>
        <v>9</v>
      </c>
      <c r="CD62" s="7">
        <f>VLOOKUP(AH62,SETTINGS!$C$2:$D$11,2)</f>
        <v>9</v>
      </c>
      <c r="CE62" s="7">
        <f>VLOOKUP(AN62,SETTINGS!$C$2:$D$11,2)</f>
        <v>9</v>
      </c>
      <c r="CF62" s="7">
        <f>VLOOKUP(AT62,SETTINGS!$C$2:$D$11,2)</f>
        <v>9</v>
      </c>
      <c r="CG62" s="7">
        <f>VLOOKUP(AZ62,SETTINGS!$C$2:$D$11,2)</f>
        <v>9</v>
      </c>
      <c r="CH62" s="7">
        <f>VLOOKUP(BF62,SETTINGS!$C$2:$D$11,2)</f>
        <v>9</v>
      </c>
      <c r="CI62" s="7">
        <f>VLOOKUP(BL62,SETTINGS!$C$2:$D$11,2)</f>
        <v>9</v>
      </c>
      <c r="CJ62" s="7">
        <f t="shared" si="3"/>
        <v>36</v>
      </c>
      <c r="CK62" s="7">
        <f>SMALL(CD62:CH62,{1,2,3})</f>
        <v>9</v>
      </c>
      <c r="CL62" s="7">
        <f>SUM(SMALL(BZ62:CI62,{1,2,3,4,5,6}))</f>
        <v>54</v>
      </c>
      <c r="CM62" s="10" t="str">
        <f t="shared" si="4"/>
        <v>3rd</v>
      </c>
      <c r="CN62" s="10" t="str">
        <f>VLOOKUP(BW62,SETTINGS!$N$1:$P$10,3)</f>
        <v>Below average, you must work hard, there is need for parental support</v>
      </c>
      <c r="CO62" s="10" t="str">
        <f>VLOOKUP(BW62,SETTINGS!$N$1:$P$10,2)</f>
        <v>Below Average, must buck up</v>
      </c>
      <c r="CP62" s="10"/>
      <c r="CQ62" s="10"/>
      <c r="CR62" s="10"/>
      <c r="CS62" s="10">
        <f t="shared" si="5"/>
        <v>0</v>
      </c>
      <c r="CT62" s="10"/>
      <c r="CU62" s="10"/>
      <c r="CV62" s="10"/>
      <c r="CW62" s="10"/>
      <c r="CX62" s="10"/>
      <c r="CY62" s="10"/>
      <c r="CZ62" s="10"/>
      <c r="DA62" s="10"/>
    </row>
    <row r="63" spans="1:105" ht="18.75" customHeight="1">
      <c r="A63" s="7">
        <f>'STUDENT DETAILS'!A63</f>
        <v>0</v>
      </c>
      <c r="B63" s="39">
        <f>'STUDENT DETAILS'!B63</f>
        <v>0</v>
      </c>
      <c r="C63" s="7">
        <f>'STUDENT DETAILS'!C63</f>
        <v>0</v>
      </c>
      <c r="D63" s="7">
        <f>'STUDENT DETAILS'!D63</f>
        <v>0</v>
      </c>
      <c r="E63" s="7">
        <f>'STUDENT DETAILS'!E63</f>
        <v>0</v>
      </c>
      <c r="F63" s="7">
        <f>'STUDENT DETAILS'!F63</f>
        <v>0</v>
      </c>
      <c r="G63" s="10"/>
      <c r="H63" s="7">
        <f>'ENGLISH '!T64</f>
        <v>0</v>
      </c>
      <c r="I63" s="7">
        <f>'ENGLISH '!U64</f>
        <v>0</v>
      </c>
      <c r="J63" s="7">
        <f>'ENGLISH '!V64</f>
        <v>0</v>
      </c>
      <c r="K63" s="7">
        <f>'ENGLISH '!W64</f>
        <v>9</v>
      </c>
      <c r="L63" s="7">
        <f>'ENGLISH '!X64</f>
        <v>2</v>
      </c>
      <c r="M63" s="7" t="str">
        <f>'ENGLISH '!Y64</f>
        <v>Emerging (E )</v>
      </c>
      <c r="N63" s="10">
        <f>'MATHS '!T64</f>
        <v>0</v>
      </c>
      <c r="O63" s="10">
        <f>'MATHS '!U64</f>
        <v>0</v>
      </c>
      <c r="P63" s="10">
        <f>'MATHS '!V64</f>
        <v>0</v>
      </c>
      <c r="Q63" s="10">
        <f>'MATHS '!W64</f>
        <v>9</v>
      </c>
      <c r="R63" s="10">
        <f>'MATHS '!X64</f>
        <v>2</v>
      </c>
      <c r="S63" s="10" t="str">
        <f>'MATHS '!Y64</f>
        <v>Emerging (E )</v>
      </c>
      <c r="T63" s="7">
        <f>'SCIENCE '!T64</f>
        <v>0</v>
      </c>
      <c r="U63" s="7">
        <f>'SCIENCE '!U64</f>
        <v>0</v>
      </c>
      <c r="V63" s="7">
        <f>'SCIENCE '!V64</f>
        <v>0</v>
      </c>
      <c r="W63" s="7">
        <f>'SCIENCE '!W64</f>
        <v>9</v>
      </c>
      <c r="X63" s="7">
        <f>'SCIENCE '!X64</f>
        <v>2</v>
      </c>
      <c r="Y63" s="7" t="str">
        <f>'SCIENCE '!Y64</f>
        <v>Emerging (E )</v>
      </c>
      <c r="Z63" s="10">
        <f>'SOCIAL STUDIES'!T64</f>
        <v>0</v>
      </c>
      <c r="AA63" s="10">
        <f>'SOCIAL STUDIES'!U64</f>
        <v>0</v>
      </c>
      <c r="AB63" s="10">
        <f>'SOCIAL STUDIES'!V64</f>
        <v>0</v>
      </c>
      <c r="AC63" s="10">
        <f>'SOCIAL STUDIES'!W64</f>
        <v>9</v>
      </c>
      <c r="AD63" s="10">
        <f>'SOCIAL STUDIES'!X64</f>
        <v>2</v>
      </c>
      <c r="AE63" s="10" t="str">
        <f>'SOCIAL STUDIES'!Y64</f>
        <v>Emerging (E )</v>
      </c>
      <c r="AF63" s="7">
        <f>'COMPUTING     '!T64</f>
        <v>0</v>
      </c>
      <c r="AG63" s="7">
        <f>'COMPUTING     '!U64</f>
        <v>0</v>
      </c>
      <c r="AH63" s="7">
        <f>'COMPUTING     '!V64</f>
        <v>0</v>
      </c>
      <c r="AI63" s="7">
        <f>'COMPUTING     '!W64</f>
        <v>9</v>
      </c>
      <c r="AJ63" s="7">
        <f>'COMPUTING     '!X64</f>
        <v>3</v>
      </c>
      <c r="AK63" s="7" t="str">
        <f>'COMPUTING     '!Y64</f>
        <v>Emerging (E )</v>
      </c>
      <c r="AL63" s="7">
        <f>BDT!T64</f>
        <v>0</v>
      </c>
      <c r="AM63" s="7">
        <f>BDT!U64</f>
        <v>0</v>
      </c>
      <c r="AN63" s="7">
        <f>BDT!V64</f>
        <v>0</v>
      </c>
      <c r="AO63" s="7">
        <f>BDT!W64</f>
        <v>9</v>
      </c>
      <c r="AP63" s="7">
        <f>BDT!X64</f>
        <v>3</v>
      </c>
      <c r="AQ63" s="7" t="str">
        <f>BDT!Y64</f>
        <v>Emerging (E )</v>
      </c>
      <c r="AR63" s="7">
        <f>'GHANAIAN LANG'!T64</f>
        <v>0</v>
      </c>
      <c r="AS63" s="7">
        <f>'GHANAIAN LANG'!U64</f>
        <v>0</v>
      </c>
      <c r="AT63" s="7">
        <f>'GHANAIAN LANG'!V64</f>
        <v>0</v>
      </c>
      <c r="AU63" s="7">
        <f>'GHANAIAN LANG'!W64</f>
        <v>9</v>
      </c>
      <c r="AV63" s="7">
        <f>'GHANAIAN LANG'!X64</f>
        <v>2</v>
      </c>
      <c r="AW63" s="7" t="str">
        <f>'GHANAIAN LANG'!Y64</f>
        <v>Emerging (E )</v>
      </c>
      <c r="AX63" s="7">
        <f>'RME '!T64</f>
        <v>0</v>
      </c>
      <c r="AY63" s="7">
        <f>'RME '!U64</f>
        <v>0</v>
      </c>
      <c r="AZ63" s="7">
        <f>'RME '!V64</f>
        <v>0</v>
      </c>
      <c r="BA63" s="7">
        <f>'RME '!W64</f>
        <v>9</v>
      </c>
      <c r="BB63" s="7">
        <f>'RME '!X64</f>
        <v>3</v>
      </c>
      <c r="BC63" s="7" t="str">
        <f>'RME '!Y64</f>
        <v>Emerging (E )</v>
      </c>
      <c r="BD63" s="7">
        <f>'FRENCH '!T64</f>
        <v>0</v>
      </c>
      <c r="BE63" s="7">
        <f>'FRENCH '!U64</f>
        <v>0</v>
      </c>
      <c r="BF63" s="7">
        <f>'FRENCH '!V64</f>
        <v>0</v>
      </c>
      <c r="BG63" s="7">
        <f>'FRENCH '!W64</f>
        <v>9</v>
      </c>
      <c r="BH63" s="7">
        <f>'FRENCH '!X64</f>
        <v>2</v>
      </c>
      <c r="BI63" s="7" t="str">
        <f>'FRENCH '!Y64</f>
        <v>Emerging (E )</v>
      </c>
      <c r="BJ63" s="7">
        <f>'CAREER TECH '!T64</f>
        <v>0</v>
      </c>
      <c r="BK63" s="7">
        <f>'CAREER TECH '!U64</f>
        <v>0</v>
      </c>
      <c r="BL63" s="7">
        <f>'CAREER TECH '!V64</f>
        <v>0</v>
      </c>
      <c r="BM63" s="7">
        <f>'CAREER TECH '!W64</f>
        <v>9</v>
      </c>
      <c r="BN63" s="7">
        <f>'CAREER TECH '!X64</f>
        <v>3</v>
      </c>
      <c r="BO63" s="7" t="str">
        <f>'CAREER TECH '!Y64</f>
        <v>Emerging (E )</v>
      </c>
      <c r="BP63" s="7">
        <f>'CAD '!T64</f>
        <v>0</v>
      </c>
      <c r="BQ63" s="7">
        <f>'CAD '!U64</f>
        <v>0</v>
      </c>
      <c r="BR63" s="7">
        <f>'CAD '!V64</f>
        <v>0</v>
      </c>
      <c r="BS63" s="7">
        <f>'CAD '!X64</f>
        <v>2</v>
      </c>
      <c r="BT63" s="7">
        <f>'CAD '!W64</f>
        <v>9</v>
      </c>
      <c r="BU63" s="7" t="str">
        <f>'CAD '!Y64</f>
        <v>Emerging (E )</v>
      </c>
      <c r="BV63" s="7">
        <f t="shared" si="0"/>
        <v>0</v>
      </c>
      <c r="BW63" s="7">
        <f t="shared" si="1"/>
        <v>0</v>
      </c>
      <c r="BX63" s="7">
        <f t="shared" si="2"/>
        <v>3</v>
      </c>
      <c r="BY63" s="7">
        <v>900</v>
      </c>
      <c r="BZ63" s="7">
        <f>VLOOKUP(J63,SETTINGS!$C$2:$D$11,2)</f>
        <v>9</v>
      </c>
      <c r="CA63" s="7">
        <f>VLOOKUP(P63,SETTINGS!$C$2:$D$11,2)</f>
        <v>9</v>
      </c>
      <c r="CB63" s="7">
        <f>VLOOKUP(V63,SETTINGS!$C$2:$D$11,2)</f>
        <v>9</v>
      </c>
      <c r="CC63" s="7">
        <f>VLOOKUP(AB63,SETTINGS!$C$2:$D$11,2)</f>
        <v>9</v>
      </c>
      <c r="CD63" s="7">
        <f>VLOOKUP(AH63,SETTINGS!$C$2:$D$11,2)</f>
        <v>9</v>
      </c>
      <c r="CE63" s="7">
        <f>VLOOKUP(AN63,SETTINGS!$C$2:$D$11,2)</f>
        <v>9</v>
      </c>
      <c r="CF63" s="7">
        <f>VLOOKUP(AT63,SETTINGS!$C$2:$D$11,2)</f>
        <v>9</v>
      </c>
      <c r="CG63" s="7">
        <f>VLOOKUP(AZ63,SETTINGS!$C$2:$D$11,2)</f>
        <v>9</v>
      </c>
      <c r="CH63" s="7">
        <f>VLOOKUP(BF63,SETTINGS!$C$2:$D$11,2)</f>
        <v>9</v>
      </c>
      <c r="CI63" s="7">
        <f>VLOOKUP(BL63,SETTINGS!$C$2:$D$11,2)</f>
        <v>9</v>
      </c>
      <c r="CJ63" s="7">
        <f t="shared" si="3"/>
        <v>36</v>
      </c>
      <c r="CK63" s="7">
        <f>SMALL(CD63:CH63,{1,2,3})</f>
        <v>9</v>
      </c>
      <c r="CL63" s="7">
        <f>SUM(SMALL(BZ63:CI63,{1,2,3,4,5,6}))</f>
        <v>54</v>
      </c>
      <c r="CM63" s="10" t="str">
        <f t="shared" si="4"/>
        <v>3rd</v>
      </c>
      <c r="CN63" s="10" t="str">
        <f>VLOOKUP(BW63,SETTINGS!$N$1:$P$10,3)</f>
        <v>Below average, you must work hard, there is need for parental support</v>
      </c>
      <c r="CO63" s="10" t="str">
        <f>VLOOKUP(BW63,SETTINGS!$N$1:$P$10,2)</f>
        <v>Below Average, must buck up</v>
      </c>
      <c r="CP63" s="10"/>
      <c r="CQ63" s="10"/>
      <c r="CR63" s="10"/>
      <c r="CS63" s="10">
        <f t="shared" si="5"/>
        <v>0</v>
      </c>
      <c r="CT63" s="10"/>
      <c r="CU63" s="10"/>
      <c r="CV63" s="10"/>
      <c r="CW63" s="10"/>
      <c r="CX63" s="10"/>
      <c r="CY63" s="10"/>
      <c r="CZ63" s="10"/>
      <c r="DA63" s="10"/>
    </row>
    <row r="64" spans="1:105" ht="18.75" customHeight="1">
      <c r="A64" s="7">
        <f>'STUDENT DETAILS'!A64</f>
        <v>0</v>
      </c>
      <c r="B64" s="39">
        <f>'STUDENT DETAILS'!B64</f>
        <v>0</v>
      </c>
      <c r="C64" s="7">
        <f>'STUDENT DETAILS'!C64</f>
        <v>0</v>
      </c>
      <c r="D64" s="7">
        <f>'STUDENT DETAILS'!D64</f>
        <v>0</v>
      </c>
      <c r="E64" s="7">
        <f>'STUDENT DETAILS'!E64</f>
        <v>0</v>
      </c>
      <c r="F64" s="7">
        <f>'STUDENT DETAILS'!F64</f>
        <v>0</v>
      </c>
      <c r="G64" s="10"/>
      <c r="H64" s="7">
        <f>'ENGLISH '!T65</f>
        <v>0</v>
      </c>
      <c r="I64" s="7">
        <f>'ENGLISH '!U65</f>
        <v>0</v>
      </c>
      <c r="J64" s="7">
        <f>'ENGLISH '!V65</f>
        <v>0</v>
      </c>
      <c r="K64" s="7">
        <f>'ENGLISH '!W65</f>
        <v>9</v>
      </c>
      <c r="L64" s="7">
        <f>'ENGLISH '!X65</f>
        <v>2</v>
      </c>
      <c r="M64" s="7" t="str">
        <f>'ENGLISH '!Y65</f>
        <v>Emerging (E )</v>
      </c>
      <c r="N64" s="10">
        <f>'MATHS '!T65</f>
        <v>0</v>
      </c>
      <c r="O64" s="10">
        <f>'MATHS '!U65</f>
        <v>0</v>
      </c>
      <c r="P64" s="10">
        <f>'MATHS '!V65</f>
        <v>0</v>
      </c>
      <c r="Q64" s="10">
        <f>'MATHS '!W65</f>
        <v>9</v>
      </c>
      <c r="R64" s="10">
        <f>'MATHS '!X65</f>
        <v>2</v>
      </c>
      <c r="S64" s="10" t="str">
        <f>'MATHS '!Y65</f>
        <v>Emerging (E )</v>
      </c>
      <c r="T64" s="7">
        <f>'SCIENCE '!T65</f>
        <v>0</v>
      </c>
      <c r="U64" s="7">
        <f>'SCIENCE '!U65</f>
        <v>0</v>
      </c>
      <c r="V64" s="7">
        <f>'SCIENCE '!V65</f>
        <v>0</v>
      </c>
      <c r="W64" s="7">
        <f>'SCIENCE '!W65</f>
        <v>9</v>
      </c>
      <c r="X64" s="7">
        <f>'SCIENCE '!X65</f>
        <v>2</v>
      </c>
      <c r="Y64" s="7" t="str">
        <f>'SCIENCE '!Y65</f>
        <v>Emerging (E )</v>
      </c>
      <c r="Z64" s="10">
        <f>'SOCIAL STUDIES'!T65</f>
        <v>0</v>
      </c>
      <c r="AA64" s="10">
        <f>'SOCIAL STUDIES'!U65</f>
        <v>0</v>
      </c>
      <c r="AB64" s="10">
        <f>'SOCIAL STUDIES'!V65</f>
        <v>0</v>
      </c>
      <c r="AC64" s="10">
        <f>'SOCIAL STUDIES'!W65</f>
        <v>9</v>
      </c>
      <c r="AD64" s="10">
        <f>'SOCIAL STUDIES'!X65</f>
        <v>2</v>
      </c>
      <c r="AE64" s="10" t="str">
        <f>'SOCIAL STUDIES'!Y65</f>
        <v>Emerging (E )</v>
      </c>
      <c r="AF64" s="7">
        <f>'COMPUTING     '!T65</f>
        <v>0</v>
      </c>
      <c r="AG64" s="7">
        <f>'COMPUTING     '!U65</f>
        <v>0</v>
      </c>
      <c r="AH64" s="7">
        <f>'COMPUTING     '!V65</f>
        <v>0</v>
      </c>
      <c r="AI64" s="7">
        <f>'COMPUTING     '!W65</f>
        <v>9</v>
      </c>
      <c r="AJ64" s="7">
        <f>'COMPUTING     '!X65</f>
        <v>3</v>
      </c>
      <c r="AK64" s="7" t="str">
        <f>'COMPUTING     '!Y65</f>
        <v>Emerging (E )</v>
      </c>
      <c r="AL64" s="7">
        <f>BDT!T65</f>
        <v>0</v>
      </c>
      <c r="AM64" s="7">
        <f>BDT!U65</f>
        <v>0</v>
      </c>
      <c r="AN64" s="7">
        <f>BDT!V65</f>
        <v>0</v>
      </c>
      <c r="AO64" s="7">
        <f>BDT!W65</f>
        <v>9</v>
      </c>
      <c r="AP64" s="7">
        <f>BDT!X65</f>
        <v>3</v>
      </c>
      <c r="AQ64" s="7" t="str">
        <f>BDT!Y65</f>
        <v>Emerging (E )</v>
      </c>
      <c r="AR64" s="7">
        <f>'GHANAIAN LANG'!T65</f>
        <v>0</v>
      </c>
      <c r="AS64" s="7">
        <f>'GHANAIAN LANG'!U65</f>
        <v>0</v>
      </c>
      <c r="AT64" s="7">
        <f>'GHANAIAN LANG'!V65</f>
        <v>0</v>
      </c>
      <c r="AU64" s="7">
        <f>'GHANAIAN LANG'!W65</f>
        <v>9</v>
      </c>
      <c r="AV64" s="7">
        <f>'GHANAIAN LANG'!X65</f>
        <v>2</v>
      </c>
      <c r="AW64" s="7" t="str">
        <f>'GHANAIAN LANG'!Y65</f>
        <v>Emerging (E )</v>
      </c>
      <c r="AX64" s="7">
        <f>'RME '!T65</f>
        <v>0</v>
      </c>
      <c r="AY64" s="7">
        <f>'RME '!U65</f>
        <v>0</v>
      </c>
      <c r="AZ64" s="7">
        <f>'RME '!V65</f>
        <v>0</v>
      </c>
      <c r="BA64" s="7">
        <f>'RME '!W65</f>
        <v>9</v>
      </c>
      <c r="BB64" s="7">
        <f>'RME '!X65</f>
        <v>3</v>
      </c>
      <c r="BC64" s="7" t="str">
        <f>'RME '!Y65</f>
        <v>Emerging (E )</v>
      </c>
      <c r="BD64" s="7">
        <f>'FRENCH '!T65</f>
        <v>0</v>
      </c>
      <c r="BE64" s="7">
        <f>'FRENCH '!U65</f>
        <v>0</v>
      </c>
      <c r="BF64" s="7">
        <f>'FRENCH '!V65</f>
        <v>0</v>
      </c>
      <c r="BG64" s="7">
        <f>'FRENCH '!W65</f>
        <v>9</v>
      </c>
      <c r="BH64" s="7">
        <f>'FRENCH '!X65</f>
        <v>2</v>
      </c>
      <c r="BI64" s="7" t="str">
        <f>'FRENCH '!Y65</f>
        <v>Emerging (E )</v>
      </c>
      <c r="BJ64" s="7">
        <f>'CAREER TECH '!T65</f>
        <v>0</v>
      </c>
      <c r="BK64" s="7">
        <f>'CAREER TECH '!U65</f>
        <v>0</v>
      </c>
      <c r="BL64" s="7">
        <f>'CAREER TECH '!V65</f>
        <v>0</v>
      </c>
      <c r="BM64" s="7">
        <f>'CAREER TECH '!W65</f>
        <v>9</v>
      </c>
      <c r="BN64" s="7">
        <f>'CAREER TECH '!X65</f>
        <v>3</v>
      </c>
      <c r="BO64" s="7" t="str">
        <f>'CAREER TECH '!Y65</f>
        <v>Emerging (E )</v>
      </c>
      <c r="BP64" s="7">
        <f>'CAD '!T65</f>
        <v>0</v>
      </c>
      <c r="BQ64" s="7">
        <f>'CAD '!U65</f>
        <v>0</v>
      </c>
      <c r="BR64" s="7">
        <f>'CAD '!V65</f>
        <v>0</v>
      </c>
      <c r="BS64" s="7">
        <f>'CAD '!X65</f>
        <v>2</v>
      </c>
      <c r="BT64" s="7">
        <f>'CAD '!W65</f>
        <v>9</v>
      </c>
      <c r="BU64" s="7" t="str">
        <f>'CAD '!Y65</f>
        <v>Emerging (E )</v>
      </c>
      <c r="BV64" s="7">
        <f t="shared" si="0"/>
        <v>0</v>
      </c>
      <c r="BW64" s="7">
        <f t="shared" si="1"/>
        <v>0</v>
      </c>
      <c r="BX64" s="7">
        <f t="shared" si="2"/>
        <v>3</v>
      </c>
      <c r="BY64" s="7">
        <v>900</v>
      </c>
      <c r="BZ64" s="7">
        <f>VLOOKUP(J64,SETTINGS!$C$2:$D$11,2)</f>
        <v>9</v>
      </c>
      <c r="CA64" s="7">
        <f>VLOOKUP(P64,SETTINGS!$C$2:$D$11,2)</f>
        <v>9</v>
      </c>
      <c r="CB64" s="7">
        <f>VLOOKUP(V64,SETTINGS!$C$2:$D$11,2)</f>
        <v>9</v>
      </c>
      <c r="CC64" s="7">
        <f>VLOOKUP(AB64,SETTINGS!$C$2:$D$11,2)</f>
        <v>9</v>
      </c>
      <c r="CD64" s="7">
        <f>VLOOKUP(AH64,SETTINGS!$C$2:$D$11,2)</f>
        <v>9</v>
      </c>
      <c r="CE64" s="7">
        <f>VLOOKUP(AN64,SETTINGS!$C$2:$D$11,2)</f>
        <v>9</v>
      </c>
      <c r="CF64" s="7">
        <f>VLOOKUP(AT64,SETTINGS!$C$2:$D$11,2)</f>
        <v>9</v>
      </c>
      <c r="CG64" s="7">
        <f>VLOOKUP(AZ64,SETTINGS!$C$2:$D$11,2)</f>
        <v>9</v>
      </c>
      <c r="CH64" s="7">
        <f>VLOOKUP(BF64,SETTINGS!$C$2:$D$11,2)</f>
        <v>9</v>
      </c>
      <c r="CI64" s="7">
        <f>VLOOKUP(BL64,SETTINGS!$C$2:$D$11,2)</f>
        <v>9</v>
      </c>
      <c r="CJ64" s="7">
        <f t="shared" si="3"/>
        <v>36</v>
      </c>
      <c r="CK64" s="7">
        <f>SMALL(CD64:CH64,{1,2,3})</f>
        <v>9</v>
      </c>
      <c r="CL64" s="7">
        <f>SUM(SMALL(BZ64:CI64,{1,2,3,4,5,6}))</f>
        <v>54</v>
      </c>
      <c r="CM64" s="10" t="str">
        <f t="shared" si="4"/>
        <v>3rd</v>
      </c>
      <c r="CN64" s="10" t="str">
        <f>VLOOKUP(BW64,SETTINGS!$N$1:$P$10,3)</f>
        <v>Below average, you must work hard, there is need for parental support</v>
      </c>
      <c r="CO64" s="10" t="str">
        <f>VLOOKUP(BW64,SETTINGS!$N$1:$P$10,2)</f>
        <v>Below Average, must buck up</v>
      </c>
      <c r="CP64" s="10"/>
      <c r="CQ64" s="10"/>
      <c r="CR64" s="10"/>
      <c r="CS64" s="10">
        <f t="shared" si="5"/>
        <v>0</v>
      </c>
      <c r="CT64" s="10"/>
      <c r="CU64" s="10"/>
      <c r="CV64" s="10"/>
      <c r="CW64" s="10"/>
      <c r="CX64" s="10"/>
      <c r="CY64" s="10"/>
      <c r="CZ64" s="10"/>
      <c r="DA64" s="10"/>
    </row>
    <row r="65" spans="1:105" ht="18.75" customHeight="1">
      <c r="A65" s="7">
        <f>'STUDENT DETAILS'!A65</f>
        <v>0</v>
      </c>
      <c r="B65" s="39">
        <f>'STUDENT DETAILS'!B65</f>
        <v>0</v>
      </c>
      <c r="C65" s="7">
        <f>'STUDENT DETAILS'!C65</f>
        <v>0</v>
      </c>
      <c r="D65" s="7">
        <f>'STUDENT DETAILS'!D65</f>
        <v>0</v>
      </c>
      <c r="E65" s="7">
        <f>'STUDENT DETAILS'!E65</f>
        <v>0</v>
      </c>
      <c r="F65" s="7">
        <f>'STUDENT DETAILS'!F65</f>
        <v>0</v>
      </c>
      <c r="G65" s="10"/>
      <c r="H65" s="7">
        <f>'ENGLISH '!T66</f>
        <v>0</v>
      </c>
      <c r="I65" s="7">
        <f>'ENGLISH '!U66</f>
        <v>0</v>
      </c>
      <c r="J65" s="7">
        <f>'ENGLISH '!V66</f>
        <v>0</v>
      </c>
      <c r="K65" s="7">
        <f>'ENGLISH '!W66</f>
        <v>9</v>
      </c>
      <c r="L65" s="7">
        <f>'ENGLISH '!X66</f>
        <v>2</v>
      </c>
      <c r="M65" s="7" t="str">
        <f>'ENGLISH '!Y66</f>
        <v>Emerging (E )</v>
      </c>
      <c r="N65" s="10">
        <f>'MATHS '!T66</f>
        <v>0</v>
      </c>
      <c r="O65" s="10">
        <f>'MATHS '!U66</f>
        <v>0</v>
      </c>
      <c r="P65" s="10">
        <f>'MATHS '!V66</f>
        <v>0</v>
      </c>
      <c r="Q65" s="10">
        <f>'MATHS '!W66</f>
        <v>9</v>
      </c>
      <c r="R65" s="10">
        <f>'MATHS '!X66</f>
        <v>2</v>
      </c>
      <c r="S65" s="10" t="str">
        <f>'MATHS '!Y66</f>
        <v>Emerging (E )</v>
      </c>
      <c r="T65" s="7">
        <f>'SCIENCE '!T66</f>
        <v>0</v>
      </c>
      <c r="U65" s="7">
        <f>'SCIENCE '!U66</f>
        <v>0</v>
      </c>
      <c r="V65" s="7">
        <f>'SCIENCE '!V66</f>
        <v>0</v>
      </c>
      <c r="W65" s="7">
        <f>'SCIENCE '!W66</f>
        <v>9</v>
      </c>
      <c r="X65" s="7">
        <f>'SCIENCE '!X66</f>
        <v>2</v>
      </c>
      <c r="Y65" s="7" t="str">
        <f>'SCIENCE '!Y66</f>
        <v>Emerging (E )</v>
      </c>
      <c r="Z65" s="10">
        <f>'SOCIAL STUDIES'!T66</f>
        <v>0</v>
      </c>
      <c r="AA65" s="10">
        <f>'SOCIAL STUDIES'!U66</f>
        <v>0</v>
      </c>
      <c r="AB65" s="10">
        <f>'SOCIAL STUDIES'!V66</f>
        <v>0</v>
      </c>
      <c r="AC65" s="10">
        <f>'SOCIAL STUDIES'!W66</f>
        <v>9</v>
      </c>
      <c r="AD65" s="10">
        <f>'SOCIAL STUDIES'!X66</f>
        <v>2</v>
      </c>
      <c r="AE65" s="10" t="str">
        <f>'SOCIAL STUDIES'!Y66</f>
        <v>Emerging (E )</v>
      </c>
      <c r="AF65" s="7">
        <f>'COMPUTING     '!T66</f>
        <v>0</v>
      </c>
      <c r="AG65" s="7">
        <f>'COMPUTING     '!U66</f>
        <v>0</v>
      </c>
      <c r="AH65" s="7">
        <f>'COMPUTING     '!V66</f>
        <v>0</v>
      </c>
      <c r="AI65" s="7">
        <f>'COMPUTING     '!W66</f>
        <v>9</v>
      </c>
      <c r="AJ65" s="7">
        <f>'COMPUTING     '!X66</f>
        <v>3</v>
      </c>
      <c r="AK65" s="7" t="str">
        <f>'COMPUTING     '!Y66</f>
        <v>Emerging (E )</v>
      </c>
      <c r="AL65" s="7">
        <f>BDT!T66</f>
        <v>0</v>
      </c>
      <c r="AM65" s="7">
        <f>BDT!U66</f>
        <v>0</v>
      </c>
      <c r="AN65" s="7">
        <f>BDT!V66</f>
        <v>0</v>
      </c>
      <c r="AO65" s="7">
        <f>BDT!W66</f>
        <v>9</v>
      </c>
      <c r="AP65" s="7">
        <f>BDT!X66</f>
        <v>3</v>
      </c>
      <c r="AQ65" s="7" t="str">
        <f>BDT!Y66</f>
        <v>Emerging (E )</v>
      </c>
      <c r="AR65" s="7">
        <f>'GHANAIAN LANG'!T66</f>
        <v>0</v>
      </c>
      <c r="AS65" s="7">
        <f>'GHANAIAN LANG'!U66</f>
        <v>0</v>
      </c>
      <c r="AT65" s="7">
        <f>'GHANAIAN LANG'!V66</f>
        <v>0</v>
      </c>
      <c r="AU65" s="7">
        <f>'GHANAIAN LANG'!W66</f>
        <v>9</v>
      </c>
      <c r="AV65" s="7">
        <f>'GHANAIAN LANG'!X66</f>
        <v>2</v>
      </c>
      <c r="AW65" s="7" t="str">
        <f>'GHANAIAN LANG'!Y66</f>
        <v>Emerging (E )</v>
      </c>
      <c r="AX65" s="7">
        <f>'RME '!T66</f>
        <v>0</v>
      </c>
      <c r="AY65" s="7">
        <f>'RME '!U66</f>
        <v>0</v>
      </c>
      <c r="AZ65" s="7">
        <f>'RME '!V66</f>
        <v>0</v>
      </c>
      <c r="BA65" s="7">
        <f>'RME '!W66</f>
        <v>9</v>
      </c>
      <c r="BB65" s="7">
        <f>'RME '!X66</f>
        <v>3</v>
      </c>
      <c r="BC65" s="7" t="str">
        <f>'RME '!Y66</f>
        <v>Emerging (E )</v>
      </c>
      <c r="BD65" s="7">
        <f>'FRENCH '!T66</f>
        <v>0</v>
      </c>
      <c r="BE65" s="7">
        <f>'FRENCH '!U66</f>
        <v>0</v>
      </c>
      <c r="BF65" s="7">
        <f>'FRENCH '!V66</f>
        <v>0</v>
      </c>
      <c r="BG65" s="7">
        <f>'FRENCH '!W66</f>
        <v>9</v>
      </c>
      <c r="BH65" s="7">
        <f>'FRENCH '!X66</f>
        <v>2</v>
      </c>
      <c r="BI65" s="7" t="str">
        <f>'FRENCH '!Y66</f>
        <v>Emerging (E )</v>
      </c>
      <c r="BJ65" s="7">
        <f>'CAREER TECH '!T66</f>
        <v>0</v>
      </c>
      <c r="BK65" s="7">
        <f>'CAREER TECH '!U66</f>
        <v>0</v>
      </c>
      <c r="BL65" s="7">
        <f>'CAREER TECH '!V66</f>
        <v>0</v>
      </c>
      <c r="BM65" s="7">
        <f>'CAREER TECH '!W66</f>
        <v>9</v>
      </c>
      <c r="BN65" s="7">
        <f>'CAREER TECH '!X66</f>
        <v>3</v>
      </c>
      <c r="BO65" s="7" t="str">
        <f>'CAREER TECH '!Y66</f>
        <v>Emerging (E )</v>
      </c>
      <c r="BP65" s="7">
        <f>'CAD '!T66</f>
        <v>0</v>
      </c>
      <c r="BQ65" s="7">
        <f>'CAD '!U66</f>
        <v>0</v>
      </c>
      <c r="BR65" s="7">
        <f>'CAD '!V66</f>
        <v>0</v>
      </c>
      <c r="BS65" s="7">
        <f>'CAD '!X66</f>
        <v>2</v>
      </c>
      <c r="BT65" s="7">
        <f>'CAD '!W66</f>
        <v>9</v>
      </c>
      <c r="BU65" s="7" t="str">
        <f>'CAD '!Y66</f>
        <v>Emerging (E )</v>
      </c>
      <c r="BV65" s="7">
        <f t="shared" si="0"/>
        <v>0</v>
      </c>
      <c r="BW65" s="7">
        <f t="shared" si="1"/>
        <v>0</v>
      </c>
      <c r="BX65" s="7">
        <f t="shared" si="2"/>
        <v>3</v>
      </c>
      <c r="BY65" s="7">
        <v>900</v>
      </c>
      <c r="BZ65" s="7">
        <f>VLOOKUP(J65,SETTINGS!$C$2:$D$11,2)</f>
        <v>9</v>
      </c>
      <c r="CA65" s="7">
        <f>VLOOKUP(P65,SETTINGS!$C$2:$D$11,2)</f>
        <v>9</v>
      </c>
      <c r="CB65" s="7">
        <f>VLOOKUP(V65,SETTINGS!$C$2:$D$11,2)</f>
        <v>9</v>
      </c>
      <c r="CC65" s="7">
        <f>VLOOKUP(AB65,SETTINGS!$C$2:$D$11,2)</f>
        <v>9</v>
      </c>
      <c r="CD65" s="7">
        <f>VLOOKUP(AH65,SETTINGS!$C$2:$D$11,2)</f>
        <v>9</v>
      </c>
      <c r="CE65" s="7">
        <f>VLOOKUP(AN65,SETTINGS!$C$2:$D$11,2)</f>
        <v>9</v>
      </c>
      <c r="CF65" s="7">
        <f>VLOOKUP(AT65,SETTINGS!$C$2:$D$11,2)</f>
        <v>9</v>
      </c>
      <c r="CG65" s="7">
        <f>VLOOKUP(AZ65,SETTINGS!$C$2:$D$11,2)</f>
        <v>9</v>
      </c>
      <c r="CH65" s="7">
        <f>VLOOKUP(BF65,SETTINGS!$C$2:$D$11,2)</f>
        <v>9</v>
      </c>
      <c r="CI65" s="7">
        <f>VLOOKUP(BL65,SETTINGS!$C$2:$D$11,2)</f>
        <v>9</v>
      </c>
      <c r="CJ65" s="7">
        <f t="shared" si="3"/>
        <v>36</v>
      </c>
      <c r="CK65" s="7">
        <f>SMALL(CD65:CH65,{1,2,3})</f>
        <v>9</v>
      </c>
      <c r="CL65" s="7">
        <f>SUM(SMALL(BZ65:CI65,{1,2,3,4,5,6}))</f>
        <v>54</v>
      </c>
      <c r="CM65" s="10" t="str">
        <f t="shared" si="4"/>
        <v>3rd</v>
      </c>
      <c r="CN65" s="10" t="str">
        <f>VLOOKUP(BW65,SETTINGS!$N$1:$P$10,3)</f>
        <v>Below average, you must work hard, there is need for parental support</v>
      </c>
      <c r="CO65" s="10" t="str">
        <f>VLOOKUP(BW65,SETTINGS!$N$1:$P$10,2)</f>
        <v>Below Average, must buck up</v>
      </c>
      <c r="CP65" s="10"/>
      <c r="CQ65" s="10"/>
      <c r="CR65" s="10"/>
      <c r="CS65" s="10">
        <f t="shared" si="5"/>
        <v>0</v>
      </c>
      <c r="CT65" s="10"/>
      <c r="CU65" s="10"/>
      <c r="CV65" s="10"/>
      <c r="CW65" s="10"/>
      <c r="CX65" s="10"/>
      <c r="CY65" s="10"/>
      <c r="CZ65" s="10"/>
      <c r="DA65" s="10"/>
    </row>
    <row r="66" spans="1:105" ht="18.75" customHeight="1">
      <c r="A66" s="7">
        <f>'STUDENT DETAILS'!A66</f>
        <v>0</v>
      </c>
      <c r="B66" s="39">
        <f>'STUDENT DETAILS'!B66</f>
        <v>0</v>
      </c>
      <c r="C66" s="7">
        <f>'STUDENT DETAILS'!C66</f>
        <v>0</v>
      </c>
      <c r="D66" s="7">
        <f>'STUDENT DETAILS'!D66</f>
        <v>0</v>
      </c>
      <c r="E66" s="7">
        <f>'STUDENT DETAILS'!E66</f>
        <v>0</v>
      </c>
      <c r="F66" s="7">
        <f>'STUDENT DETAILS'!F66</f>
        <v>0</v>
      </c>
      <c r="G66" s="10"/>
      <c r="H66" s="7">
        <f>'ENGLISH '!T67</f>
        <v>0</v>
      </c>
      <c r="I66" s="7">
        <f>'ENGLISH '!U67</f>
        <v>0</v>
      </c>
      <c r="J66" s="7">
        <f>'ENGLISH '!V67</f>
        <v>0</v>
      </c>
      <c r="K66" s="7">
        <f>'ENGLISH '!W67</f>
        <v>9</v>
      </c>
      <c r="L66" s="7">
        <f>'ENGLISH '!X67</f>
        <v>2</v>
      </c>
      <c r="M66" s="7" t="str">
        <f>'ENGLISH '!Y67</f>
        <v>Emerging (E )</v>
      </c>
      <c r="N66" s="10">
        <f>'MATHS '!T67</f>
        <v>0</v>
      </c>
      <c r="O66" s="10">
        <f>'MATHS '!U67</f>
        <v>0</v>
      </c>
      <c r="P66" s="10">
        <f>'MATHS '!V67</f>
        <v>0</v>
      </c>
      <c r="Q66" s="10">
        <f>'MATHS '!W67</f>
        <v>9</v>
      </c>
      <c r="R66" s="10">
        <f>'MATHS '!X67</f>
        <v>2</v>
      </c>
      <c r="S66" s="10" t="str">
        <f>'MATHS '!Y67</f>
        <v>Emerging (E )</v>
      </c>
      <c r="T66" s="7">
        <f>'SCIENCE '!T67</f>
        <v>0</v>
      </c>
      <c r="U66" s="7">
        <f>'SCIENCE '!U67</f>
        <v>0</v>
      </c>
      <c r="V66" s="7">
        <f>'SCIENCE '!V67</f>
        <v>0</v>
      </c>
      <c r="W66" s="7">
        <f>'SCIENCE '!W67</f>
        <v>9</v>
      </c>
      <c r="X66" s="7">
        <f>'SCIENCE '!X67</f>
        <v>2</v>
      </c>
      <c r="Y66" s="7" t="str">
        <f>'SCIENCE '!Y67</f>
        <v>Emerging (E )</v>
      </c>
      <c r="Z66" s="10">
        <f>'SOCIAL STUDIES'!T67</f>
        <v>0</v>
      </c>
      <c r="AA66" s="10">
        <f>'SOCIAL STUDIES'!U67</f>
        <v>0</v>
      </c>
      <c r="AB66" s="10">
        <f>'SOCIAL STUDIES'!V67</f>
        <v>0</v>
      </c>
      <c r="AC66" s="10">
        <f>'SOCIAL STUDIES'!W67</f>
        <v>9</v>
      </c>
      <c r="AD66" s="10">
        <f>'SOCIAL STUDIES'!X67</f>
        <v>2</v>
      </c>
      <c r="AE66" s="10" t="str">
        <f>'SOCIAL STUDIES'!Y67</f>
        <v>Emerging (E )</v>
      </c>
      <c r="AF66" s="7">
        <f>'COMPUTING     '!T67</f>
        <v>0</v>
      </c>
      <c r="AG66" s="7">
        <f>'COMPUTING     '!U67</f>
        <v>0</v>
      </c>
      <c r="AH66" s="7">
        <f>'COMPUTING     '!V67</f>
        <v>0</v>
      </c>
      <c r="AI66" s="7">
        <f>'COMPUTING     '!W67</f>
        <v>9</v>
      </c>
      <c r="AJ66" s="7">
        <f>'COMPUTING     '!X67</f>
        <v>3</v>
      </c>
      <c r="AK66" s="7" t="str">
        <f>'COMPUTING     '!Y67</f>
        <v>Emerging (E )</v>
      </c>
      <c r="AL66" s="7">
        <f>BDT!T67</f>
        <v>0</v>
      </c>
      <c r="AM66" s="7">
        <f>BDT!U67</f>
        <v>0</v>
      </c>
      <c r="AN66" s="7">
        <f>BDT!V67</f>
        <v>0</v>
      </c>
      <c r="AO66" s="7">
        <f>BDT!W67</f>
        <v>9</v>
      </c>
      <c r="AP66" s="7">
        <f>BDT!X67</f>
        <v>3</v>
      </c>
      <c r="AQ66" s="7" t="str">
        <f>BDT!Y67</f>
        <v>Emerging (E )</v>
      </c>
      <c r="AR66" s="7">
        <f>'GHANAIAN LANG'!T67</f>
        <v>0</v>
      </c>
      <c r="AS66" s="7">
        <f>'GHANAIAN LANG'!U67</f>
        <v>0</v>
      </c>
      <c r="AT66" s="7">
        <f>'GHANAIAN LANG'!V67</f>
        <v>0</v>
      </c>
      <c r="AU66" s="7">
        <f>'GHANAIAN LANG'!W67</f>
        <v>9</v>
      </c>
      <c r="AV66" s="7">
        <f>'GHANAIAN LANG'!X67</f>
        <v>2</v>
      </c>
      <c r="AW66" s="7" t="str">
        <f>'GHANAIAN LANG'!Y67</f>
        <v>Emerging (E )</v>
      </c>
      <c r="AX66" s="7">
        <f>'RME '!T67</f>
        <v>0</v>
      </c>
      <c r="AY66" s="7">
        <f>'RME '!U67</f>
        <v>0</v>
      </c>
      <c r="AZ66" s="7">
        <f>'RME '!V67</f>
        <v>0</v>
      </c>
      <c r="BA66" s="7">
        <f>'RME '!W67</f>
        <v>9</v>
      </c>
      <c r="BB66" s="7">
        <f>'RME '!X67</f>
        <v>3</v>
      </c>
      <c r="BC66" s="7" t="str">
        <f>'RME '!Y67</f>
        <v>Emerging (E )</v>
      </c>
      <c r="BD66" s="7">
        <f>'FRENCH '!T67</f>
        <v>0</v>
      </c>
      <c r="BE66" s="7">
        <f>'FRENCH '!U67</f>
        <v>0</v>
      </c>
      <c r="BF66" s="7">
        <f>'FRENCH '!V67</f>
        <v>0</v>
      </c>
      <c r="BG66" s="7">
        <f>'FRENCH '!W67</f>
        <v>9</v>
      </c>
      <c r="BH66" s="7">
        <f>'FRENCH '!X67</f>
        <v>2</v>
      </c>
      <c r="BI66" s="7" t="str">
        <f>'FRENCH '!Y67</f>
        <v>Emerging (E )</v>
      </c>
      <c r="BJ66" s="7">
        <f>'CAREER TECH '!T67</f>
        <v>0</v>
      </c>
      <c r="BK66" s="7">
        <f>'CAREER TECH '!U67</f>
        <v>0</v>
      </c>
      <c r="BL66" s="7">
        <f>'CAREER TECH '!V67</f>
        <v>0</v>
      </c>
      <c r="BM66" s="7">
        <f>'CAREER TECH '!W67</f>
        <v>9</v>
      </c>
      <c r="BN66" s="7">
        <f>'CAREER TECH '!X67</f>
        <v>3</v>
      </c>
      <c r="BO66" s="7" t="str">
        <f>'CAREER TECH '!Y67</f>
        <v>Emerging (E )</v>
      </c>
      <c r="BP66" s="7">
        <f>'CAD '!T67</f>
        <v>0</v>
      </c>
      <c r="BQ66" s="7">
        <f>'CAD '!U67</f>
        <v>0</v>
      </c>
      <c r="BR66" s="7">
        <f>'CAD '!V67</f>
        <v>0</v>
      </c>
      <c r="BS66" s="7">
        <f>'CAD '!X67</f>
        <v>2</v>
      </c>
      <c r="BT66" s="7">
        <f>'CAD '!W67</f>
        <v>9</v>
      </c>
      <c r="BU66" s="7" t="str">
        <f>'CAD '!Y67</f>
        <v>Emerging (E )</v>
      </c>
      <c r="BV66" s="7">
        <f t="shared" si="0"/>
        <v>0</v>
      </c>
      <c r="BW66" s="7">
        <f t="shared" si="1"/>
        <v>0</v>
      </c>
      <c r="BX66" s="7">
        <f t="shared" si="2"/>
        <v>3</v>
      </c>
      <c r="BY66" s="7">
        <v>900</v>
      </c>
      <c r="BZ66" s="7">
        <f>VLOOKUP(J66,SETTINGS!$C$2:$D$11,2)</f>
        <v>9</v>
      </c>
      <c r="CA66" s="7">
        <f>VLOOKUP(P66,SETTINGS!$C$2:$D$11,2)</f>
        <v>9</v>
      </c>
      <c r="CB66" s="7">
        <f>VLOOKUP(V66,SETTINGS!$C$2:$D$11,2)</f>
        <v>9</v>
      </c>
      <c r="CC66" s="7">
        <f>VLOOKUP(AB66,SETTINGS!$C$2:$D$11,2)</f>
        <v>9</v>
      </c>
      <c r="CD66" s="7">
        <f>VLOOKUP(AH66,SETTINGS!$C$2:$D$11,2)</f>
        <v>9</v>
      </c>
      <c r="CE66" s="7">
        <f>VLOOKUP(AN66,SETTINGS!$C$2:$D$11,2)</f>
        <v>9</v>
      </c>
      <c r="CF66" s="7">
        <f>VLOOKUP(AT66,SETTINGS!$C$2:$D$11,2)</f>
        <v>9</v>
      </c>
      <c r="CG66" s="7">
        <f>VLOOKUP(AZ66,SETTINGS!$C$2:$D$11,2)</f>
        <v>9</v>
      </c>
      <c r="CH66" s="7">
        <f>VLOOKUP(BF66,SETTINGS!$C$2:$D$11,2)</f>
        <v>9</v>
      </c>
      <c r="CI66" s="7">
        <f>VLOOKUP(BL66,SETTINGS!$C$2:$D$11,2)</f>
        <v>9</v>
      </c>
      <c r="CJ66" s="7">
        <f t="shared" si="3"/>
        <v>36</v>
      </c>
      <c r="CK66" s="7">
        <f>SMALL(CD66:CH66,{1,2,3})</f>
        <v>9</v>
      </c>
      <c r="CL66" s="7">
        <f>SUM(SMALL(BZ66:CI66,{1,2,3,4,5,6}))</f>
        <v>54</v>
      </c>
      <c r="CM66" s="10" t="str">
        <f t="shared" si="4"/>
        <v>3rd</v>
      </c>
      <c r="CN66" s="10" t="str">
        <f>VLOOKUP(BW66,SETTINGS!$N$1:$P$10,3)</f>
        <v>Below average, you must work hard, there is need for parental support</v>
      </c>
      <c r="CO66" s="10" t="str">
        <f>VLOOKUP(BW66,SETTINGS!$N$1:$P$10,2)</f>
        <v>Below Average, must buck up</v>
      </c>
      <c r="CP66" s="10"/>
      <c r="CQ66" s="10"/>
      <c r="CR66" s="10"/>
      <c r="CS66" s="10">
        <f t="shared" si="5"/>
        <v>0</v>
      </c>
      <c r="CT66" s="10"/>
      <c r="CU66" s="10"/>
      <c r="CV66" s="10"/>
      <c r="CW66" s="10"/>
      <c r="CX66" s="10"/>
      <c r="CY66" s="10"/>
      <c r="CZ66" s="10"/>
      <c r="DA66" s="10"/>
    </row>
    <row r="67" spans="1:105" ht="18.75" customHeight="1">
      <c r="A67" s="7">
        <f>'STUDENT DETAILS'!A67</f>
        <v>0</v>
      </c>
      <c r="B67" s="39">
        <f>'STUDENT DETAILS'!B67</f>
        <v>0</v>
      </c>
      <c r="C67" s="7">
        <f>'STUDENT DETAILS'!C67</f>
        <v>0</v>
      </c>
      <c r="D67" s="7">
        <f>'STUDENT DETAILS'!D67</f>
        <v>0</v>
      </c>
      <c r="E67" s="7">
        <f>'STUDENT DETAILS'!E67</f>
        <v>0</v>
      </c>
      <c r="F67" s="7">
        <f>'STUDENT DETAILS'!F67</f>
        <v>0</v>
      </c>
      <c r="G67" s="10"/>
      <c r="H67" s="7">
        <f>'ENGLISH '!T68</f>
        <v>0</v>
      </c>
      <c r="I67" s="7">
        <f>'ENGLISH '!U68</f>
        <v>0</v>
      </c>
      <c r="J67" s="7">
        <f>'ENGLISH '!V68</f>
        <v>0</v>
      </c>
      <c r="K67" s="7">
        <f>'ENGLISH '!W68</f>
        <v>9</v>
      </c>
      <c r="L67" s="7">
        <f>'ENGLISH '!X68</f>
        <v>2</v>
      </c>
      <c r="M67" s="7" t="str">
        <f>'ENGLISH '!Y68</f>
        <v>Emerging (E )</v>
      </c>
      <c r="N67" s="10">
        <f>'MATHS '!T68</f>
        <v>0</v>
      </c>
      <c r="O67" s="10">
        <f>'MATHS '!U68</f>
        <v>0</v>
      </c>
      <c r="P67" s="10">
        <f>'MATHS '!V68</f>
        <v>0</v>
      </c>
      <c r="Q67" s="10">
        <f>'MATHS '!W68</f>
        <v>9</v>
      </c>
      <c r="R67" s="10">
        <f>'MATHS '!X68</f>
        <v>2</v>
      </c>
      <c r="S67" s="10" t="str">
        <f>'MATHS '!Y68</f>
        <v>Emerging (E )</v>
      </c>
      <c r="T67" s="7">
        <f>'SCIENCE '!T68</f>
        <v>0</v>
      </c>
      <c r="U67" s="7">
        <f>'SCIENCE '!U68</f>
        <v>0</v>
      </c>
      <c r="V67" s="7">
        <f>'SCIENCE '!V68</f>
        <v>0</v>
      </c>
      <c r="W67" s="7">
        <f>'SCIENCE '!W68</f>
        <v>9</v>
      </c>
      <c r="X67" s="7">
        <f>'SCIENCE '!X68</f>
        <v>2</v>
      </c>
      <c r="Y67" s="7" t="str">
        <f>'SCIENCE '!Y68</f>
        <v>Emerging (E )</v>
      </c>
      <c r="Z67" s="10">
        <f>'SOCIAL STUDIES'!T68</f>
        <v>0</v>
      </c>
      <c r="AA67" s="10">
        <f>'SOCIAL STUDIES'!U68</f>
        <v>0</v>
      </c>
      <c r="AB67" s="10">
        <f>'SOCIAL STUDIES'!V68</f>
        <v>0</v>
      </c>
      <c r="AC67" s="10">
        <f>'SOCIAL STUDIES'!W68</f>
        <v>9</v>
      </c>
      <c r="AD67" s="10">
        <f>'SOCIAL STUDIES'!X68</f>
        <v>2</v>
      </c>
      <c r="AE67" s="10" t="str">
        <f>'SOCIAL STUDIES'!Y68</f>
        <v>Emerging (E )</v>
      </c>
      <c r="AF67" s="7">
        <f>'COMPUTING     '!T68</f>
        <v>0</v>
      </c>
      <c r="AG67" s="7">
        <f>'COMPUTING     '!U68</f>
        <v>0</v>
      </c>
      <c r="AH67" s="7">
        <f>'COMPUTING     '!V68</f>
        <v>0</v>
      </c>
      <c r="AI67" s="7">
        <f>'COMPUTING     '!W68</f>
        <v>9</v>
      </c>
      <c r="AJ67" s="7">
        <f>'COMPUTING     '!X68</f>
        <v>3</v>
      </c>
      <c r="AK67" s="7" t="str">
        <f>'COMPUTING     '!Y68</f>
        <v>Emerging (E )</v>
      </c>
      <c r="AL67" s="7">
        <f>BDT!T68</f>
        <v>0</v>
      </c>
      <c r="AM67" s="7">
        <f>BDT!U68</f>
        <v>0</v>
      </c>
      <c r="AN67" s="7">
        <f>BDT!V68</f>
        <v>0</v>
      </c>
      <c r="AO67" s="7">
        <f>BDT!W68</f>
        <v>9</v>
      </c>
      <c r="AP67" s="7">
        <f>BDT!X68</f>
        <v>3</v>
      </c>
      <c r="AQ67" s="7" t="str">
        <f>BDT!Y68</f>
        <v>Emerging (E )</v>
      </c>
      <c r="AR67" s="7">
        <f>'GHANAIAN LANG'!T68</f>
        <v>0</v>
      </c>
      <c r="AS67" s="7">
        <f>'GHANAIAN LANG'!U68</f>
        <v>0</v>
      </c>
      <c r="AT67" s="7">
        <f>'GHANAIAN LANG'!V68</f>
        <v>0</v>
      </c>
      <c r="AU67" s="7">
        <f>'GHANAIAN LANG'!W68</f>
        <v>9</v>
      </c>
      <c r="AV67" s="7">
        <f>'GHANAIAN LANG'!X68</f>
        <v>2</v>
      </c>
      <c r="AW67" s="7" t="str">
        <f>'GHANAIAN LANG'!Y68</f>
        <v>Emerging (E )</v>
      </c>
      <c r="AX67" s="7">
        <f>'RME '!T68</f>
        <v>0</v>
      </c>
      <c r="AY67" s="7">
        <f>'RME '!U68</f>
        <v>0</v>
      </c>
      <c r="AZ67" s="7">
        <f>'RME '!V68</f>
        <v>0</v>
      </c>
      <c r="BA67" s="7">
        <f>'RME '!W68</f>
        <v>9</v>
      </c>
      <c r="BB67" s="7">
        <f>'RME '!X68</f>
        <v>3</v>
      </c>
      <c r="BC67" s="7" t="str">
        <f>'RME '!Y68</f>
        <v>Emerging (E )</v>
      </c>
      <c r="BD67" s="7">
        <f>'FRENCH '!T68</f>
        <v>0</v>
      </c>
      <c r="BE67" s="7">
        <f>'FRENCH '!U68</f>
        <v>0</v>
      </c>
      <c r="BF67" s="7">
        <f>'FRENCH '!V68</f>
        <v>0</v>
      </c>
      <c r="BG67" s="7">
        <f>'FRENCH '!W68</f>
        <v>9</v>
      </c>
      <c r="BH67" s="7">
        <f>'FRENCH '!X68</f>
        <v>2</v>
      </c>
      <c r="BI67" s="7" t="str">
        <f>'FRENCH '!Y68</f>
        <v>Emerging (E )</v>
      </c>
      <c r="BJ67" s="7">
        <f>'CAREER TECH '!T68</f>
        <v>0</v>
      </c>
      <c r="BK67" s="7">
        <f>'CAREER TECH '!U68</f>
        <v>0</v>
      </c>
      <c r="BL67" s="7">
        <f>'CAREER TECH '!V68</f>
        <v>0</v>
      </c>
      <c r="BM67" s="7">
        <f>'CAREER TECH '!W68</f>
        <v>9</v>
      </c>
      <c r="BN67" s="7">
        <f>'CAREER TECH '!X68</f>
        <v>3</v>
      </c>
      <c r="BO67" s="7" t="str">
        <f>'CAREER TECH '!Y68</f>
        <v>Emerging (E )</v>
      </c>
      <c r="BP67" s="7">
        <f>'CAD '!T68</f>
        <v>0</v>
      </c>
      <c r="BQ67" s="7">
        <f>'CAD '!U68</f>
        <v>0</v>
      </c>
      <c r="BR67" s="7">
        <f>'CAD '!V68</f>
        <v>0</v>
      </c>
      <c r="BS67" s="7">
        <f>'CAD '!X68</f>
        <v>2</v>
      </c>
      <c r="BT67" s="7">
        <f>'CAD '!W68</f>
        <v>9</v>
      </c>
      <c r="BU67" s="7" t="str">
        <f>'CAD '!Y68</f>
        <v>Emerging (E )</v>
      </c>
      <c r="BV67" s="7">
        <f t="shared" ref="BV67:BV130" si="6">AVERAGE(J67,P67,V67,AB67,AH67,AN67,AT67,AZ67,BF67,BL67,BR67)</f>
        <v>0</v>
      </c>
      <c r="BW67" s="7">
        <f t="shared" ref="BW67:BW130" si="7">J67+P67+V67+AB67+AH67+AN67+AT67+AZ67+BF67+BL67+BR67</f>
        <v>0</v>
      </c>
      <c r="BX67" s="7">
        <f t="shared" ref="BX67:BX130" si="8">RANK(BW67,$BW$2:$BW$201)</f>
        <v>3</v>
      </c>
      <c r="BY67" s="7">
        <v>900</v>
      </c>
      <c r="BZ67" s="7">
        <f>VLOOKUP(J67,SETTINGS!$C$2:$D$11,2)</f>
        <v>9</v>
      </c>
      <c r="CA67" s="7">
        <f>VLOOKUP(P67,SETTINGS!$C$2:$D$11,2)</f>
        <v>9</v>
      </c>
      <c r="CB67" s="7">
        <f>VLOOKUP(V67,SETTINGS!$C$2:$D$11,2)</f>
        <v>9</v>
      </c>
      <c r="CC67" s="7">
        <f>VLOOKUP(AB67,SETTINGS!$C$2:$D$11,2)</f>
        <v>9</v>
      </c>
      <c r="CD67" s="7">
        <f>VLOOKUP(AH67,SETTINGS!$C$2:$D$11,2)</f>
        <v>9</v>
      </c>
      <c r="CE67" s="7">
        <f>VLOOKUP(AN67,SETTINGS!$C$2:$D$11,2)</f>
        <v>9</v>
      </c>
      <c r="CF67" s="7">
        <f>VLOOKUP(AT67,SETTINGS!$C$2:$D$11,2)</f>
        <v>9</v>
      </c>
      <c r="CG67" s="7">
        <f>VLOOKUP(AZ67,SETTINGS!$C$2:$D$11,2)</f>
        <v>9</v>
      </c>
      <c r="CH67" s="7">
        <f>VLOOKUP(BF67,SETTINGS!$C$2:$D$11,2)</f>
        <v>9</v>
      </c>
      <c r="CI67" s="7">
        <f>VLOOKUP(BL67,SETTINGS!$C$2:$D$11,2)</f>
        <v>9</v>
      </c>
      <c r="CJ67" s="7">
        <f t="shared" ref="CJ67:CJ130" si="9">BZ67+CA67+CB67+CC67</f>
        <v>36</v>
      </c>
      <c r="CK67" s="7">
        <f>SMALL(CD67:CH67,{1,2,3})</f>
        <v>9</v>
      </c>
      <c r="CL67" s="7">
        <f>SUM(SMALL(BZ67:CI67,{1,2,3,4,5,6}))</f>
        <v>54</v>
      </c>
      <c r="CM67" s="10" t="str">
        <f t="shared" ref="CM67:CM130" si="10">IF(B67="","",BX67&amp;IF(AND(MOD(ABS(BX67),100)&gt;=10,MOD(ABS(BX67),100)&lt;=14),"th",CHOOSE(MOD(ABS(BX67),10)+1,"th","st","nd","rd","th","th","th","th","th","th")))</f>
        <v>3rd</v>
      </c>
      <c r="CN67" s="10" t="str">
        <f>VLOOKUP(BW67,SETTINGS!$N$1:$P$10,3)</f>
        <v>Below average, you must work hard, there is need for parental support</v>
      </c>
      <c r="CO67" s="10" t="str">
        <f>VLOOKUP(BW67,SETTINGS!$N$1:$P$10,2)</f>
        <v>Below Average, must buck up</v>
      </c>
      <c r="CP67" s="10"/>
      <c r="CQ67" s="10"/>
      <c r="CR67" s="10"/>
      <c r="CS67" s="10">
        <f t="shared" ref="CS67:CS130" si="11">CR67-CQ67</f>
        <v>0</v>
      </c>
      <c r="CT67" s="10"/>
      <c r="CU67" s="10"/>
      <c r="CV67" s="10"/>
      <c r="CW67" s="10"/>
      <c r="CX67" s="10"/>
      <c r="CY67" s="10"/>
      <c r="CZ67" s="10"/>
      <c r="DA67" s="10"/>
    </row>
    <row r="68" spans="1:105" ht="18.75" customHeight="1">
      <c r="A68" s="7">
        <f>'STUDENT DETAILS'!A68</f>
        <v>0</v>
      </c>
      <c r="B68" s="39">
        <f>'STUDENT DETAILS'!B68</f>
        <v>0</v>
      </c>
      <c r="C68" s="7">
        <f>'STUDENT DETAILS'!C68</f>
        <v>0</v>
      </c>
      <c r="D68" s="7">
        <f>'STUDENT DETAILS'!D68</f>
        <v>0</v>
      </c>
      <c r="E68" s="7">
        <f>'STUDENT DETAILS'!E68</f>
        <v>0</v>
      </c>
      <c r="F68" s="7">
        <f>'STUDENT DETAILS'!F68</f>
        <v>0</v>
      </c>
      <c r="G68" s="10"/>
      <c r="H68" s="7">
        <f>'ENGLISH '!T69</f>
        <v>0</v>
      </c>
      <c r="I68" s="7">
        <f>'ENGLISH '!U69</f>
        <v>0</v>
      </c>
      <c r="J68" s="7">
        <f>'ENGLISH '!V69</f>
        <v>0</v>
      </c>
      <c r="K68" s="7">
        <f>'ENGLISH '!W69</f>
        <v>9</v>
      </c>
      <c r="L68" s="7">
        <f>'ENGLISH '!X69</f>
        <v>2</v>
      </c>
      <c r="M68" s="7" t="str">
        <f>'ENGLISH '!Y69</f>
        <v>Emerging (E )</v>
      </c>
      <c r="N68" s="10">
        <f>'MATHS '!T69</f>
        <v>0</v>
      </c>
      <c r="O68" s="10">
        <f>'MATHS '!U69</f>
        <v>0</v>
      </c>
      <c r="P68" s="10">
        <f>'MATHS '!V69</f>
        <v>0</v>
      </c>
      <c r="Q68" s="10">
        <f>'MATHS '!W69</f>
        <v>9</v>
      </c>
      <c r="R68" s="10">
        <f>'MATHS '!X69</f>
        <v>2</v>
      </c>
      <c r="S68" s="10" t="str">
        <f>'MATHS '!Y69</f>
        <v>Emerging (E )</v>
      </c>
      <c r="T68" s="7">
        <f>'SCIENCE '!T69</f>
        <v>0</v>
      </c>
      <c r="U68" s="7">
        <f>'SCIENCE '!U69</f>
        <v>0</v>
      </c>
      <c r="V68" s="7">
        <f>'SCIENCE '!V69</f>
        <v>0</v>
      </c>
      <c r="W68" s="7">
        <f>'SCIENCE '!W69</f>
        <v>9</v>
      </c>
      <c r="X68" s="7">
        <f>'SCIENCE '!X69</f>
        <v>2</v>
      </c>
      <c r="Y68" s="7" t="str">
        <f>'SCIENCE '!Y69</f>
        <v>Emerging (E )</v>
      </c>
      <c r="Z68" s="10">
        <f>'SOCIAL STUDIES'!T69</f>
        <v>0</v>
      </c>
      <c r="AA68" s="10">
        <f>'SOCIAL STUDIES'!U69</f>
        <v>0</v>
      </c>
      <c r="AB68" s="10">
        <f>'SOCIAL STUDIES'!V69</f>
        <v>0</v>
      </c>
      <c r="AC68" s="10">
        <f>'SOCIAL STUDIES'!W69</f>
        <v>9</v>
      </c>
      <c r="AD68" s="10">
        <f>'SOCIAL STUDIES'!X69</f>
        <v>2</v>
      </c>
      <c r="AE68" s="10" t="str">
        <f>'SOCIAL STUDIES'!Y69</f>
        <v>Emerging (E )</v>
      </c>
      <c r="AF68" s="7">
        <f>'COMPUTING     '!T69</f>
        <v>0</v>
      </c>
      <c r="AG68" s="7">
        <f>'COMPUTING     '!U69</f>
        <v>0</v>
      </c>
      <c r="AH68" s="7">
        <f>'COMPUTING     '!V69</f>
        <v>0</v>
      </c>
      <c r="AI68" s="7">
        <f>'COMPUTING     '!W69</f>
        <v>9</v>
      </c>
      <c r="AJ68" s="7">
        <f>'COMPUTING     '!X69</f>
        <v>3</v>
      </c>
      <c r="AK68" s="7" t="str">
        <f>'COMPUTING     '!Y69</f>
        <v>Emerging (E )</v>
      </c>
      <c r="AL68" s="7">
        <f>BDT!T69</f>
        <v>0</v>
      </c>
      <c r="AM68" s="7">
        <f>BDT!U69</f>
        <v>0</v>
      </c>
      <c r="AN68" s="7">
        <f>BDT!V69</f>
        <v>0</v>
      </c>
      <c r="AO68" s="7">
        <f>BDT!W69</f>
        <v>9</v>
      </c>
      <c r="AP68" s="7">
        <f>BDT!X69</f>
        <v>3</v>
      </c>
      <c r="AQ68" s="7" t="str">
        <f>BDT!Y69</f>
        <v>Emerging (E )</v>
      </c>
      <c r="AR68" s="7">
        <f>'GHANAIAN LANG'!T69</f>
        <v>0</v>
      </c>
      <c r="AS68" s="7">
        <f>'GHANAIAN LANG'!U69</f>
        <v>0</v>
      </c>
      <c r="AT68" s="7">
        <f>'GHANAIAN LANG'!V69</f>
        <v>0</v>
      </c>
      <c r="AU68" s="7">
        <f>'GHANAIAN LANG'!W69</f>
        <v>9</v>
      </c>
      <c r="AV68" s="7">
        <f>'GHANAIAN LANG'!X69</f>
        <v>2</v>
      </c>
      <c r="AW68" s="7" t="str">
        <f>'GHANAIAN LANG'!Y69</f>
        <v>Emerging (E )</v>
      </c>
      <c r="AX68" s="7">
        <f>'RME '!T69</f>
        <v>0</v>
      </c>
      <c r="AY68" s="7">
        <f>'RME '!U69</f>
        <v>0</v>
      </c>
      <c r="AZ68" s="7">
        <f>'RME '!V69</f>
        <v>0</v>
      </c>
      <c r="BA68" s="7">
        <f>'RME '!W69</f>
        <v>9</v>
      </c>
      <c r="BB68" s="7">
        <f>'RME '!X69</f>
        <v>3</v>
      </c>
      <c r="BC68" s="7" t="str">
        <f>'RME '!Y69</f>
        <v>Emerging (E )</v>
      </c>
      <c r="BD68" s="7">
        <f>'FRENCH '!T69</f>
        <v>0</v>
      </c>
      <c r="BE68" s="7">
        <f>'FRENCH '!U69</f>
        <v>0</v>
      </c>
      <c r="BF68" s="7">
        <f>'FRENCH '!V69</f>
        <v>0</v>
      </c>
      <c r="BG68" s="7">
        <f>'FRENCH '!W69</f>
        <v>9</v>
      </c>
      <c r="BH68" s="7">
        <f>'FRENCH '!X69</f>
        <v>2</v>
      </c>
      <c r="BI68" s="7" t="str">
        <f>'FRENCH '!Y69</f>
        <v>Emerging (E )</v>
      </c>
      <c r="BJ68" s="7">
        <f>'CAREER TECH '!T69</f>
        <v>0</v>
      </c>
      <c r="BK68" s="7">
        <f>'CAREER TECH '!U69</f>
        <v>0</v>
      </c>
      <c r="BL68" s="7">
        <f>'CAREER TECH '!V69</f>
        <v>0</v>
      </c>
      <c r="BM68" s="7">
        <f>'CAREER TECH '!W69</f>
        <v>9</v>
      </c>
      <c r="BN68" s="7">
        <f>'CAREER TECH '!X69</f>
        <v>3</v>
      </c>
      <c r="BO68" s="7" t="str">
        <f>'CAREER TECH '!Y69</f>
        <v>Emerging (E )</v>
      </c>
      <c r="BP68" s="7">
        <f>'CAD '!T69</f>
        <v>0</v>
      </c>
      <c r="BQ68" s="7">
        <f>'CAD '!U69</f>
        <v>0</v>
      </c>
      <c r="BR68" s="7">
        <f>'CAD '!V69</f>
        <v>0</v>
      </c>
      <c r="BS68" s="7">
        <f>'CAD '!X69</f>
        <v>2</v>
      </c>
      <c r="BT68" s="7">
        <f>'CAD '!W69</f>
        <v>9</v>
      </c>
      <c r="BU68" s="7" t="str">
        <f>'CAD '!Y69</f>
        <v>Emerging (E )</v>
      </c>
      <c r="BV68" s="7">
        <f t="shared" si="6"/>
        <v>0</v>
      </c>
      <c r="BW68" s="7">
        <f t="shared" si="7"/>
        <v>0</v>
      </c>
      <c r="BX68" s="7">
        <f t="shared" si="8"/>
        <v>3</v>
      </c>
      <c r="BY68" s="7">
        <v>900</v>
      </c>
      <c r="BZ68" s="7">
        <f>VLOOKUP(J68,SETTINGS!$C$2:$D$11,2)</f>
        <v>9</v>
      </c>
      <c r="CA68" s="7">
        <f>VLOOKUP(P68,SETTINGS!$C$2:$D$11,2)</f>
        <v>9</v>
      </c>
      <c r="CB68" s="7">
        <f>VLOOKUP(V68,SETTINGS!$C$2:$D$11,2)</f>
        <v>9</v>
      </c>
      <c r="CC68" s="7">
        <f>VLOOKUP(AB68,SETTINGS!$C$2:$D$11,2)</f>
        <v>9</v>
      </c>
      <c r="CD68" s="7">
        <f>VLOOKUP(AH68,SETTINGS!$C$2:$D$11,2)</f>
        <v>9</v>
      </c>
      <c r="CE68" s="7">
        <f>VLOOKUP(AN68,SETTINGS!$C$2:$D$11,2)</f>
        <v>9</v>
      </c>
      <c r="CF68" s="7">
        <f>VLOOKUP(AT68,SETTINGS!$C$2:$D$11,2)</f>
        <v>9</v>
      </c>
      <c r="CG68" s="7">
        <f>VLOOKUP(AZ68,SETTINGS!$C$2:$D$11,2)</f>
        <v>9</v>
      </c>
      <c r="CH68" s="7">
        <f>VLOOKUP(BF68,SETTINGS!$C$2:$D$11,2)</f>
        <v>9</v>
      </c>
      <c r="CI68" s="7">
        <f>VLOOKUP(BL68,SETTINGS!$C$2:$D$11,2)</f>
        <v>9</v>
      </c>
      <c r="CJ68" s="7">
        <f t="shared" si="9"/>
        <v>36</v>
      </c>
      <c r="CK68" s="7">
        <f>SMALL(CD68:CH68,{1,2,3})</f>
        <v>9</v>
      </c>
      <c r="CL68" s="7">
        <f>SUM(SMALL(BZ68:CI68,{1,2,3,4,5,6}))</f>
        <v>54</v>
      </c>
      <c r="CM68" s="10" t="str">
        <f t="shared" si="10"/>
        <v>3rd</v>
      </c>
      <c r="CN68" s="10" t="str">
        <f>VLOOKUP(BW68,SETTINGS!$N$1:$P$10,3)</f>
        <v>Below average, you must work hard, there is need for parental support</v>
      </c>
      <c r="CO68" s="10" t="str">
        <f>VLOOKUP(BW68,SETTINGS!$N$1:$P$10,2)</f>
        <v>Below Average, must buck up</v>
      </c>
      <c r="CP68" s="10"/>
      <c r="CQ68" s="10"/>
      <c r="CR68" s="10"/>
      <c r="CS68" s="10">
        <f t="shared" si="11"/>
        <v>0</v>
      </c>
      <c r="CT68" s="10"/>
      <c r="CU68" s="10"/>
      <c r="CV68" s="10"/>
      <c r="CW68" s="10"/>
      <c r="CX68" s="10"/>
      <c r="CY68" s="10"/>
      <c r="CZ68" s="10"/>
      <c r="DA68" s="10"/>
    </row>
    <row r="69" spans="1:105" ht="18.75" customHeight="1">
      <c r="A69" s="7">
        <f>'STUDENT DETAILS'!A69</f>
        <v>0</v>
      </c>
      <c r="B69" s="39">
        <f>'STUDENT DETAILS'!B69</f>
        <v>0</v>
      </c>
      <c r="C69" s="7">
        <f>'STUDENT DETAILS'!C69</f>
        <v>0</v>
      </c>
      <c r="D69" s="7">
        <f>'STUDENT DETAILS'!D69</f>
        <v>0</v>
      </c>
      <c r="E69" s="7">
        <f>'STUDENT DETAILS'!E69</f>
        <v>0</v>
      </c>
      <c r="F69" s="7">
        <f>'STUDENT DETAILS'!F69</f>
        <v>0</v>
      </c>
      <c r="G69" s="10"/>
      <c r="H69" s="7">
        <f>'ENGLISH '!T70</f>
        <v>0</v>
      </c>
      <c r="I69" s="7">
        <f>'ENGLISH '!U70</f>
        <v>0</v>
      </c>
      <c r="J69" s="7">
        <f>'ENGLISH '!V70</f>
        <v>0</v>
      </c>
      <c r="K69" s="7">
        <f>'ENGLISH '!W70</f>
        <v>9</v>
      </c>
      <c r="L69" s="7">
        <f>'ENGLISH '!X70</f>
        <v>2</v>
      </c>
      <c r="M69" s="7" t="str">
        <f>'ENGLISH '!Y70</f>
        <v>Emerging (E )</v>
      </c>
      <c r="N69" s="10">
        <f>'MATHS '!T70</f>
        <v>0</v>
      </c>
      <c r="O69" s="10">
        <f>'MATHS '!U70</f>
        <v>0</v>
      </c>
      <c r="P69" s="10">
        <f>'MATHS '!V70</f>
        <v>0</v>
      </c>
      <c r="Q69" s="10">
        <f>'MATHS '!W70</f>
        <v>9</v>
      </c>
      <c r="R69" s="10">
        <f>'MATHS '!X70</f>
        <v>2</v>
      </c>
      <c r="S69" s="10" t="str">
        <f>'MATHS '!Y70</f>
        <v>Emerging (E )</v>
      </c>
      <c r="T69" s="7">
        <f>'SCIENCE '!T70</f>
        <v>0</v>
      </c>
      <c r="U69" s="7">
        <f>'SCIENCE '!U70</f>
        <v>0</v>
      </c>
      <c r="V69" s="7">
        <f>'SCIENCE '!V70</f>
        <v>0</v>
      </c>
      <c r="W69" s="7">
        <f>'SCIENCE '!W70</f>
        <v>9</v>
      </c>
      <c r="X69" s="7">
        <f>'SCIENCE '!X70</f>
        <v>2</v>
      </c>
      <c r="Y69" s="7" t="str">
        <f>'SCIENCE '!Y70</f>
        <v>Emerging (E )</v>
      </c>
      <c r="Z69" s="10">
        <f>'SOCIAL STUDIES'!T70</f>
        <v>0</v>
      </c>
      <c r="AA69" s="10">
        <f>'SOCIAL STUDIES'!U70</f>
        <v>0</v>
      </c>
      <c r="AB69" s="10">
        <f>'SOCIAL STUDIES'!V70</f>
        <v>0</v>
      </c>
      <c r="AC69" s="10">
        <f>'SOCIAL STUDIES'!W70</f>
        <v>9</v>
      </c>
      <c r="AD69" s="10">
        <f>'SOCIAL STUDIES'!X70</f>
        <v>2</v>
      </c>
      <c r="AE69" s="10" t="str">
        <f>'SOCIAL STUDIES'!Y70</f>
        <v>Emerging (E )</v>
      </c>
      <c r="AF69" s="7">
        <f>'COMPUTING     '!T70</f>
        <v>0</v>
      </c>
      <c r="AG69" s="7">
        <f>'COMPUTING     '!U70</f>
        <v>0</v>
      </c>
      <c r="AH69" s="7">
        <f>'COMPUTING     '!V70</f>
        <v>0</v>
      </c>
      <c r="AI69" s="7">
        <f>'COMPUTING     '!W70</f>
        <v>9</v>
      </c>
      <c r="AJ69" s="7">
        <f>'COMPUTING     '!X70</f>
        <v>3</v>
      </c>
      <c r="AK69" s="7" t="str">
        <f>'COMPUTING     '!Y70</f>
        <v>Emerging (E )</v>
      </c>
      <c r="AL69" s="7">
        <f>BDT!T70</f>
        <v>0</v>
      </c>
      <c r="AM69" s="7">
        <f>BDT!U70</f>
        <v>0</v>
      </c>
      <c r="AN69" s="7">
        <f>BDT!V70</f>
        <v>0</v>
      </c>
      <c r="AO69" s="7">
        <f>BDT!W70</f>
        <v>9</v>
      </c>
      <c r="AP69" s="7">
        <f>BDT!X70</f>
        <v>3</v>
      </c>
      <c r="AQ69" s="7" t="str">
        <f>BDT!Y70</f>
        <v>Emerging (E )</v>
      </c>
      <c r="AR69" s="7">
        <f>'GHANAIAN LANG'!T70</f>
        <v>0</v>
      </c>
      <c r="AS69" s="7">
        <f>'GHANAIAN LANG'!U70</f>
        <v>0</v>
      </c>
      <c r="AT69" s="7">
        <f>'GHANAIAN LANG'!V70</f>
        <v>0</v>
      </c>
      <c r="AU69" s="7">
        <f>'GHANAIAN LANG'!W70</f>
        <v>9</v>
      </c>
      <c r="AV69" s="7">
        <f>'GHANAIAN LANG'!X70</f>
        <v>2</v>
      </c>
      <c r="AW69" s="7" t="str">
        <f>'GHANAIAN LANG'!Y70</f>
        <v>Emerging (E )</v>
      </c>
      <c r="AX69" s="7">
        <f>'RME '!T70</f>
        <v>0</v>
      </c>
      <c r="AY69" s="7">
        <f>'RME '!U70</f>
        <v>0</v>
      </c>
      <c r="AZ69" s="7">
        <f>'RME '!V70</f>
        <v>0</v>
      </c>
      <c r="BA69" s="7">
        <f>'RME '!W70</f>
        <v>9</v>
      </c>
      <c r="BB69" s="7">
        <f>'RME '!X70</f>
        <v>3</v>
      </c>
      <c r="BC69" s="7" t="str">
        <f>'RME '!Y70</f>
        <v>Emerging (E )</v>
      </c>
      <c r="BD69" s="7">
        <f>'FRENCH '!T70</f>
        <v>0</v>
      </c>
      <c r="BE69" s="7">
        <f>'FRENCH '!U70</f>
        <v>0</v>
      </c>
      <c r="BF69" s="7">
        <f>'FRENCH '!V70</f>
        <v>0</v>
      </c>
      <c r="BG69" s="7">
        <f>'FRENCH '!W70</f>
        <v>9</v>
      </c>
      <c r="BH69" s="7">
        <f>'FRENCH '!X70</f>
        <v>2</v>
      </c>
      <c r="BI69" s="7" t="str">
        <f>'FRENCH '!Y70</f>
        <v>Emerging (E )</v>
      </c>
      <c r="BJ69" s="7">
        <f>'CAREER TECH '!T70</f>
        <v>0</v>
      </c>
      <c r="BK69" s="7">
        <f>'CAREER TECH '!U70</f>
        <v>0</v>
      </c>
      <c r="BL69" s="7">
        <f>'CAREER TECH '!V70</f>
        <v>0</v>
      </c>
      <c r="BM69" s="7">
        <f>'CAREER TECH '!W70</f>
        <v>9</v>
      </c>
      <c r="BN69" s="7">
        <f>'CAREER TECH '!X70</f>
        <v>3</v>
      </c>
      <c r="BO69" s="7" t="str">
        <f>'CAREER TECH '!Y70</f>
        <v>Emerging (E )</v>
      </c>
      <c r="BP69" s="7">
        <f>'CAD '!T70</f>
        <v>0</v>
      </c>
      <c r="BQ69" s="7">
        <f>'CAD '!U70</f>
        <v>0</v>
      </c>
      <c r="BR69" s="7">
        <f>'CAD '!V70</f>
        <v>0</v>
      </c>
      <c r="BS69" s="7">
        <f>'CAD '!X70</f>
        <v>2</v>
      </c>
      <c r="BT69" s="7">
        <f>'CAD '!W70</f>
        <v>9</v>
      </c>
      <c r="BU69" s="7" t="str">
        <f>'CAD '!Y70</f>
        <v>Emerging (E )</v>
      </c>
      <c r="BV69" s="7">
        <f t="shared" si="6"/>
        <v>0</v>
      </c>
      <c r="BW69" s="7">
        <f t="shared" si="7"/>
        <v>0</v>
      </c>
      <c r="BX69" s="7">
        <f t="shared" si="8"/>
        <v>3</v>
      </c>
      <c r="BY69" s="7">
        <v>900</v>
      </c>
      <c r="BZ69" s="7">
        <f>VLOOKUP(J69,SETTINGS!$C$2:$D$11,2)</f>
        <v>9</v>
      </c>
      <c r="CA69" s="7">
        <f>VLOOKUP(P69,SETTINGS!$C$2:$D$11,2)</f>
        <v>9</v>
      </c>
      <c r="CB69" s="7">
        <f>VLOOKUP(V69,SETTINGS!$C$2:$D$11,2)</f>
        <v>9</v>
      </c>
      <c r="CC69" s="7">
        <f>VLOOKUP(AB69,SETTINGS!$C$2:$D$11,2)</f>
        <v>9</v>
      </c>
      <c r="CD69" s="7">
        <f>VLOOKUP(AH69,SETTINGS!$C$2:$D$11,2)</f>
        <v>9</v>
      </c>
      <c r="CE69" s="7">
        <f>VLOOKUP(AN69,SETTINGS!$C$2:$D$11,2)</f>
        <v>9</v>
      </c>
      <c r="CF69" s="7">
        <f>VLOOKUP(AT69,SETTINGS!$C$2:$D$11,2)</f>
        <v>9</v>
      </c>
      <c r="CG69" s="7">
        <f>VLOOKUP(AZ69,SETTINGS!$C$2:$D$11,2)</f>
        <v>9</v>
      </c>
      <c r="CH69" s="7">
        <f>VLOOKUP(BF69,SETTINGS!$C$2:$D$11,2)</f>
        <v>9</v>
      </c>
      <c r="CI69" s="7">
        <f>VLOOKUP(BL69,SETTINGS!$C$2:$D$11,2)</f>
        <v>9</v>
      </c>
      <c r="CJ69" s="7">
        <f t="shared" si="9"/>
        <v>36</v>
      </c>
      <c r="CK69" s="7">
        <f>SMALL(CD69:CH69,{1,2,3})</f>
        <v>9</v>
      </c>
      <c r="CL69" s="7">
        <f>SUM(SMALL(BZ69:CI69,{1,2,3,4,5,6}))</f>
        <v>54</v>
      </c>
      <c r="CM69" s="10" t="str">
        <f t="shared" si="10"/>
        <v>3rd</v>
      </c>
      <c r="CN69" s="10" t="str">
        <f>VLOOKUP(BW69,SETTINGS!$N$1:$P$10,3)</f>
        <v>Below average, you must work hard, there is need for parental support</v>
      </c>
      <c r="CO69" s="10" t="str">
        <f>VLOOKUP(BW69,SETTINGS!$N$1:$P$10,2)</f>
        <v>Below Average, must buck up</v>
      </c>
      <c r="CP69" s="10"/>
      <c r="CQ69" s="10"/>
      <c r="CR69" s="10"/>
      <c r="CS69" s="10">
        <f t="shared" si="11"/>
        <v>0</v>
      </c>
      <c r="CT69" s="10"/>
      <c r="CU69" s="10"/>
      <c r="CV69" s="10"/>
      <c r="CW69" s="10"/>
      <c r="CX69" s="10"/>
      <c r="CY69" s="10"/>
      <c r="CZ69" s="10"/>
      <c r="DA69" s="10"/>
    </row>
    <row r="70" spans="1:105" ht="18.75" customHeight="1">
      <c r="A70" s="7">
        <f>'STUDENT DETAILS'!A70</f>
        <v>0</v>
      </c>
      <c r="B70" s="39">
        <f>'STUDENT DETAILS'!B70</f>
        <v>0</v>
      </c>
      <c r="C70" s="7">
        <f>'STUDENT DETAILS'!C70</f>
        <v>0</v>
      </c>
      <c r="D70" s="7">
        <f>'STUDENT DETAILS'!D70</f>
        <v>0</v>
      </c>
      <c r="E70" s="7">
        <f>'STUDENT DETAILS'!E70</f>
        <v>0</v>
      </c>
      <c r="F70" s="7">
        <f>'STUDENT DETAILS'!F70</f>
        <v>0</v>
      </c>
      <c r="G70" s="10"/>
      <c r="H70" s="7">
        <f>'ENGLISH '!T71</f>
        <v>0</v>
      </c>
      <c r="I70" s="7">
        <f>'ENGLISH '!U71</f>
        <v>0</v>
      </c>
      <c r="J70" s="7">
        <f>'ENGLISH '!V71</f>
        <v>0</v>
      </c>
      <c r="K70" s="7">
        <f>'ENGLISH '!W71</f>
        <v>9</v>
      </c>
      <c r="L70" s="7">
        <f>'ENGLISH '!X71</f>
        <v>2</v>
      </c>
      <c r="M70" s="7" t="str">
        <f>'ENGLISH '!Y71</f>
        <v>Emerging (E )</v>
      </c>
      <c r="N70" s="10">
        <f>'MATHS '!T71</f>
        <v>0</v>
      </c>
      <c r="O70" s="10">
        <f>'MATHS '!U71</f>
        <v>0</v>
      </c>
      <c r="P70" s="10">
        <f>'MATHS '!V71</f>
        <v>0</v>
      </c>
      <c r="Q70" s="10">
        <f>'MATHS '!W71</f>
        <v>9</v>
      </c>
      <c r="R70" s="10">
        <f>'MATHS '!X71</f>
        <v>2</v>
      </c>
      <c r="S70" s="10" t="str">
        <f>'MATHS '!Y71</f>
        <v>Emerging (E )</v>
      </c>
      <c r="T70" s="7">
        <f>'SCIENCE '!T71</f>
        <v>0</v>
      </c>
      <c r="U70" s="7">
        <f>'SCIENCE '!U71</f>
        <v>0</v>
      </c>
      <c r="V70" s="7">
        <f>'SCIENCE '!V71</f>
        <v>0</v>
      </c>
      <c r="W70" s="7">
        <f>'SCIENCE '!W71</f>
        <v>9</v>
      </c>
      <c r="X70" s="7">
        <f>'SCIENCE '!X71</f>
        <v>2</v>
      </c>
      <c r="Y70" s="7" t="str">
        <f>'SCIENCE '!Y71</f>
        <v>Emerging (E )</v>
      </c>
      <c r="Z70" s="10">
        <f>'SOCIAL STUDIES'!T71</f>
        <v>0</v>
      </c>
      <c r="AA70" s="10">
        <f>'SOCIAL STUDIES'!U71</f>
        <v>0</v>
      </c>
      <c r="AB70" s="10">
        <f>'SOCIAL STUDIES'!V71</f>
        <v>0</v>
      </c>
      <c r="AC70" s="10">
        <f>'SOCIAL STUDIES'!W71</f>
        <v>9</v>
      </c>
      <c r="AD70" s="10">
        <f>'SOCIAL STUDIES'!X71</f>
        <v>2</v>
      </c>
      <c r="AE70" s="10" t="str">
        <f>'SOCIAL STUDIES'!Y71</f>
        <v>Emerging (E )</v>
      </c>
      <c r="AF70" s="7">
        <f>'COMPUTING     '!T71</f>
        <v>0</v>
      </c>
      <c r="AG70" s="7">
        <f>'COMPUTING     '!U71</f>
        <v>0</v>
      </c>
      <c r="AH70" s="7">
        <f>'COMPUTING     '!V71</f>
        <v>0</v>
      </c>
      <c r="AI70" s="7">
        <f>'COMPUTING     '!W71</f>
        <v>9</v>
      </c>
      <c r="AJ70" s="7">
        <f>'COMPUTING     '!X71</f>
        <v>3</v>
      </c>
      <c r="AK70" s="7" t="str">
        <f>'COMPUTING     '!Y71</f>
        <v>Emerging (E )</v>
      </c>
      <c r="AL70" s="7">
        <f>BDT!T71</f>
        <v>0</v>
      </c>
      <c r="AM70" s="7">
        <f>BDT!U71</f>
        <v>0</v>
      </c>
      <c r="AN70" s="7">
        <f>BDT!V71</f>
        <v>0</v>
      </c>
      <c r="AO70" s="7">
        <f>BDT!W71</f>
        <v>9</v>
      </c>
      <c r="AP70" s="7">
        <f>BDT!X71</f>
        <v>3</v>
      </c>
      <c r="AQ70" s="7" t="str">
        <f>BDT!Y71</f>
        <v>Emerging (E )</v>
      </c>
      <c r="AR70" s="7">
        <f>'GHANAIAN LANG'!T71</f>
        <v>0</v>
      </c>
      <c r="AS70" s="7">
        <f>'GHANAIAN LANG'!U71</f>
        <v>0</v>
      </c>
      <c r="AT70" s="7">
        <f>'GHANAIAN LANG'!V71</f>
        <v>0</v>
      </c>
      <c r="AU70" s="7">
        <f>'GHANAIAN LANG'!W71</f>
        <v>9</v>
      </c>
      <c r="AV70" s="7">
        <f>'GHANAIAN LANG'!X71</f>
        <v>2</v>
      </c>
      <c r="AW70" s="7" t="str">
        <f>'GHANAIAN LANG'!Y71</f>
        <v>Emerging (E )</v>
      </c>
      <c r="AX70" s="7">
        <f>'RME '!T71</f>
        <v>0</v>
      </c>
      <c r="AY70" s="7">
        <f>'RME '!U71</f>
        <v>0</v>
      </c>
      <c r="AZ70" s="7">
        <f>'RME '!V71</f>
        <v>0</v>
      </c>
      <c r="BA70" s="7">
        <f>'RME '!W71</f>
        <v>9</v>
      </c>
      <c r="BB70" s="7">
        <f>'RME '!X71</f>
        <v>3</v>
      </c>
      <c r="BC70" s="7" t="str">
        <f>'RME '!Y71</f>
        <v>Emerging (E )</v>
      </c>
      <c r="BD70" s="7">
        <f>'FRENCH '!T71</f>
        <v>0</v>
      </c>
      <c r="BE70" s="7">
        <f>'FRENCH '!U71</f>
        <v>0</v>
      </c>
      <c r="BF70" s="7">
        <f>'FRENCH '!V71</f>
        <v>0</v>
      </c>
      <c r="BG70" s="7">
        <f>'FRENCH '!W71</f>
        <v>9</v>
      </c>
      <c r="BH70" s="7">
        <f>'FRENCH '!X71</f>
        <v>2</v>
      </c>
      <c r="BI70" s="7" t="str">
        <f>'FRENCH '!Y71</f>
        <v>Emerging (E )</v>
      </c>
      <c r="BJ70" s="7">
        <f>'CAREER TECH '!T71</f>
        <v>0</v>
      </c>
      <c r="BK70" s="7">
        <f>'CAREER TECH '!U71</f>
        <v>0</v>
      </c>
      <c r="BL70" s="7">
        <f>'CAREER TECH '!V71</f>
        <v>0</v>
      </c>
      <c r="BM70" s="7">
        <f>'CAREER TECH '!W71</f>
        <v>9</v>
      </c>
      <c r="BN70" s="7">
        <f>'CAREER TECH '!X71</f>
        <v>3</v>
      </c>
      <c r="BO70" s="7" t="str">
        <f>'CAREER TECH '!Y71</f>
        <v>Emerging (E )</v>
      </c>
      <c r="BP70" s="7">
        <f>'CAD '!T71</f>
        <v>0</v>
      </c>
      <c r="BQ70" s="7">
        <f>'CAD '!U71</f>
        <v>0</v>
      </c>
      <c r="BR70" s="7">
        <f>'CAD '!V71</f>
        <v>0</v>
      </c>
      <c r="BS70" s="7">
        <f>'CAD '!X71</f>
        <v>2</v>
      </c>
      <c r="BT70" s="7">
        <f>'CAD '!W71</f>
        <v>9</v>
      </c>
      <c r="BU70" s="7" t="str">
        <f>'CAD '!Y71</f>
        <v>Emerging (E )</v>
      </c>
      <c r="BV70" s="7">
        <f t="shared" si="6"/>
        <v>0</v>
      </c>
      <c r="BW70" s="7">
        <f t="shared" si="7"/>
        <v>0</v>
      </c>
      <c r="BX70" s="7">
        <f t="shared" si="8"/>
        <v>3</v>
      </c>
      <c r="BY70" s="7">
        <v>900</v>
      </c>
      <c r="BZ70" s="7">
        <f>VLOOKUP(J70,SETTINGS!$C$2:$D$11,2)</f>
        <v>9</v>
      </c>
      <c r="CA70" s="7">
        <f>VLOOKUP(P70,SETTINGS!$C$2:$D$11,2)</f>
        <v>9</v>
      </c>
      <c r="CB70" s="7">
        <f>VLOOKUP(V70,SETTINGS!$C$2:$D$11,2)</f>
        <v>9</v>
      </c>
      <c r="CC70" s="7">
        <f>VLOOKUP(AB70,SETTINGS!$C$2:$D$11,2)</f>
        <v>9</v>
      </c>
      <c r="CD70" s="7">
        <f>VLOOKUP(AH70,SETTINGS!$C$2:$D$11,2)</f>
        <v>9</v>
      </c>
      <c r="CE70" s="7">
        <f>VLOOKUP(AN70,SETTINGS!$C$2:$D$11,2)</f>
        <v>9</v>
      </c>
      <c r="CF70" s="7">
        <f>VLOOKUP(AT70,SETTINGS!$C$2:$D$11,2)</f>
        <v>9</v>
      </c>
      <c r="CG70" s="7">
        <f>VLOOKUP(AZ70,SETTINGS!$C$2:$D$11,2)</f>
        <v>9</v>
      </c>
      <c r="CH70" s="7">
        <f>VLOOKUP(BF70,SETTINGS!$C$2:$D$11,2)</f>
        <v>9</v>
      </c>
      <c r="CI70" s="7">
        <f>VLOOKUP(BL70,SETTINGS!$C$2:$D$11,2)</f>
        <v>9</v>
      </c>
      <c r="CJ70" s="7">
        <f t="shared" si="9"/>
        <v>36</v>
      </c>
      <c r="CK70" s="7">
        <f>SMALL(CD70:CH70,{1,2,3})</f>
        <v>9</v>
      </c>
      <c r="CL70" s="7">
        <f>SUM(SMALL(BZ70:CI70,{1,2,3,4,5,6}))</f>
        <v>54</v>
      </c>
      <c r="CM70" s="10" t="str">
        <f t="shared" si="10"/>
        <v>3rd</v>
      </c>
      <c r="CN70" s="10" t="str">
        <f>VLOOKUP(BW70,SETTINGS!$N$1:$P$10,3)</f>
        <v>Below average, you must work hard, there is need for parental support</v>
      </c>
      <c r="CO70" s="10" t="str">
        <f>VLOOKUP(BW70,SETTINGS!$N$1:$P$10,2)</f>
        <v>Below Average, must buck up</v>
      </c>
      <c r="CP70" s="10"/>
      <c r="CQ70" s="10"/>
      <c r="CR70" s="10"/>
      <c r="CS70" s="10">
        <f t="shared" si="11"/>
        <v>0</v>
      </c>
      <c r="CT70" s="10"/>
      <c r="CU70" s="10"/>
      <c r="CV70" s="10"/>
      <c r="CW70" s="10"/>
      <c r="CX70" s="10"/>
      <c r="CY70" s="10"/>
      <c r="CZ70" s="10"/>
      <c r="DA70" s="10"/>
    </row>
    <row r="71" spans="1:105" ht="18.75" customHeight="1">
      <c r="A71" s="7">
        <f>'STUDENT DETAILS'!A71</f>
        <v>0</v>
      </c>
      <c r="B71" s="39">
        <f>'STUDENT DETAILS'!B71</f>
        <v>0</v>
      </c>
      <c r="C71" s="7">
        <f>'STUDENT DETAILS'!C71</f>
        <v>0</v>
      </c>
      <c r="D71" s="7">
        <f>'STUDENT DETAILS'!D71</f>
        <v>0</v>
      </c>
      <c r="E71" s="7">
        <f>'STUDENT DETAILS'!E71</f>
        <v>0</v>
      </c>
      <c r="F71" s="7">
        <f>'STUDENT DETAILS'!F71</f>
        <v>0</v>
      </c>
      <c r="G71" s="10"/>
      <c r="H71" s="7">
        <f>'ENGLISH '!T72</f>
        <v>0</v>
      </c>
      <c r="I71" s="7">
        <f>'ENGLISH '!U72</f>
        <v>0</v>
      </c>
      <c r="J71" s="7">
        <f>'ENGLISH '!V72</f>
        <v>0</v>
      </c>
      <c r="K71" s="7">
        <f>'ENGLISH '!W72</f>
        <v>9</v>
      </c>
      <c r="L71" s="7">
        <f>'ENGLISH '!X72</f>
        <v>2</v>
      </c>
      <c r="M71" s="7" t="str">
        <f>'ENGLISH '!Y72</f>
        <v>Emerging (E )</v>
      </c>
      <c r="N71" s="10">
        <f>'MATHS '!T72</f>
        <v>0</v>
      </c>
      <c r="O71" s="10">
        <f>'MATHS '!U72</f>
        <v>0</v>
      </c>
      <c r="P71" s="10">
        <f>'MATHS '!V72</f>
        <v>0</v>
      </c>
      <c r="Q71" s="10">
        <f>'MATHS '!W72</f>
        <v>9</v>
      </c>
      <c r="R71" s="10">
        <f>'MATHS '!X72</f>
        <v>2</v>
      </c>
      <c r="S71" s="10" t="str">
        <f>'MATHS '!Y72</f>
        <v>Emerging (E )</v>
      </c>
      <c r="T71" s="7">
        <f>'SCIENCE '!T72</f>
        <v>0</v>
      </c>
      <c r="U71" s="7">
        <f>'SCIENCE '!U72</f>
        <v>0</v>
      </c>
      <c r="V71" s="7">
        <f>'SCIENCE '!V72</f>
        <v>0</v>
      </c>
      <c r="W71" s="7">
        <f>'SCIENCE '!W72</f>
        <v>9</v>
      </c>
      <c r="X71" s="7">
        <f>'SCIENCE '!X72</f>
        <v>2</v>
      </c>
      <c r="Y71" s="7" t="str">
        <f>'SCIENCE '!Y72</f>
        <v>Emerging (E )</v>
      </c>
      <c r="Z71" s="10">
        <f>'SOCIAL STUDIES'!T72</f>
        <v>0</v>
      </c>
      <c r="AA71" s="10">
        <f>'SOCIAL STUDIES'!U72</f>
        <v>0</v>
      </c>
      <c r="AB71" s="10">
        <f>'SOCIAL STUDIES'!V72</f>
        <v>0</v>
      </c>
      <c r="AC71" s="10">
        <f>'SOCIAL STUDIES'!W72</f>
        <v>9</v>
      </c>
      <c r="AD71" s="10">
        <f>'SOCIAL STUDIES'!X72</f>
        <v>2</v>
      </c>
      <c r="AE71" s="10" t="str">
        <f>'SOCIAL STUDIES'!Y72</f>
        <v>Emerging (E )</v>
      </c>
      <c r="AF71" s="7">
        <f>'COMPUTING     '!T72</f>
        <v>0</v>
      </c>
      <c r="AG71" s="7">
        <f>'COMPUTING     '!U72</f>
        <v>0</v>
      </c>
      <c r="AH71" s="7">
        <f>'COMPUTING     '!V72</f>
        <v>0</v>
      </c>
      <c r="AI71" s="7">
        <f>'COMPUTING     '!W72</f>
        <v>9</v>
      </c>
      <c r="AJ71" s="7">
        <f>'COMPUTING     '!X72</f>
        <v>3</v>
      </c>
      <c r="AK71" s="7" t="str">
        <f>'COMPUTING     '!Y72</f>
        <v>Emerging (E )</v>
      </c>
      <c r="AL71" s="7">
        <f>BDT!T72</f>
        <v>0</v>
      </c>
      <c r="AM71" s="7">
        <f>BDT!U72</f>
        <v>0</v>
      </c>
      <c r="AN71" s="7">
        <f>BDT!V72</f>
        <v>0</v>
      </c>
      <c r="AO71" s="7">
        <f>BDT!W72</f>
        <v>9</v>
      </c>
      <c r="AP71" s="7">
        <f>BDT!X72</f>
        <v>3</v>
      </c>
      <c r="AQ71" s="7" t="str">
        <f>BDT!Y72</f>
        <v>Emerging (E )</v>
      </c>
      <c r="AR71" s="7">
        <f>'GHANAIAN LANG'!T72</f>
        <v>0</v>
      </c>
      <c r="AS71" s="7">
        <f>'GHANAIAN LANG'!U72</f>
        <v>0</v>
      </c>
      <c r="AT71" s="7">
        <f>'GHANAIAN LANG'!V72</f>
        <v>0</v>
      </c>
      <c r="AU71" s="7">
        <f>'GHANAIAN LANG'!W72</f>
        <v>9</v>
      </c>
      <c r="AV71" s="7">
        <f>'GHANAIAN LANG'!X72</f>
        <v>2</v>
      </c>
      <c r="AW71" s="7" t="str">
        <f>'GHANAIAN LANG'!Y72</f>
        <v>Emerging (E )</v>
      </c>
      <c r="AX71" s="7">
        <f>'RME '!T72</f>
        <v>0</v>
      </c>
      <c r="AY71" s="7">
        <f>'RME '!U72</f>
        <v>0</v>
      </c>
      <c r="AZ71" s="7">
        <f>'RME '!V72</f>
        <v>0</v>
      </c>
      <c r="BA71" s="7">
        <f>'RME '!W72</f>
        <v>9</v>
      </c>
      <c r="BB71" s="7">
        <f>'RME '!X72</f>
        <v>3</v>
      </c>
      <c r="BC71" s="7" t="str">
        <f>'RME '!Y72</f>
        <v>Emerging (E )</v>
      </c>
      <c r="BD71" s="7">
        <f>'FRENCH '!T72</f>
        <v>0</v>
      </c>
      <c r="BE71" s="7">
        <f>'FRENCH '!U72</f>
        <v>0</v>
      </c>
      <c r="BF71" s="7">
        <f>'FRENCH '!V72</f>
        <v>0</v>
      </c>
      <c r="BG71" s="7">
        <f>'FRENCH '!W72</f>
        <v>9</v>
      </c>
      <c r="BH71" s="7">
        <f>'FRENCH '!X72</f>
        <v>2</v>
      </c>
      <c r="BI71" s="7" t="str">
        <f>'FRENCH '!Y72</f>
        <v>Emerging (E )</v>
      </c>
      <c r="BJ71" s="7">
        <f>'CAREER TECH '!T72</f>
        <v>0</v>
      </c>
      <c r="BK71" s="7">
        <f>'CAREER TECH '!U72</f>
        <v>0</v>
      </c>
      <c r="BL71" s="7">
        <f>'CAREER TECH '!V72</f>
        <v>0</v>
      </c>
      <c r="BM71" s="7">
        <f>'CAREER TECH '!W72</f>
        <v>9</v>
      </c>
      <c r="BN71" s="7">
        <f>'CAREER TECH '!X72</f>
        <v>3</v>
      </c>
      <c r="BO71" s="7" t="str">
        <f>'CAREER TECH '!Y72</f>
        <v>Emerging (E )</v>
      </c>
      <c r="BP71" s="7">
        <f>'CAD '!T72</f>
        <v>0</v>
      </c>
      <c r="BQ71" s="7">
        <f>'CAD '!U72</f>
        <v>0</v>
      </c>
      <c r="BR71" s="7">
        <f>'CAD '!V72</f>
        <v>0</v>
      </c>
      <c r="BS71" s="7">
        <f>'CAD '!X72</f>
        <v>2</v>
      </c>
      <c r="BT71" s="7">
        <f>'CAD '!W72</f>
        <v>9</v>
      </c>
      <c r="BU71" s="7" t="str">
        <f>'CAD '!Y72</f>
        <v>Emerging (E )</v>
      </c>
      <c r="BV71" s="7">
        <f t="shared" si="6"/>
        <v>0</v>
      </c>
      <c r="BW71" s="7">
        <f t="shared" si="7"/>
        <v>0</v>
      </c>
      <c r="BX71" s="7">
        <f t="shared" si="8"/>
        <v>3</v>
      </c>
      <c r="BY71" s="7">
        <v>900</v>
      </c>
      <c r="BZ71" s="7">
        <f>VLOOKUP(J71,SETTINGS!$C$2:$D$11,2)</f>
        <v>9</v>
      </c>
      <c r="CA71" s="7">
        <f>VLOOKUP(P71,SETTINGS!$C$2:$D$11,2)</f>
        <v>9</v>
      </c>
      <c r="CB71" s="7">
        <f>VLOOKUP(V71,SETTINGS!$C$2:$D$11,2)</f>
        <v>9</v>
      </c>
      <c r="CC71" s="7">
        <f>VLOOKUP(AB71,SETTINGS!$C$2:$D$11,2)</f>
        <v>9</v>
      </c>
      <c r="CD71" s="7">
        <f>VLOOKUP(AH71,SETTINGS!$C$2:$D$11,2)</f>
        <v>9</v>
      </c>
      <c r="CE71" s="7">
        <f>VLOOKUP(AN71,SETTINGS!$C$2:$D$11,2)</f>
        <v>9</v>
      </c>
      <c r="CF71" s="7">
        <f>VLOOKUP(AT71,SETTINGS!$C$2:$D$11,2)</f>
        <v>9</v>
      </c>
      <c r="CG71" s="7">
        <f>VLOOKUP(AZ71,SETTINGS!$C$2:$D$11,2)</f>
        <v>9</v>
      </c>
      <c r="CH71" s="7">
        <f>VLOOKUP(BF71,SETTINGS!$C$2:$D$11,2)</f>
        <v>9</v>
      </c>
      <c r="CI71" s="7">
        <f>VLOOKUP(BL71,SETTINGS!$C$2:$D$11,2)</f>
        <v>9</v>
      </c>
      <c r="CJ71" s="7">
        <f t="shared" si="9"/>
        <v>36</v>
      </c>
      <c r="CK71" s="7">
        <f>SMALL(CD71:CH71,{1,2,3})</f>
        <v>9</v>
      </c>
      <c r="CL71" s="7">
        <f>SUM(SMALL(BZ71:CI71,{1,2,3,4,5,6}))</f>
        <v>54</v>
      </c>
      <c r="CM71" s="10" t="str">
        <f t="shared" si="10"/>
        <v>3rd</v>
      </c>
      <c r="CN71" s="10" t="str">
        <f>VLOOKUP(BW71,SETTINGS!$N$1:$P$10,3)</f>
        <v>Below average, you must work hard, there is need for parental support</v>
      </c>
      <c r="CO71" s="10" t="str">
        <f>VLOOKUP(BW71,SETTINGS!$N$1:$P$10,2)</f>
        <v>Below Average, must buck up</v>
      </c>
      <c r="CP71" s="10"/>
      <c r="CQ71" s="10"/>
      <c r="CR71" s="10"/>
      <c r="CS71" s="10">
        <f t="shared" si="11"/>
        <v>0</v>
      </c>
      <c r="CT71" s="10"/>
      <c r="CU71" s="10"/>
      <c r="CV71" s="10"/>
      <c r="CW71" s="10"/>
      <c r="CX71" s="10"/>
      <c r="CY71" s="10"/>
      <c r="CZ71" s="10"/>
      <c r="DA71" s="10"/>
    </row>
    <row r="72" spans="1:105" ht="18.75" customHeight="1">
      <c r="A72" s="7">
        <f>'STUDENT DETAILS'!A72</f>
        <v>0</v>
      </c>
      <c r="B72" s="39">
        <f>'STUDENT DETAILS'!B72</f>
        <v>0</v>
      </c>
      <c r="C72" s="7">
        <f>'STUDENT DETAILS'!C72</f>
        <v>0</v>
      </c>
      <c r="D72" s="7">
        <f>'STUDENT DETAILS'!D72</f>
        <v>0</v>
      </c>
      <c r="E72" s="7">
        <f>'STUDENT DETAILS'!E72</f>
        <v>0</v>
      </c>
      <c r="F72" s="7">
        <f>'STUDENT DETAILS'!F72</f>
        <v>0</v>
      </c>
      <c r="G72" s="10"/>
      <c r="H72" s="7">
        <f>'ENGLISH '!T73</f>
        <v>0</v>
      </c>
      <c r="I72" s="7">
        <f>'ENGLISH '!U73</f>
        <v>0</v>
      </c>
      <c r="J72" s="7">
        <f>'ENGLISH '!V73</f>
        <v>0</v>
      </c>
      <c r="K72" s="7">
        <f>'ENGLISH '!W73</f>
        <v>9</v>
      </c>
      <c r="L72" s="7">
        <f>'ENGLISH '!X73</f>
        <v>2</v>
      </c>
      <c r="M72" s="7" t="str">
        <f>'ENGLISH '!Y73</f>
        <v>Emerging (E )</v>
      </c>
      <c r="N72" s="10">
        <f>'MATHS '!T73</f>
        <v>0</v>
      </c>
      <c r="O72" s="10">
        <f>'MATHS '!U73</f>
        <v>0</v>
      </c>
      <c r="P72" s="10">
        <f>'MATHS '!V73</f>
        <v>0</v>
      </c>
      <c r="Q72" s="10">
        <f>'MATHS '!W73</f>
        <v>9</v>
      </c>
      <c r="R72" s="10">
        <f>'MATHS '!X73</f>
        <v>2</v>
      </c>
      <c r="S72" s="10" t="str">
        <f>'MATHS '!Y73</f>
        <v>Emerging (E )</v>
      </c>
      <c r="T72" s="7">
        <f>'SCIENCE '!T73</f>
        <v>0</v>
      </c>
      <c r="U72" s="7">
        <f>'SCIENCE '!U73</f>
        <v>0</v>
      </c>
      <c r="V72" s="7">
        <f>'SCIENCE '!V73</f>
        <v>0</v>
      </c>
      <c r="W72" s="7">
        <f>'SCIENCE '!W73</f>
        <v>9</v>
      </c>
      <c r="X72" s="7">
        <f>'SCIENCE '!X73</f>
        <v>2</v>
      </c>
      <c r="Y72" s="7" t="str">
        <f>'SCIENCE '!Y73</f>
        <v>Emerging (E )</v>
      </c>
      <c r="Z72" s="10">
        <f>'SOCIAL STUDIES'!T73</f>
        <v>0</v>
      </c>
      <c r="AA72" s="10">
        <f>'SOCIAL STUDIES'!U73</f>
        <v>0</v>
      </c>
      <c r="AB72" s="10">
        <f>'SOCIAL STUDIES'!V73</f>
        <v>0</v>
      </c>
      <c r="AC72" s="10">
        <f>'SOCIAL STUDIES'!W73</f>
        <v>9</v>
      </c>
      <c r="AD72" s="10">
        <f>'SOCIAL STUDIES'!X73</f>
        <v>2</v>
      </c>
      <c r="AE72" s="10" t="str">
        <f>'SOCIAL STUDIES'!Y73</f>
        <v>Emerging (E )</v>
      </c>
      <c r="AF72" s="7">
        <f>'COMPUTING     '!T73</f>
        <v>0</v>
      </c>
      <c r="AG72" s="7">
        <f>'COMPUTING     '!U73</f>
        <v>0</v>
      </c>
      <c r="AH72" s="7">
        <f>'COMPUTING     '!V73</f>
        <v>0</v>
      </c>
      <c r="AI72" s="7">
        <f>'COMPUTING     '!W73</f>
        <v>9</v>
      </c>
      <c r="AJ72" s="7">
        <f>'COMPUTING     '!X73</f>
        <v>3</v>
      </c>
      <c r="AK72" s="7" t="str">
        <f>'COMPUTING     '!Y73</f>
        <v>Emerging (E )</v>
      </c>
      <c r="AL72" s="7">
        <f>BDT!T73</f>
        <v>0</v>
      </c>
      <c r="AM72" s="7">
        <f>BDT!U73</f>
        <v>0</v>
      </c>
      <c r="AN72" s="7">
        <f>BDT!V73</f>
        <v>0</v>
      </c>
      <c r="AO72" s="7">
        <f>BDT!W73</f>
        <v>9</v>
      </c>
      <c r="AP72" s="7">
        <f>BDT!X73</f>
        <v>3</v>
      </c>
      <c r="AQ72" s="7" t="str">
        <f>BDT!Y73</f>
        <v>Emerging (E )</v>
      </c>
      <c r="AR72" s="7">
        <f>'GHANAIAN LANG'!T73</f>
        <v>0</v>
      </c>
      <c r="AS72" s="7">
        <f>'GHANAIAN LANG'!U73</f>
        <v>0</v>
      </c>
      <c r="AT72" s="7">
        <f>'GHANAIAN LANG'!V73</f>
        <v>0</v>
      </c>
      <c r="AU72" s="7">
        <f>'GHANAIAN LANG'!W73</f>
        <v>9</v>
      </c>
      <c r="AV72" s="7">
        <f>'GHANAIAN LANG'!X73</f>
        <v>2</v>
      </c>
      <c r="AW72" s="7" t="str">
        <f>'GHANAIAN LANG'!Y73</f>
        <v>Emerging (E )</v>
      </c>
      <c r="AX72" s="7">
        <f>'RME '!T73</f>
        <v>0</v>
      </c>
      <c r="AY72" s="7">
        <f>'RME '!U73</f>
        <v>0</v>
      </c>
      <c r="AZ72" s="7">
        <f>'RME '!V73</f>
        <v>0</v>
      </c>
      <c r="BA72" s="7">
        <f>'RME '!W73</f>
        <v>9</v>
      </c>
      <c r="BB72" s="7">
        <f>'RME '!X73</f>
        <v>3</v>
      </c>
      <c r="BC72" s="7" t="str">
        <f>'RME '!Y73</f>
        <v>Emerging (E )</v>
      </c>
      <c r="BD72" s="7">
        <f>'FRENCH '!T73</f>
        <v>0</v>
      </c>
      <c r="BE72" s="7">
        <f>'FRENCH '!U73</f>
        <v>0</v>
      </c>
      <c r="BF72" s="7">
        <f>'FRENCH '!V73</f>
        <v>0</v>
      </c>
      <c r="BG72" s="7">
        <f>'FRENCH '!W73</f>
        <v>9</v>
      </c>
      <c r="BH72" s="7">
        <f>'FRENCH '!X73</f>
        <v>2</v>
      </c>
      <c r="BI72" s="7" t="str">
        <f>'FRENCH '!Y73</f>
        <v>Emerging (E )</v>
      </c>
      <c r="BJ72" s="7">
        <f>'CAREER TECH '!T73</f>
        <v>0</v>
      </c>
      <c r="BK72" s="7">
        <f>'CAREER TECH '!U73</f>
        <v>0</v>
      </c>
      <c r="BL72" s="7">
        <f>'CAREER TECH '!V73</f>
        <v>0</v>
      </c>
      <c r="BM72" s="7">
        <f>'CAREER TECH '!W73</f>
        <v>9</v>
      </c>
      <c r="BN72" s="7">
        <f>'CAREER TECH '!X73</f>
        <v>3</v>
      </c>
      <c r="BO72" s="7" t="str">
        <f>'CAREER TECH '!Y73</f>
        <v>Emerging (E )</v>
      </c>
      <c r="BP72" s="7">
        <f>'CAD '!T73</f>
        <v>0</v>
      </c>
      <c r="BQ72" s="7">
        <f>'CAD '!U73</f>
        <v>0</v>
      </c>
      <c r="BR72" s="7">
        <f>'CAD '!V73</f>
        <v>0</v>
      </c>
      <c r="BS72" s="7">
        <f>'CAD '!X73</f>
        <v>2</v>
      </c>
      <c r="BT72" s="7">
        <f>'CAD '!W73</f>
        <v>9</v>
      </c>
      <c r="BU72" s="7" t="str">
        <f>'CAD '!Y73</f>
        <v>Emerging (E )</v>
      </c>
      <c r="BV72" s="7">
        <f t="shared" si="6"/>
        <v>0</v>
      </c>
      <c r="BW72" s="7">
        <f t="shared" si="7"/>
        <v>0</v>
      </c>
      <c r="BX72" s="7">
        <f t="shared" si="8"/>
        <v>3</v>
      </c>
      <c r="BY72" s="7">
        <v>900</v>
      </c>
      <c r="BZ72" s="7">
        <f>VLOOKUP(J72,SETTINGS!$C$2:$D$11,2)</f>
        <v>9</v>
      </c>
      <c r="CA72" s="7">
        <f>VLOOKUP(P72,SETTINGS!$C$2:$D$11,2)</f>
        <v>9</v>
      </c>
      <c r="CB72" s="7">
        <f>VLOOKUP(V72,SETTINGS!$C$2:$D$11,2)</f>
        <v>9</v>
      </c>
      <c r="CC72" s="7">
        <f>VLOOKUP(AB72,SETTINGS!$C$2:$D$11,2)</f>
        <v>9</v>
      </c>
      <c r="CD72" s="7">
        <f>VLOOKUP(AH72,SETTINGS!$C$2:$D$11,2)</f>
        <v>9</v>
      </c>
      <c r="CE72" s="7">
        <f>VLOOKUP(AN72,SETTINGS!$C$2:$D$11,2)</f>
        <v>9</v>
      </c>
      <c r="CF72" s="7">
        <f>VLOOKUP(AT72,SETTINGS!$C$2:$D$11,2)</f>
        <v>9</v>
      </c>
      <c r="CG72" s="7">
        <f>VLOOKUP(AZ72,SETTINGS!$C$2:$D$11,2)</f>
        <v>9</v>
      </c>
      <c r="CH72" s="7">
        <f>VLOOKUP(BF72,SETTINGS!$C$2:$D$11,2)</f>
        <v>9</v>
      </c>
      <c r="CI72" s="7">
        <f>VLOOKUP(BL72,SETTINGS!$C$2:$D$11,2)</f>
        <v>9</v>
      </c>
      <c r="CJ72" s="7">
        <f t="shared" si="9"/>
        <v>36</v>
      </c>
      <c r="CK72" s="7">
        <f>SMALL(CD72:CH72,{1,2,3})</f>
        <v>9</v>
      </c>
      <c r="CL72" s="7">
        <f>SUM(SMALL(BZ72:CI72,{1,2,3,4,5,6}))</f>
        <v>54</v>
      </c>
      <c r="CM72" s="10" t="str">
        <f t="shared" si="10"/>
        <v>3rd</v>
      </c>
      <c r="CN72" s="10" t="str">
        <f>VLOOKUP(BW72,SETTINGS!$N$1:$P$10,3)</f>
        <v>Below average, you must work hard, there is need for parental support</v>
      </c>
      <c r="CO72" s="10" t="str">
        <f>VLOOKUP(BW72,SETTINGS!$N$1:$P$10,2)</f>
        <v>Below Average, must buck up</v>
      </c>
      <c r="CP72" s="10"/>
      <c r="CQ72" s="10"/>
      <c r="CR72" s="10"/>
      <c r="CS72" s="10">
        <f t="shared" si="11"/>
        <v>0</v>
      </c>
      <c r="CT72" s="10"/>
      <c r="CU72" s="10"/>
      <c r="CV72" s="10"/>
      <c r="CW72" s="10"/>
      <c r="CX72" s="10"/>
      <c r="CY72" s="10"/>
      <c r="CZ72" s="10"/>
      <c r="DA72" s="10"/>
    </row>
    <row r="73" spans="1:105" ht="18.75" customHeight="1">
      <c r="A73" s="7">
        <f>'STUDENT DETAILS'!A73</f>
        <v>0</v>
      </c>
      <c r="B73" s="39">
        <f>'STUDENT DETAILS'!B73</f>
        <v>0</v>
      </c>
      <c r="C73" s="7">
        <f>'STUDENT DETAILS'!C73</f>
        <v>0</v>
      </c>
      <c r="D73" s="7">
        <f>'STUDENT DETAILS'!D73</f>
        <v>0</v>
      </c>
      <c r="E73" s="7">
        <f>'STUDENT DETAILS'!E73</f>
        <v>0</v>
      </c>
      <c r="F73" s="7">
        <f>'STUDENT DETAILS'!F73</f>
        <v>0</v>
      </c>
      <c r="G73" s="10"/>
      <c r="H73" s="7">
        <f>'ENGLISH '!T74</f>
        <v>0</v>
      </c>
      <c r="I73" s="7">
        <f>'ENGLISH '!U74</f>
        <v>0</v>
      </c>
      <c r="J73" s="7">
        <f>'ENGLISH '!V74</f>
        <v>0</v>
      </c>
      <c r="K73" s="7">
        <f>'ENGLISH '!W74</f>
        <v>9</v>
      </c>
      <c r="L73" s="7">
        <f>'ENGLISH '!X74</f>
        <v>2</v>
      </c>
      <c r="M73" s="7" t="str">
        <f>'ENGLISH '!Y74</f>
        <v>Emerging (E )</v>
      </c>
      <c r="N73" s="10">
        <f>'MATHS '!T74</f>
        <v>0</v>
      </c>
      <c r="O73" s="10">
        <f>'MATHS '!U74</f>
        <v>0</v>
      </c>
      <c r="P73" s="10">
        <f>'MATHS '!V74</f>
        <v>0</v>
      </c>
      <c r="Q73" s="10">
        <f>'MATHS '!W74</f>
        <v>9</v>
      </c>
      <c r="R73" s="10">
        <f>'MATHS '!X74</f>
        <v>2</v>
      </c>
      <c r="S73" s="10" t="str">
        <f>'MATHS '!Y74</f>
        <v>Emerging (E )</v>
      </c>
      <c r="T73" s="7">
        <f>'SCIENCE '!T74</f>
        <v>0</v>
      </c>
      <c r="U73" s="7">
        <f>'SCIENCE '!U74</f>
        <v>0</v>
      </c>
      <c r="V73" s="7">
        <f>'SCIENCE '!V74</f>
        <v>0</v>
      </c>
      <c r="W73" s="7">
        <f>'SCIENCE '!W74</f>
        <v>9</v>
      </c>
      <c r="X73" s="7">
        <f>'SCIENCE '!X74</f>
        <v>2</v>
      </c>
      <c r="Y73" s="7" t="str">
        <f>'SCIENCE '!Y74</f>
        <v>Emerging (E )</v>
      </c>
      <c r="Z73" s="10">
        <f>'SOCIAL STUDIES'!T74</f>
        <v>0</v>
      </c>
      <c r="AA73" s="10">
        <f>'SOCIAL STUDIES'!U74</f>
        <v>0</v>
      </c>
      <c r="AB73" s="10">
        <f>'SOCIAL STUDIES'!V74</f>
        <v>0</v>
      </c>
      <c r="AC73" s="10">
        <f>'SOCIAL STUDIES'!W74</f>
        <v>9</v>
      </c>
      <c r="AD73" s="10">
        <f>'SOCIAL STUDIES'!X74</f>
        <v>2</v>
      </c>
      <c r="AE73" s="10" t="str">
        <f>'SOCIAL STUDIES'!Y74</f>
        <v>Emerging (E )</v>
      </c>
      <c r="AF73" s="7">
        <f>'COMPUTING     '!T74</f>
        <v>0</v>
      </c>
      <c r="AG73" s="7">
        <f>'COMPUTING     '!U74</f>
        <v>0</v>
      </c>
      <c r="AH73" s="7">
        <f>'COMPUTING     '!V74</f>
        <v>0</v>
      </c>
      <c r="AI73" s="7">
        <f>'COMPUTING     '!W74</f>
        <v>9</v>
      </c>
      <c r="AJ73" s="7">
        <f>'COMPUTING     '!X74</f>
        <v>3</v>
      </c>
      <c r="AK73" s="7" t="str">
        <f>'COMPUTING     '!Y74</f>
        <v>Emerging (E )</v>
      </c>
      <c r="AL73" s="7">
        <f>BDT!T74</f>
        <v>0</v>
      </c>
      <c r="AM73" s="7">
        <f>BDT!U74</f>
        <v>0</v>
      </c>
      <c r="AN73" s="7">
        <f>BDT!V74</f>
        <v>0</v>
      </c>
      <c r="AO73" s="7">
        <f>BDT!W74</f>
        <v>9</v>
      </c>
      <c r="AP73" s="7">
        <f>BDT!X74</f>
        <v>3</v>
      </c>
      <c r="AQ73" s="7" t="str">
        <f>BDT!Y74</f>
        <v>Emerging (E )</v>
      </c>
      <c r="AR73" s="7">
        <f>'GHANAIAN LANG'!T74</f>
        <v>0</v>
      </c>
      <c r="AS73" s="7">
        <f>'GHANAIAN LANG'!U74</f>
        <v>0</v>
      </c>
      <c r="AT73" s="7">
        <f>'GHANAIAN LANG'!V74</f>
        <v>0</v>
      </c>
      <c r="AU73" s="7">
        <f>'GHANAIAN LANG'!W74</f>
        <v>9</v>
      </c>
      <c r="AV73" s="7">
        <f>'GHANAIAN LANG'!X74</f>
        <v>2</v>
      </c>
      <c r="AW73" s="7" t="str">
        <f>'GHANAIAN LANG'!Y74</f>
        <v>Emerging (E )</v>
      </c>
      <c r="AX73" s="7">
        <f>'RME '!T74</f>
        <v>0</v>
      </c>
      <c r="AY73" s="7">
        <f>'RME '!U74</f>
        <v>0</v>
      </c>
      <c r="AZ73" s="7">
        <f>'RME '!V74</f>
        <v>0</v>
      </c>
      <c r="BA73" s="7">
        <f>'RME '!W74</f>
        <v>9</v>
      </c>
      <c r="BB73" s="7">
        <f>'RME '!X74</f>
        <v>3</v>
      </c>
      <c r="BC73" s="7" t="str">
        <f>'RME '!Y74</f>
        <v>Emerging (E )</v>
      </c>
      <c r="BD73" s="7">
        <f>'FRENCH '!T74</f>
        <v>0</v>
      </c>
      <c r="BE73" s="7">
        <f>'FRENCH '!U74</f>
        <v>0</v>
      </c>
      <c r="BF73" s="7">
        <f>'FRENCH '!V74</f>
        <v>0</v>
      </c>
      <c r="BG73" s="7">
        <f>'FRENCH '!W74</f>
        <v>9</v>
      </c>
      <c r="BH73" s="7">
        <f>'FRENCH '!X74</f>
        <v>2</v>
      </c>
      <c r="BI73" s="7" t="str">
        <f>'FRENCH '!Y74</f>
        <v>Emerging (E )</v>
      </c>
      <c r="BJ73" s="7">
        <f>'CAREER TECH '!T74</f>
        <v>0</v>
      </c>
      <c r="BK73" s="7">
        <f>'CAREER TECH '!U74</f>
        <v>0</v>
      </c>
      <c r="BL73" s="7">
        <f>'CAREER TECH '!V74</f>
        <v>0</v>
      </c>
      <c r="BM73" s="7">
        <f>'CAREER TECH '!W74</f>
        <v>9</v>
      </c>
      <c r="BN73" s="7">
        <f>'CAREER TECH '!X74</f>
        <v>3</v>
      </c>
      <c r="BO73" s="7" t="str">
        <f>'CAREER TECH '!Y74</f>
        <v>Emerging (E )</v>
      </c>
      <c r="BP73" s="7">
        <f>'CAD '!T74</f>
        <v>0</v>
      </c>
      <c r="BQ73" s="7">
        <f>'CAD '!U74</f>
        <v>0</v>
      </c>
      <c r="BR73" s="7">
        <f>'CAD '!V74</f>
        <v>0</v>
      </c>
      <c r="BS73" s="7">
        <f>'CAD '!X74</f>
        <v>2</v>
      </c>
      <c r="BT73" s="7">
        <f>'CAD '!W74</f>
        <v>9</v>
      </c>
      <c r="BU73" s="7" t="str">
        <f>'CAD '!Y74</f>
        <v>Emerging (E )</v>
      </c>
      <c r="BV73" s="7">
        <f t="shared" si="6"/>
        <v>0</v>
      </c>
      <c r="BW73" s="7">
        <f t="shared" si="7"/>
        <v>0</v>
      </c>
      <c r="BX73" s="7">
        <f t="shared" si="8"/>
        <v>3</v>
      </c>
      <c r="BY73" s="7">
        <v>900</v>
      </c>
      <c r="BZ73" s="7">
        <f>VLOOKUP(J73,SETTINGS!$C$2:$D$11,2)</f>
        <v>9</v>
      </c>
      <c r="CA73" s="7">
        <f>VLOOKUP(P73,SETTINGS!$C$2:$D$11,2)</f>
        <v>9</v>
      </c>
      <c r="CB73" s="7">
        <f>VLOOKUP(V73,SETTINGS!$C$2:$D$11,2)</f>
        <v>9</v>
      </c>
      <c r="CC73" s="7">
        <f>VLOOKUP(AB73,SETTINGS!$C$2:$D$11,2)</f>
        <v>9</v>
      </c>
      <c r="CD73" s="7">
        <f>VLOOKUP(AH73,SETTINGS!$C$2:$D$11,2)</f>
        <v>9</v>
      </c>
      <c r="CE73" s="7">
        <f>VLOOKUP(AN73,SETTINGS!$C$2:$D$11,2)</f>
        <v>9</v>
      </c>
      <c r="CF73" s="7">
        <f>VLOOKUP(AT73,SETTINGS!$C$2:$D$11,2)</f>
        <v>9</v>
      </c>
      <c r="CG73" s="7">
        <f>VLOOKUP(AZ73,SETTINGS!$C$2:$D$11,2)</f>
        <v>9</v>
      </c>
      <c r="CH73" s="7">
        <f>VLOOKUP(BF73,SETTINGS!$C$2:$D$11,2)</f>
        <v>9</v>
      </c>
      <c r="CI73" s="7">
        <f>VLOOKUP(BL73,SETTINGS!$C$2:$D$11,2)</f>
        <v>9</v>
      </c>
      <c r="CJ73" s="7">
        <f t="shared" si="9"/>
        <v>36</v>
      </c>
      <c r="CK73" s="7">
        <f>SMALL(CD73:CH73,{1,2,3})</f>
        <v>9</v>
      </c>
      <c r="CL73" s="7">
        <f>SUM(SMALL(BZ73:CI73,{1,2,3,4,5,6}))</f>
        <v>54</v>
      </c>
      <c r="CM73" s="10" t="str">
        <f t="shared" si="10"/>
        <v>3rd</v>
      </c>
      <c r="CN73" s="10" t="str">
        <f>VLOOKUP(BW73,SETTINGS!$N$1:$P$10,3)</f>
        <v>Below average, you must work hard, there is need for parental support</v>
      </c>
      <c r="CO73" s="10" t="str">
        <f>VLOOKUP(BW73,SETTINGS!$N$1:$P$10,2)</f>
        <v>Below Average, must buck up</v>
      </c>
      <c r="CP73" s="10"/>
      <c r="CQ73" s="10"/>
      <c r="CR73" s="10"/>
      <c r="CS73" s="10">
        <f t="shared" si="11"/>
        <v>0</v>
      </c>
      <c r="CT73" s="10"/>
      <c r="CU73" s="10"/>
      <c r="CV73" s="10"/>
      <c r="CW73" s="10"/>
      <c r="CX73" s="10"/>
      <c r="CY73" s="10"/>
      <c r="CZ73" s="10"/>
      <c r="DA73" s="10"/>
    </row>
    <row r="74" spans="1:105" ht="18.75" customHeight="1">
      <c r="A74" s="7">
        <f>'STUDENT DETAILS'!A74</f>
        <v>0</v>
      </c>
      <c r="B74" s="39">
        <f>'STUDENT DETAILS'!B74</f>
        <v>0</v>
      </c>
      <c r="C74" s="7">
        <f>'STUDENT DETAILS'!C74</f>
        <v>0</v>
      </c>
      <c r="D74" s="7">
        <f>'STUDENT DETAILS'!D74</f>
        <v>0</v>
      </c>
      <c r="E74" s="7">
        <f>'STUDENT DETAILS'!E74</f>
        <v>0</v>
      </c>
      <c r="F74" s="7">
        <f>'STUDENT DETAILS'!F74</f>
        <v>0</v>
      </c>
      <c r="G74" s="10"/>
      <c r="H74" s="7">
        <f>'ENGLISH '!T75</f>
        <v>0</v>
      </c>
      <c r="I74" s="7">
        <f>'ENGLISH '!U75</f>
        <v>0</v>
      </c>
      <c r="J74" s="7">
        <f>'ENGLISH '!V75</f>
        <v>0</v>
      </c>
      <c r="K74" s="7">
        <f>'ENGLISH '!W75</f>
        <v>9</v>
      </c>
      <c r="L74" s="7">
        <f>'ENGLISH '!X75</f>
        <v>2</v>
      </c>
      <c r="M74" s="7" t="str">
        <f>'ENGLISH '!Y75</f>
        <v>Emerging (E )</v>
      </c>
      <c r="N74" s="10">
        <f>'MATHS '!T75</f>
        <v>0</v>
      </c>
      <c r="O74" s="10">
        <f>'MATHS '!U75</f>
        <v>0</v>
      </c>
      <c r="P74" s="10">
        <f>'MATHS '!V75</f>
        <v>0</v>
      </c>
      <c r="Q74" s="10">
        <f>'MATHS '!W75</f>
        <v>9</v>
      </c>
      <c r="R74" s="10">
        <f>'MATHS '!X75</f>
        <v>2</v>
      </c>
      <c r="S74" s="10" t="str">
        <f>'MATHS '!Y75</f>
        <v>Emerging (E )</v>
      </c>
      <c r="T74" s="7">
        <f>'SCIENCE '!T75</f>
        <v>0</v>
      </c>
      <c r="U74" s="7">
        <f>'SCIENCE '!U75</f>
        <v>0</v>
      </c>
      <c r="V74" s="7">
        <f>'SCIENCE '!V75</f>
        <v>0</v>
      </c>
      <c r="W74" s="7">
        <f>'SCIENCE '!W75</f>
        <v>9</v>
      </c>
      <c r="X74" s="7">
        <f>'SCIENCE '!X75</f>
        <v>2</v>
      </c>
      <c r="Y74" s="7" t="str">
        <f>'SCIENCE '!Y75</f>
        <v>Emerging (E )</v>
      </c>
      <c r="Z74" s="10">
        <f>'SOCIAL STUDIES'!T75</f>
        <v>0</v>
      </c>
      <c r="AA74" s="10">
        <f>'SOCIAL STUDIES'!U75</f>
        <v>0</v>
      </c>
      <c r="AB74" s="10">
        <f>'SOCIAL STUDIES'!V75</f>
        <v>0</v>
      </c>
      <c r="AC74" s="10">
        <f>'SOCIAL STUDIES'!W75</f>
        <v>9</v>
      </c>
      <c r="AD74" s="10">
        <f>'SOCIAL STUDIES'!X75</f>
        <v>2</v>
      </c>
      <c r="AE74" s="10" t="str">
        <f>'SOCIAL STUDIES'!Y75</f>
        <v>Emerging (E )</v>
      </c>
      <c r="AF74" s="7">
        <f>'COMPUTING     '!T75</f>
        <v>0</v>
      </c>
      <c r="AG74" s="7">
        <f>'COMPUTING     '!U75</f>
        <v>0</v>
      </c>
      <c r="AH74" s="7">
        <f>'COMPUTING     '!V75</f>
        <v>0</v>
      </c>
      <c r="AI74" s="7">
        <f>'COMPUTING     '!W75</f>
        <v>9</v>
      </c>
      <c r="AJ74" s="7">
        <f>'COMPUTING     '!X75</f>
        <v>3</v>
      </c>
      <c r="AK74" s="7" t="str">
        <f>'COMPUTING     '!Y75</f>
        <v>Emerging (E )</v>
      </c>
      <c r="AL74" s="7">
        <f>BDT!T75</f>
        <v>0</v>
      </c>
      <c r="AM74" s="7">
        <f>BDT!U75</f>
        <v>0</v>
      </c>
      <c r="AN74" s="7">
        <f>BDT!V75</f>
        <v>0</v>
      </c>
      <c r="AO74" s="7">
        <f>BDT!W75</f>
        <v>9</v>
      </c>
      <c r="AP74" s="7">
        <f>BDT!X75</f>
        <v>3</v>
      </c>
      <c r="AQ74" s="7" t="str">
        <f>BDT!Y75</f>
        <v>Emerging (E )</v>
      </c>
      <c r="AR74" s="7">
        <f>'GHANAIAN LANG'!T75</f>
        <v>0</v>
      </c>
      <c r="AS74" s="7">
        <f>'GHANAIAN LANG'!U75</f>
        <v>0</v>
      </c>
      <c r="AT74" s="7">
        <f>'GHANAIAN LANG'!V75</f>
        <v>0</v>
      </c>
      <c r="AU74" s="7">
        <f>'GHANAIAN LANG'!W75</f>
        <v>9</v>
      </c>
      <c r="AV74" s="7">
        <f>'GHANAIAN LANG'!X75</f>
        <v>2</v>
      </c>
      <c r="AW74" s="7" t="str">
        <f>'GHANAIAN LANG'!Y75</f>
        <v>Emerging (E )</v>
      </c>
      <c r="AX74" s="7">
        <f>'RME '!T75</f>
        <v>0</v>
      </c>
      <c r="AY74" s="7">
        <f>'RME '!U75</f>
        <v>0</v>
      </c>
      <c r="AZ74" s="7">
        <f>'RME '!V75</f>
        <v>0</v>
      </c>
      <c r="BA74" s="7">
        <f>'RME '!W75</f>
        <v>9</v>
      </c>
      <c r="BB74" s="7">
        <f>'RME '!X75</f>
        <v>3</v>
      </c>
      <c r="BC74" s="7" t="str">
        <f>'RME '!Y75</f>
        <v>Emerging (E )</v>
      </c>
      <c r="BD74" s="7">
        <f>'FRENCH '!T75</f>
        <v>0</v>
      </c>
      <c r="BE74" s="7">
        <f>'FRENCH '!U75</f>
        <v>0</v>
      </c>
      <c r="BF74" s="7">
        <f>'FRENCH '!V75</f>
        <v>0</v>
      </c>
      <c r="BG74" s="7">
        <f>'FRENCH '!W75</f>
        <v>9</v>
      </c>
      <c r="BH74" s="7">
        <f>'FRENCH '!X75</f>
        <v>2</v>
      </c>
      <c r="BI74" s="7" t="str">
        <f>'FRENCH '!Y75</f>
        <v>Emerging (E )</v>
      </c>
      <c r="BJ74" s="7">
        <f>'CAREER TECH '!T75</f>
        <v>0</v>
      </c>
      <c r="BK74" s="7">
        <f>'CAREER TECH '!U75</f>
        <v>0</v>
      </c>
      <c r="BL74" s="7">
        <f>'CAREER TECH '!V75</f>
        <v>0</v>
      </c>
      <c r="BM74" s="7">
        <f>'CAREER TECH '!W75</f>
        <v>9</v>
      </c>
      <c r="BN74" s="7">
        <f>'CAREER TECH '!X75</f>
        <v>3</v>
      </c>
      <c r="BO74" s="7" t="str">
        <f>'CAREER TECH '!Y75</f>
        <v>Emerging (E )</v>
      </c>
      <c r="BP74" s="7">
        <f>'CAD '!T75</f>
        <v>0</v>
      </c>
      <c r="BQ74" s="7">
        <f>'CAD '!U75</f>
        <v>0</v>
      </c>
      <c r="BR74" s="7">
        <f>'CAD '!V75</f>
        <v>0</v>
      </c>
      <c r="BS74" s="7">
        <f>'CAD '!X75</f>
        <v>2</v>
      </c>
      <c r="BT74" s="7">
        <f>'CAD '!W75</f>
        <v>9</v>
      </c>
      <c r="BU74" s="7" t="str">
        <f>'CAD '!Y75</f>
        <v>Emerging (E )</v>
      </c>
      <c r="BV74" s="7">
        <f t="shared" si="6"/>
        <v>0</v>
      </c>
      <c r="BW74" s="7">
        <f t="shared" si="7"/>
        <v>0</v>
      </c>
      <c r="BX74" s="7">
        <f t="shared" si="8"/>
        <v>3</v>
      </c>
      <c r="BY74" s="7">
        <v>900</v>
      </c>
      <c r="BZ74" s="7">
        <f>VLOOKUP(J74,SETTINGS!$C$2:$D$11,2)</f>
        <v>9</v>
      </c>
      <c r="CA74" s="7">
        <f>VLOOKUP(P74,SETTINGS!$C$2:$D$11,2)</f>
        <v>9</v>
      </c>
      <c r="CB74" s="7">
        <f>VLOOKUP(V74,SETTINGS!$C$2:$D$11,2)</f>
        <v>9</v>
      </c>
      <c r="CC74" s="7">
        <f>VLOOKUP(AB74,SETTINGS!$C$2:$D$11,2)</f>
        <v>9</v>
      </c>
      <c r="CD74" s="7">
        <f>VLOOKUP(AH74,SETTINGS!$C$2:$D$11,2)</f>
        <v>9</v>
      </c>
      <c r="CE74" s="7">
        <f>VLOOKUP(AN74,SETTINGS!$C$2:$D$11,2)</f>
        <v>9</v>
      </c>
      <c r="CF74" s="7">
        <f>VLOOKUP(AT74,SETTINGS!$C$2:$D$11,2)</f>
        <v>9</v>
      </c>
      <c r="CG74" s="7">
        <f>VLOOKUP(AZ74,SETTINGS!$C$2:$D$11,2)</f>
        <v>9</v>
      </c>
      <c r="CH74" s="7">
        <f>VLOOKUP(BF74,SETTINGS!$C$2:$D$11,2)</f>
        <v>9</v>
      </c>
      <c r="CI74" s="7">
        <f>VLOOKUP(BL74,SETTINGS!$C$2:$D$11,2)</f>
        <v>9</v>
      </c>
      <c r="CJ74" s="7">
        <f t="shared" si="9"/>
        <v>36</v>
      </c>
      <c r="CK74" s="7">
        <f>SMALL(CD74:CH74,{1,2,3})</f>
        <v>9</v>
      </c>
      <c r="CL74" s="7">
        <f>SUM(SMALL(BZ74:CI74,{1,2,3,4,5,6}))</f>
        <v>54</v>
      </c>
      <c r="CM74" s="10" t="str">
        <f t="shared" si="10"/>
        <v>3rd</v>
      </c>
      <c r="CN74" s="10" t="str">
        <f>VLOOKUP(BW74,SETTINGS!$N$1:$P$10,3)</f>
        <v>Below average, you must work hard, there is need for parental support</v>
      </c>
      <c r="CO74" s="10" t="str">
        <f>VLOOKUP(BW74,SETTINGS!$N$1:$P$10,2)</f>
        <v>Below Average, must buck up</v>
      </c>
      <c r="CP74" s="10"/>
      <c r="CQ74" s="10"/>
      <c r="CR74" s="10"/>
      <c r="CS74" s="10">
        <f t="shared" si="11"/>
        <v>0</v>
      </c>
      <c r="CT74" s="10"/>
      <c r="CU74" s="10"/>
      <c r="CV74" s="10"/>
      <c r="CW74" s="10"/>
      <c r="CX74" s="10"/>
      <c r="CY74" s="10"/>
      <c r="CZ74" s="10"/>
      <c r="DA74" s="10"/>
    </row>
    <row r="75" spans="1:105" ht="18.75" customHeight="1">
      <c r="A75" s="7">
        <f>'STUDENT DETAILS'!A75</f>
        <v>0</v>
      </c>
      <c r="B75" s="39">
        <f>'STUDENT DETAILS'!B75</f>
        <v>0</v>
      </c>
      <c r="C75" s="7">
        <f>'STUDENT DETAILS'!C75</f>
        <v>0</v>
      </c>
      <c r="D75" s="7">
        <f>'STUDENT DETAILS'!D75</f>
        <v>0</v>
      </c>
      <c r="E75" s="7">
        <f>'STUDENT DETAILS'!E75</f>
        <v>0</v>
      </c>
      <c r="F75" s="7">
        <f>'STUDENT DETAILS'!F75</f>
        <v>0</v>
      </c>
      <c r="G75" s="10"/>
      <c r="H75" s="7">
        <f>'ENGLISH '!T76</f>
        <v>0</v>
      </c>
      <c r="I75" s="7">
        <f>'ENGLISH '!U76</f>
        <v>0</v>
      </c>
      <c r="J75" s="7">
        <f>'ENGLISH '!V76</f>
        <v>0</v>
      </c>
      <c r="K75" s="7">
        <f>'ENGLISH '!W76</f>
        <v>9</v>
      </c>
      <c r="L75" s="7">
        <f>'ENGLISH '!X76</f>
        <v>2</v>
      </c>
      <c r="M75" s="7" t="str">
        <f>'ENGLISH '!Y76</f>
        <v>Emerging (E )</v>
      </c>
      <c r="N75" s="10">
        <f>'MATHS '!T76</f>
        <v>0</v>
      </c>
      <c r="O75" s="10">
        <f>'MATHS '!U76</f>
        <v>0</v>
      </c>
      <c r="P75" s="10">
        <f>'MATHS '!V76</f>
        <v>0</v>
      </c>
      <c r="Q75" s="10">
        <f>'MATHS '!W76</f>
        <v>9</v>
      </c>
      <c r="R75" s="10">
        <f>'MATHS '!X76</f>
        <v>2</v>
      </c>
      <c r="S75" s="10" t="str">
        <f>'MATHS '!Y76</f>
        <v>Emerging (E )</v>
      </c>
      <c r="T75" s="7">
        <f>'SCIENCE '!T76</f>
        <v>0</v>
      </c>
      <c r="U75" s="7">
        <f>'SCIENCE '!U76</f>
        <v>0</v>
      </c>
      <c r="V75" s="7">
        <f>'SCIENCE '!V76</f>
        <v>0</v>
      </c>
      <c r="W75" s="7">
        <f>'SCIENCE '!W76</f>
        <v>9</v>
      </c>
      <c r="X75" s="7">
        <f>'SCIENCE '!X76</f>
        <v>2</v>
      </c>
      <c r="Y75" s="7" t="str">
        <f>'SCIENCE '!Y76</f>
        <v>Emerging (E )</v>
      </c>
      <c r="Z75" s="10">
        <f>'SOCIAL STUDIES'!T76</f>
        <v>0</v>
      </c>
      <c r="AA75" s="10">
        <f>'SOCIAL STUDIES'!U76</f>
        <v>0</v>
      </c>
      <c r="AB75" s="10">
        <f>'SOCIAL STUDIES'!V76</f>
        <v>0</v>
      </c>
      <c r="AC75" s="10">
        <f>'SOCIAL STUDIES'!W76</f>
        <v>9</v>
      </c>
      <c r="AD75" s="10">
        <f>'SOCIAL STUDIES'!X76</f>
        <v>2</v>
      </c>
      <c r="AE75" s="10" t="str">
        <f>'SOCIAL STUDIES'!Y76</f>
        <v>Emerging (E )</v>
      </c>
      <c r="AF75" s="7">
        <f>'COMPUTING     '!T76</f>
        <v>0</v>
      </c>
      <c r="AG75" s="7">
        <f>'COMPUTING     '!U76</f>
        <v>0</v>
      </c>
      <c r="AH75" s="7">
        <f>'COMPUTING     '!V76</f>
        <v>0</v>
      </c>
      <c r="AI75" s="7">
        <f>'COMPUTING     '!W76</f>
        <v>9</v>
      </c>
      <c r="AJ75" s="7">
        <f>'COMPUTING     '!X76</f>
        <v>3</v>
      </c>
      <c r="AK75" s="7" t="str">
        <f>'COMPUTING     '!Y76</f>
        <v>Emerging (E )</v>
      </c>
      <c r="AL75" s="7">
        <f>BDT!T76</f>
        <v>0</v>
      </c>
      <c r="AM75" s="7">
        <f>BDT!U76</f>
        <v>0</v>
      </c>
      <c r="AN75" s="7">
        <f>BDT!V76</f>
        <v>0</v>
      </c>
      <c r="AO75" s="7">
        <f>BDT!W76</f>
        <v>9</v>
      </c>
      <c r="AP75" s="7">
        <f>BDT!X76</f>
        <v>3</v>
      </c>
      <c r="AQ75" s="7" t="str">
        <f>BDT!Y76</f>
        <v>Emerging (E )</v>
      </c>
      <c r="AR75" s="7">
        <f>'GHANAIAN LANG'!T76</f>
        <v>0</v>
      </c>
      <c r="AS75" s="7">
        <f>'GHANAIAN LANG'!U76</f>
        <v>0</v>
      </c>
      <c r="AT75" s="7">
        <f>'GHANAIAN LANG'!V76</f>
        <v>0</v>
      </c>
      <c r="AU75" s="7">
        <f>'GHANAIAN LANG'!W76</f>
        <v>9</v>
      </c>
      <c r="AV75" s="7">
        <f>'GHANAIAN LANG'!X76</f>
        <v>2</v>
      </c>
      <c r="AW75" s="7" t="str">
        <f>'GHANAIAN LANG'!Y76</f>
        <v>Emerging (E )</v>
      </c>
      <c r="AX75" s="7">
        <f>'RME '!T76</f>
        <v>0</v>
      </c>
      <c r="AY75" s="7">
        <f>'RME '!U76</f>
        <v>0</v>
      </c>
      <c r="AZ75" s="7">
        <f>'RME '!V76</f>
        <v>0</v>
      </c>
      <c r="BA75" s="7">
        <f>'RME '!W76</f>
        <v>9</v>
      </c>
      <c r="BB75" s="7">
        <f>'RME '!X76</f>
        <v>3</v>
      </c>
      <c r="BC75" s="7" t="str">
        <f>'RME '!Y76</f>
        <v>Emerging (E )</v>
      </c>
      <c r="BD75" s="7">
        <f>'FRENCH '!T76</f>
        <v>0</v>
      </c>
      <c r="BE75" s="7">
        <f>'FRENCH '!U76</f>
        <v>0</v>
      </c>
      <c r="BF75" s="7">
        <f>'FRENCH '!V76</f>
        <v>0</v>
      </c>
      <c r="BG75" s="7">
        <f>'FRENCH '!W76</f>
        <v>9</v>
      </c>
      <c r="BH75" s="7">
        <f>'FRENCH '!X76</f>
        <v>2</v>
      </c>
      <c r="BI75" s="7" t="str">
        <f>'FRENCH '!Y76</f>
        <v>Emerging (E )</v>
      </c>
      <c r="BJ75" s="7">
        <f>'CAREER TECH '!T76</f>
        <v>0</v>
      </c>
      <c r="BK75" s="7">
        <f>'CAREER TECH '!U76</f>
        <v>0</v>
      </c>
      <c r="BL75" s="7">
        <f>'CAREER TECH '!V76</f>
        <v>0</v>
      </c>
      <c r="BM75" s="7">
        <f>'CAREER TECH '!W76</f>
        <v>9</v>
      </c>
      <c r="BN75" s="7">
        <f>'CAREER TECH '!X76</f>
        <v>3</v>
      </c>
      <c r="BO75" s="7" t="str">
        <f>'CAREER TECH '!Y76</f>
        <v>Emerging (E )</v>
      </c>
      <c r="BP75" s="7">
        <f>'CAD '!T76</f>
        <v>0</v>
      </c>
      <c r="BQ75" s="7">
        <f>'CAD '!U76</f>
        <v>0</v>
      </c>
      <c r="BR75" s="7">
        <f>'CAD '!V76</f>
        <v>0</v>
      </c>
      <c r="BS75" s="7">
        <f>'CAD '!X76</f>
        <v>2</v>
      </c>
      <c r="BT75" s="7">
        <f>'CAD '!W76</f>
        <v>9</v>
      </c>
      <c r="BU75" s="7" t="str">
        <f>'CAD '!Y76</f>
        <v>Emerging (E )</v>
      </c>
      <c r="BV75" s="7">
        <f t="shared" si="6"/>
        <v>0</v>
      </c>
      <c r="BW75" s="7">
        <f t="shared" si="7"/>
        <v>0</v>
      </c>
      <c r="BX75" s="7">
        <f t="shared" si="8"/>
        <v>3</v>
      </c>
      <c r="BY75" s="7">
        <v>900</v>
      </c>
      <c r="BZ75" s="7">
        <f>VLOOKUP(J75,SETTINGS!$C$2:$D$11,2)</f>
        <v>9</v>
      </c>
      <c r="CA75" s="7">
        <f>VLOOKUP(P75,SETTINGS!$C$2:$D$11,2)</f>
        <v>9</v>
      </c>
      <c r="CB75" s="7">
        <f>VLOOKUP(V75,SETTINGS!$C$2:$D$11,2)</f>
        <v>9</v>
      </c>
      <c r="CC75" s="7">
        <f>VLOOKUP(AB75,SETTINGS!$C$2:$D$11,2)</f>
        <v>9</v>
      </c>
      <c r="CD75" s="7">
        <f>VLOOKUP(AH75,SETTINGS!$C$2:$D$11,2)</f>
        <v>9</v>
      </c>
      <c r="CE75" s="7">
        <f>VLOOKUP(AN75,SETTINGS!$C$2:$D$11,2)</f>
        <v>9</v>
      </c>
      <c r="CF75" s="7">
        <f>VLOOKUP(AT75,SETTINGS!$C$2:$D$11,2)</f>
        <v>9</v>
      </c>
      <c r="CG75" s="7">
        <f>VLOOKUP(AZ75,SETTINGS!$C$2:$D$11,2)</f>
        <v>9</v>
      </c>
      <c r="CH75" s="7">
        <f>VLOOKUP(BF75,SETTINGS!$C$2:$D$11,2)</f>
        <v>9</v>
      </c>
      <c r="CI75" s="7">
        <f>VLOOKUP(BL75,SETTINGS!$C$2:$D$11,2)</f>
        <v>9</v>
      </c>
      <c r="CJ75" s="7">
        <f t="shared" si="9"/>
        <v>36</v>
      </c>
      <c r="CK75" s="7">
        <f>SMALL(CD75:CH75,{1,2,3})</f>
        <v>9</v>
      </c>
      <c r="CL75" s="7">
        <f>SUM(SMALL(BZ75:CI75,{1,2,3,4,5,6}))</f>
        <v>54</v>
      </c>
      <c r="CM75" s="10" t="str">
        <f t="shared" si="10"/>
        <v>3rd</v>
      </c>
      <c r="CN75" s="10" t="str">
        <f>VLOOKUP(BW75,SETTINGS!$N$1:$P$10,3)</f>
        <v>Below average, you must work hard, there is need for parental support</v>
      </c>
      <c r="CO75" s="10" t="str">
        <f>VLOOKUP(BW75,SETTINGS!$N$1:$P$10,2)</f>
        <v>Below Average, must buck up</v>
      </c>
      <c r="CP75" s="10"/>
      <c r="CQ75" s="10"/>
      <c r="CR75" s="10"/>
      <c r="CS75" s="10">
        <f t="shared" si="11"/>
        <v>0</v>
      </c>
      <c r="CT75" s="10"/>
      <c r="CU75" s="10"/>
      <c r="CV75" s="10"/>
      <c r="CW75" s="10"/>
      <c r="CX75" s="10"/>
      <c r="CY75" s="10"/>
      <c r="CZ75" s="10"/>
      <c r="DA75" s="10"/>
    </row>
    <row r="76" spans="1:105" ht="18.75" customHeight="1">
      <c r="A76" s="7">
        <f>'STUDENT DETAILS'!A76</f>
        <v>0</v>
      </c>
      <c r="B76" s="39">
        <f>'STUDENT DETAILS'!B76</f>
        <v>0</v>
      </c>
      <c r="C76" s="7">
        <f>'STUDENT DETAILS'!C76</f>
        <v>0</v>
      </c>
      <c r="D76" s="7">
        <f>'STUDENT DETAILS'!D76</f>
        <v>0</v>
      </c>
      <c r="E76" s="7">
        <f>'STUDENT DETAILS'!E76</f>
        <v>0</v>
      </c>
      <c r="F76" s="7">
        <f>'STUDENT DETAILS'!F76</f>
        <v>0</v>
      </c>
      <c r="G76" s="10"/>
      <c r="H76" s="7">
        <f>'ENGLISH '!T77</f>
        <v>0</v>
      </c>
      <c r="I76" s="7">
        <f>'ENGLISH '!U77</f>
        <v>0</v>
      </c>
      <c r="J76" s="7">
        <f>'ENGLISH '!V77</f>
        <v>0</v>
      </c>
      <c r="K76" s="7">
        <f>'ENGLISH '!W77</f>
        <v>9</v>
      </c>
      <c r="L76" s="7">
        <f>'ENGLISH '!X77</f>
        <v>2</v>
      </c>
      <c r="M76" s="7" t="str">
        <f>'ENGLISH '!Y77</f>
        <v>Emerging (E )</v>
      </c>
      <c r="N76" s="10">
        <f>'MATHS '!T77</f>
        <v>0</v>
      </c>
      <c r="O76" s="10">
        <f>'MATHS '!U77</f>
        <v>0</v>
      </c>
      <c r="P76" s="10">
        <f>'MATHS '!V77</f>
        <v>0</v>
      </c>
      <c r="Q76" s="10">
        <f>'MATHS '!W77</f>
        <v>9</v>
      </c>
      <c r="R76" s="10">
        <f>'MATHS '!X77</f>
        <v>2</v>
      </c>
      <c r="S76" s="10" t="str">
        <f>'MATHS '!Y77</f>
        <v>Emerging (E )</v>
      </c>
      <c r="T76" s="7">
        <f>'SCIENCE '!T77</f>
        <v>0</v>
      </c>
      <c r="U76" s="7">
        <f>'SCIENCE '!U77</f>
        <v>0</v>
      </c>
      <c r="V76" s="7">
        <f>'SCIENCE '!V77</f>
        <v>0</v>
      </c>
      <c r="W76" s="7">
        <f>'SCIENCE '!W77</f>
        <v>9</v>
      </c>
      <c r="X76" s="7">
        <f>'SCIENCE '!X77</f>
        <v>2</v>
      </c>
      <c r="Y76" s="7" t="str">
        <f>'SCIENCE '!Y77</f>
        <v>Emerging (E )</v>
      </c>
      <c r="Z76" s="10">
        <f>'SOCIAL STUDIES'!T77</f>
        <v>0</v>
      </c>
      <c r="AA76" s="10">
        <f>'SOCIAL STUDIES'!U77</f>
        <v>0</v>
      </c>
      <c r="AB76" s="10">
        <f>'SOCIAL STUDIES'!V77</f>
        <v>0</v>
      </c>
      <c r="AC76" s="10">
        <f>'SOCIAL STUDIES'!W77</f>
        <v>9</v>
      </c>
      <c r="AD76" s="10">
        <f>'SOCIAL STUDIES'!X77</f>
        <v>2</v>
      </c>
      <c r="AE76" s="10" t="str">
        <f>'SOCIAL STUDIES'!Y77</f>
        <v>Emerging (E )</v>
      </c>
      <c r="AF76" s="7">
        <f>'COMPUTING     '!T77</f>
        <v>0</v>
      </c>
      <c r="AG76" s="7">
        <f>'COMPUTING     '!U77</f>
        <v>0</v>
      </c>
      <c r="AH76" s="7">
        <f>'COMPUTING     '!V77</f>
        <v>0</v>
      </c>
      <c r="AI76" s="7">
        <f>'COMPUTING     '!W77</f>
        <v>9</v>
      </c>
      <c r="AJ76" s="7">
        <f>'COMPUTING     '!X77</f>
        <v>3</v>
      </c>
      <c r="AK76" s="7" t="str">
        <f>'COMPUTING     '!Y77</f>
        <v>Emerging (E )</v>
      </c>
      <c r="AL76" s="7">
        <f>BDT!T77</f>
        <v>0</v>
      </c>
      <c r="AM76" s="7">
        <f>BDT!U77</f>
        <v>0</v>
      </c>
      <c r="AN76" s="7">
        <f>BDT!V77</f>
        <v>0</v>
      </c>
      <c r="AO76" s="7">
        <f>BDT!W77</f>
        <v>9</v>
      </c>
      <c r="AP76" s="7">
        <f>BDT!X77</f>
        <v>3</v>
      </c>
      <c r="AQ76" s="7" t="str">
        <f>BDT!Y77</f>
        <v>Emerging (E )</v>
      </c>
      <c r="AR76" s="7">
        <f>'GHANAIAN LANG'!T77</f>
        <v>0</v>
      </c>
      <c r="AS76" s="7">
        <f>'GHANAIAN LANG'!U77</f>
        <v>0</v>
      </c>
      <c r="AT76" s="7">
        <f>'GHANAIAN LANG'!V77</f>
        <v>0</v>
      </c>
      <c r="AU76" s="7">
        <f>'GHANAIAN LANG'!W77</f>
        <v>9</v>
      </c>
      <c r="AV76" s="7">
        <f>'GHANAIAN LANG'!X77</f>
        <v>2</v>
      </c>
      <c r="AW76" s="7" t="str">
        <f>'GHANAIAN LANG'!Y77</f>
        <v>Emerging (E )</v>
      </c>
      <c r="AX76" s="7">
        <f>'RME '!T77</f>
        <v>0</v>
      </c>
      <c r="AY76" s="7">
        <f>'RME '!U77</f>
        <v>0</v>
      </c>
      <c r="AZ76" s="7">
        <f>'RME '!V77</f>
        <v>0</v>
      </c>
      <c r="BA76" s="7">
        <f>'RME '!W77</f>
        <v>9</v>
      </c>
      <c r="BB76" s="7">
        <f>'RME '!X77</f>
        <v>3</v>
      </c>
      <c r="BC76" s="7" t="str">
        <f>'RME '!Y77</f>
        <v>Emerging (E )</v>
      </c>
      <c r="BD76" s="7">
        <f>'FRENCH '!T77</f>
        <v>0</v>
      </c>
      <c r="BE76" s="7">
        <f>'FRENCH '!U77</f>
        <v>0</v>
      </c>
      <c r="BF76" s="7">
        <f>'FRENCH '!V77</f>
        <v>0</v>
      </c>
      <c r="BG76" s="7">
        <f>'FRENCH '!W77</f>
        <v>9</v>
      </c>
      <c r="BH76" s="7">
        <f>'FRENCH '!X77</f>
        <v>2</v>
      </c>
      <c r="BI76" s="7" t="str">
        <f>'FRENCH '!Y77</f>
        <v>Emerging (E )</v>
      </c>
      <c r="BJ76" s="7">
        <f>'CAREER TECH '!T77</f>
        <v>0</v>
      </c>
      <c r="BK76" s="7">
        <f>'CAREER TECH '!U77</f>
        <v>0</v>
      </c>
      <c r="BL76" s="7">
        <f>'CAREER TECH '!V77</f>
        <v>0</v>
      </c>
      <c r="BM76" s="7">
        <f>'CAREER TECH '!W77</f>
        <v>9</v>
      </c>
      <c r="BN76" s="7">
        <f>'CAREER TECH '!X77</f>
        <v>3</v>
      </c>
      <c r="BO76" s="7" t="str">
        <f>'CAREER TECH '!Y77</f>
        <v>Emerging (E )</v>
      </c>
      <c r="BP76" s="7">
        <f>'CAD '!T77</f>
        <v>0</v>
      </c>
      <c r="BQ76" s="7">
        <f>'CAD '!U77</f>
        <v>0</v>
      </c>
      <c r="BR76" s="7">
        <f>'CAD '!V77</f>
        <v>0</v>
      </c>
      <c r="BS76" s="7">
        <f>'CAD '!X77</f>
        <v>2</v>
      </c>
      <c r="BT76" s="7">
        <f>'CAD '!W77</f>
        <v>9</v>
      </c>
      <c r="BU76" s="7" t="str">
        <f>'CAD '!Y77</f>
        <v>Emerging (E )</v>
      </c>
      <c r="BV76" s="7">
        <f t="shared" si="6"/>
        <v>0</v>
      </c>
      <c r="BW76" s="7">
        <f t="shared" si="7"/>
        <v>0</v>
      </c>
      <c r="BX76" s="7">
        <f t="shared" si="8"/>
        <v>3</v>
      </c>
      <c r="BY76" s="7">
        <v>900</v>
      </c>
      <c r="BZ76" s="7">
        <f>VLOOKUP(J76,SETTINGS!$C$2:$D$11,2)</f>
        <v>9</v>
      </c>
      <c r="CA76" s="7">
        <f>VLOOKUP(P76,SETTINGS!$C$2:$D$11,2)</f>
        <v>9</v>
      </c>
      <c r="CB76" s="7">
        <f>VLOOKUP(V76,SETTINGS!$C$2:$D$11,2)</f>
        <v>9</v>
      </c>
      <c r="CC76" s="7">
        <f>VLOOKUP(AB76,SETTINGS!$C$2:$D$11,2)</f>
        <v>9</v>
      </c>
      <c r="CD76" s="7">
        <f>VLOOKUP(AH76,SETTINGS!$C$2:$D$11,2)</f>
        <v>9</v>
      </c>
      <c r="CE76" s="7">
        <f>VLOOKUP(AN76,SETTINGS!$C$2:$D$11,2)</f>
        <v>9</v>
      </c>
      <c r="CF76" s="7">
        <f>VLOOKUP(AT76,SETTINGS!$C$2:$D$11,2)</f>
        <v>9</v>
      </c>
      <c r="CG76" s="7">
        <f>VLOOKUP(AZ76,SETTINGS!$C$2:$D$11,2)</f>
        <v>9</v>
      </c>
      <c r="CH76" s="7">
        <f>VLOOKUP(BF76,SETTINGS!$C$2:$D$11,2)</f>
        <v>9</v>
      </c>
      <c r="CI76" s="7">
        <f>VLOOKUP(BL76,SETTINGS!$C$2:$D$11,2)</f>
        <v>9</v>
      </c>
      <c r="CJ76" s="7">
        <f t="shared" si="9"/>
        <v>36</v>
      </c>
      <c r="CK76" s="7">
        <f>SMALL(CD76:CH76,{1,2,3})</f>
        <v>9</v>
      </c>
      <c r="CL76" s="7">
        <f>SUM(SMALL(BZ76:CI76,{1,2,3,4,5,6}))</f>
        <v>54</v>
      </c>
      <c r="CM76" s="10" t="str">
        <f t="shared" si="10"/>
        <v>3rd</v>
      </c>
      <c r="CN76" s="10" t="str">
        <f>VLOOKUP(BW76,SETTINGS!$N$1:$P$10,3)</f>
        <v>Below average, you must work hard, there is need for parental support</v>
      </c>
      <c r="CO76" s="10" t="str">
        <f>VLOOKUP(BW76,SETTINGS!$N$1:$P$10,2)</f>
        <v>Below Average, must buck up</v>
      </c>
      <c r="CP76" s="10"/>
      <c r="CQ76" s="10"/>
      <c r="CR76" s="10"/>
      <c r="CS76" s="10">
        <f t="shared" si="11"/>
        <v>0</v>
      </c>
      <c r="CT76" s="10"/>
      <c r="CU76" s="10"/>
      <c r="CV76" s="10"/>
      <c r="CW76" s="10"/>
      <c r="CX76" s="10"/>
      <c r="CY76" s="10"/>
      <c r="CZ76" s="10"/>
      <c r="DA76" s="10"/>
    </row>
    <row r="77" spans="1:105" ht="18.75" customHeight="1">
      <c r="A77" s="7">
        <f>'STUDENT DETAILS'!A77</f>
        <v>0</v>
      </c>
      <c r="B77" s="39">
        <f>'STUDENT DETAILS'!B77</f>
        <v>0</v>
      </c>
      <c r="C77" s="7">
        <f>'STUDENT DETAILS'!C77</f>
        <v>0</v>
      </c>
      <c r="D77" s="7">
        <f>'STUDENT DETAILS'!D77</f>
        <v>0</v>
      </c>
      <c r="E77" s="7">
        <f>'STUDENT DETAILS'!E77</f>
        <v>0</v>
      </c>
      <c r="F77" s="7">
        <f>'STUDENT DETAILS'!F77</f>
        <v>0</v>
      </c>
      <c r="G77" s="10"/>
      <c r="H77" s="7">
        <f>'ENGLISH '!T78</f>
        <v>0</v>
      </c>
      <c r="I77" s="7">
        <f>'ENGLISH '!U78</f>
        <v>0</v>
      </c>
      <c r="J77" s="7">
        <f>'ENGLISH '!V78</f>
        <v>0</v>
      </c>
      <c r="K77" s="7">
        <f>'ENGLISH '!W78</f>
        <v>9</v>
      </c>
      <c r="L77" s="7">
        <f>'ENGLISH '!X78</f>
        <v>2</v>
      </c>
      <c r="M77" s="7" t="str">
        <f>'ENGLISH '!Y78</f>
        <v>Emerging (E )</v>
      </c>
      <c r="N77" s="10">
        <f>'MATHS '!T78</f>
        <v>0</v>
      </c>
      <c r="O77" s="10">
        <f>'MATHS '!U78</f>
        <v>0</v>
      </c>
      <c r="P77" s="10">
        <f>'MATHS '!V78</f>
        <v>0</v>
      </c>
      <c r="Q77" s="10">
        <f>'MATHS '!W78</f>
        <v>9</v>
      </c>
      <c r="R77" s="10">
        <f>'MATHS '!X78</f>
        <v>2</v>
      </c>
      <c r="S77" s="10" t="str">
        <f>'MATHS '!Y78</f>
        <v>Emerging (E )</v>
      </c>
      <c r="T77" s="7">
        <f>'SCIENCE '!T78</f>
        <v>0</v>
      </c>
      <c r="U77" s="7">
        <f>'SCIENCE '!U78</f>
        <v>0</v>
      </c>
      <c r="V77" s="7">
        <f>'SCIENCE '!V78</f>
        <v>0</v>
      </c>
      <c r="W77" s="7">
        <f>'SCIENCE '!W78</f>
        <v>9</v>
      </c>
      <c r="X77" s="7">
        <f>'SCIENCE '!X78</f>
        <v>2</v>
      </c>
      <c r="Y77" s="7" t="str">
        <f>'SCIENCE '!Y78</f>
        <v>Emerging (E )</v>
      </c>
      <c r="Z77" s="10">
        <f>'SOCIAL STUDIES'!T78</f>
        <v>0</v>
      </c>
      <c r="AA77" s="10">
        <f>'SOCIAL STUDIES'!U78</f>
        <v>0</v>
      </c>
      <c r="AB77" s="10">
        <f>'SOCIAL STUDIES'!V78</f>
        <v>0</v>
      </c>
      <c r="AC77" s="10">
        <f>'SOCIAL STUDIES'!W78</f>
        <v>9</v>
      </c>
      <c r="AD77" s="10">
        <f>'SOCIAL STUDIES'!X78</f>
        <v>2</v>
      </c>
      <c r="AE77" s="10" t="str">
        <f>'SOCIAL STUDIES'!Y78</f>
        <v>Emerging (E )</v>
      </c>
      <c r="AF77" s="7">
        <f>'COMPUTING     '!T78</f>
        <v>0</v>
      </c>
      <c r="AG77" s="7">
        <f>'COMPUTING     '!U78</f>
        <v>0</v>
      </c>
      <c r="AH77" s="7">
        <f>'COMPUTING     '!V78</f>
        <v>0</v>
      </c>
      <c r="AI77" s="7">
        <f>'COMPUTING     '!W78</f>
        <v>9</v>
      </c>
      <c r="AJ77" s="7">
        <f>'COMPUTING     '!X78</f>
        <v>3</v>
      </c>
      <c r="AK77" s="7" t="str">
        <f>'COMPUTING     '!Y78</f>
        <v>Emerging (E )</v>
      </c>
      <c r="AL77" s="7">
        <f>BDT!T78</f>
        <v>0</v>
      </c>
      <c r="AM77" s="7">
        <f>BDT!U78</f>
        <v>0</v>
      </c>
      <c r="AN77" s="7">
        <f>BDT!V78</f>
        <v>0</v>
      </c>
      <c r="AO77" s="7">
        <f>BDT!W78</f>
        <v>9</v>
      </c>
      <c r="AP77" s="7">
        <f>BDT!X78</f>
        <v>3</v>
      </c>
      <c r="AQ77" s="7" t="str">
        <f>BDT!Y78</f>
        <v>Emerging (E )</v>
      </c>
      <c r="AR77" s="7">
        <f>'GHANAIAN LANG'!T78</f>
        <v>0</v>
      </c>
      <c r="AS77" s="7">
        <f>'GHANAIAN LANG'!U78</f>
        <v>0</v>
      </c>
      <c r="AT77" s="7">
        <f>'GHANAIAN LANG'!V78</f>
        <v>0</v>
      </c>
      <c r="AU77" s="7">
        <f>'GHANAIAN LANG'!W78</f>
        <v>9</v>
      </c>
      <c r="AV77" s="7">
        <f>'GHANAIAN LANG'!X78</f>
        <v>2</v>
      </c>
      <c r="AW77" s="7" t="str">
        <f>'GHANAIAN LANG'!Y78</f>
        <v>Emerging (E )</v>
      </c>
      <c r="AX77" s="7">
        <f>'RME '!T78</f>
        <v>0</v>
      </c>
      <c r="AY77" s="7">
        <f>'RME '!U78</f>
        <v>0</v>
      </c>
      <c r="AZ77" s="7">
        <f>'RME '!V78</f>
        <v>0</v>
      </c>
      <c r="BA77" s="7">
        <f>'RME '!W78</f>
        <v>9</v>
      </c>
      <c r="BB77" s="7">
        <f>'RME '!X78</f>
        <v>3</v>
      </c>
      <c r="BC77" s="7" t="str">
        <f>'RME '!Y78</f>
        <v>Emerging (E )</v>
      </c>
      <c r="BD77" s="7">
        <f>'FRENCH '!T78</f>
        <v>0</v>
      </c>
      <c r="BE77" s="7">
        <f>'FRENCH '!U78</f>
        <v>0</v>
      </c>
      <c r="BF77" s="7">
        <f>'FRENCH '!V78</f>
        <v>0</v>
      </c>
      <c r="BG77" s="7">
        <f>'FRENCH '!W78</f>
        <v>9</v>
      </c>
      <c r="BH77" s="7">
        <f>'FRENCH '!X78</f>
        <v>2</v>
      </c>
      <c r="BI77" s="7" t="str">
        <f>'FRENCH '!Y78</f>
        <v>Emerging (E )</v>
      </c>
      <c r="BJ77" s="7">
        <f>'CAREER TECH '!T78</f>
        <v>0</v>
      </c>
      <c r="BK77" s="7">
        <f>'CAREER TECH '!U78</f>
        <v>0</v>
      </c>
      <c r="BL77" s="7">
        <f>'CAREER TECH '!V78</f>
        <v>0</v>
      </c>
      <c r="BM77" s="7">
        <f>'CAREER TECH '!W78</f>
        <v>9</v>
      </c>
      <c r="BN77" s="7">
        <f>'CAREER TECH '!X78</f>
        <v>3</v>
      </c>
      <c r="BO77" s="7" t="str">
        <f>'CAREER TECH '!Y78</f>
        <v>Emerging (E )</v>
      </c>
      <c r="BP77" s="7">
        <f>'CAD '!T78</f>
        <v>0</v>
      </c>
      <c r="BQ77" s="7">
        <f>'CAD '!U78</f>
        <v>0</v>
      </c>
      <c r="BR77" s="7">
        <f>'CAD '!V78</f>
        <v>0</v>
      </c>
      <c r="BS77" s="7">
        <f>'CAD '!X78</f>
        <v>2</v>
      </c>
      <c r="BT77" s="7">
        <f>'CAD '!W78</f>
        <v>9</v>
      </c>
      <c r="BU77" s="7" t="str">
        <f>'CAD '!Y78</f>
        <v>Emerging (E )</v>
      </c>
      <c r="BV77" s="7">
        <f t="shared" si="6"/>
        <v>0</v>
      </c>
      <c r="BW77" s="7">
        <f t="shared" si="7"/>
        <v>0</v>
      </c>
      <c r="BX77" s="7">
        <f t="shared" si="8"/>
        <v>3</v>
      </c>
      <c r="BY77" s="7">
        <v>900</v>
      </c>
      <c r="BZ77" s="7">
        <f>VLOOKUP(J77,SETTINGS!$C$2:$D$11,2)</f>
        <v>9</v>
      </c>
      <c r="CA77" s="7">
        <f>VLOOKUP(P77,SETTINGS!$C$2:$D$11,2)</f>
        <v>9</v>
      </c>
      <c r="CB77" s="7">
        <f>VLOOKUP(V77,SETTINGS!$C$2:$D$11,2)</f>
        <v>9</v>
      </c>
      <c r="CC77" s="7">
        <f>VLOOKUP(AB77,SETTINGS!$C$2:$D$11,2)</f>
        <v>9</v>
      </c>
      <c r="CD77" s="7">
        <f>VLOOKUP(AH77,SETTINGS!$C$2:$D$11,2)</f>
        <v>9</v>
      </c>
      <c r="CE77" s="7">
        <f>VLOOKUP(AN77,SETTINGS!$C$2:$D$11,2)</f>
        <v>9</v>
      </c>
      <c r="CF77" s="7">
        <f>VLOOKUP(AT77,SETTINGS!$C$2:$D$11,2)</f>
        <v>9</v>
      </c>
      <c r="CG77" s="7">
        <f>VLOOKUP(AZ77,SETTINGS!$C$2:$D$11,2)</f>
        <v>9</v>
      </c>
      <c r="CH77" s="7">
        <f>VLOOKUP(BF77,SETTINGS!$C$2:$D$11,2)</f>
        <v>9</v>
      </c>
      <c r="CI77" s="7">
        <f>VLOOKUP(BL77,SETTINGS!$C$2:$D$11,2)</f>
        <v>9</v>
      </c>
      <c r="CJ77" s="7">
        <f t="shared" si="9"/>
        <v>36</v>
      </c>
      <c r="CK77" s="7">
        <f>SMALL(CD77:CH77,{1,2,3})</f>
        <v>9</v>
      </c>
      <c r="CL77" s="7">
        <f>SUM(SMALL(BZ77:CI77,{1,2,3,4,5,6}))</f>
        <v>54</v>
      </c>
      <c r="CM77" s="10" t="str">
        <f t="shared" si="10"/>
        <v>3rd</v>
      </c>
      <c r="CN77" s="10" t="str">
        <f>VLOOKUP(BW77,SETTINGS!$N$1:$P$10,3)</f>
        <v>Below average, you must work hard, there is need for parental support</v>
      </c>
      <c r="CO77" s="10" t="str">
        <f>VLOOKUP(BW77,SETTINGS!$N$1:$P$10,2)</f>
        <v>Below Average, must buck up</v>
      </c>
      <c r="CP77" s="10"/>
      <c r="CQ77" s="10"/>
      <c r="CR77" s="10"/>
      <c r="CS77" s="10">
        <f t="shared" si="11"/>
        <v>0</v>
      </c>
      <c r="CT77" s="10"/>
      <c r="CU77" s="10"/>
      <c r="CV77" s="10"/>
      <c r="CW77" s="10"/>
      <c r="CX77" s="10"/>
      <c r="CY77" s="10"/>
      <c r="CZ77" s="10"/>
      <c r="DA77" s="10"/>
    </row>
    <row r="78" spans="1:105" ht="18.75" customHeight="1">
      <c r="A78" s="7">
        <f>'STUDENT DETAILS'!A78</f>
        <v>0</v>
      </c>
      <c r="B78" s="39">
        <f>'STUDENT DETAILS'!B78</f>
        <v>0</v>
      </c>
      <c r="C78" s="7">
        <f>'STUDENT DETAILS'!C78</f>
        <v>0</v>
      </c>
      <c r="D78" s="7">
        <f>'STUDENT DETAILS'!D78</f>
        <v>0</v>
      </c>
      <c r="E78" s="7">
        <f>'STUDENT DETAILS'!E78</f>
        <v>0</v>
      </c>
      <c r="F78" s="7">
        <f>'STUDENT DETAILS'!F78</f>
        <v>0</v>
      </c>
      <c r="G78" s="10"/>
      <c r="H78" s="7">
        <f>'ENGLISH '!T79</f>
        <v>0</v>
      </c>
      <c r="I78" s="7">
        <f>'ENGLISH '!U79</f>
        <v>0</v>
      </c>
      <c r="J78" s="7">
        <f>'ENGLISH '!V79</f>
        <v>0</v>
      </c>
      <c r="K78" s="7">
        <f>'ENGLISH '!W79</f>
        <v>9</v>
      </c>
      <c r="L78" s="7">
        <f>'ENGLISH '!X79</f>
        <v>2</v>
      </c>
      <c r="M78" s="7" t="str">
        <f>'ENGLISH '!Y79</f>
        <v>Emerging (E )</v>
      </c>
      <c r="N78" s="10">
        <f>'MATHS '!T79</f>
        <v>0</v>
      </c>
      <c r="O78" s="10">
        <f>'MATHS '!U79</f>
        <v>0</v>
      </c>
      <c r="P78" s="10">
        <f>'MATHS '!V79</f>
        <v>0</v>
      </c>
      <c r="Q78" s="10">
        <f>'MATHS '!W79</f>
        <v>9</v>
      </c>
      <c r="R78" s="10">
        <f>'MATHS '!X79</f>
        <v>2</v>
      </c>
      <c r="S78" s="10" t="str">
        <f>'MATHS '!Y79</f>
        <v>Emerging (E )</v>
      </c>
      <c r="T78" s="7">
        <f>'SCIENCE '!T79</f>
        <v>0</v>
      </c>
      <c r="U78" s="7">
        <f>'SCIENCE '!U79</f>
        <v>0</v>
      </c>
      <c r="V78" s="7">
        <f>'SCIENCE '!V79</f>
        <v>0</v>
      </c>
      <c r="W78" s="7">
        <f>'SCIENCE '!W79</f>
        <v>9</v>
      </c>
      <c r="X78" s="7">
        <f>'SCIENCE '!X79</f>
        <v>2</v>
      </c>
      <c r="Y78" s="7" t="str">
        <f>'SCIENCE '!Y79</f>
        <v>Emerging (E )</v>
      </c>
      <c r="Z78" s="10">
        <f>'SOCIAL STUDIES'!T79</f>
        <v>0</v>
      </c>
      <c r="AA78" s="10">
        <f>'SOCIAL STUDIES'!U79</f>
        <v>0</v>
      </c>
      <c r="AB78" s="10">
        <f>'SOCIAL STUDIES'!V79</f>
        <v>0</v>
      </c>
      <c r="AC78" s="10">
        <f>'SOCIAL STUDIES'!W79</f>
        <v>9</v>
      </c>
      <c r="AD78" s="10">
        <f>'SOCIAL STUDIES'!X79</f>
        <v>2</v>
      </c>
      <c r="AE78" s="10" t="str">
        <f>'SOCIAL STUDIES'!Y79</f>
        <v>Emerging (E )</v>
      </c>
      <c r="AF78" s="7">
        <f>'COMPUTING     '!T79</f>
        <v>0</v>
      </c>
      <c r="AG78" s="7">
        <f>'COMPUTING     '!U79</f>
        <v>0</v>
      </c>
      <c r="AH78" s="7">
        <f>'COMPUTING     '!V79</f>
        <v>0</v>
      </c>
      <c r="AI78" s="7">
        <f>'COMPUTING     '!W79</f>
        <v>9</v>
      </c>
      <c r="AJ78" s="7">
        <f>'COMPUTING     '!X79</f>
        <v>3</v>
      </c>
      <c r="AK78" s="7" t="str">
        <f>'COMPUTING     '!Y79</f>
        <v>Emerging (E )</v>
      </c>
      <c r="AL78" s="7">
        <f>BDT!T79</f>
        <v>0</v>
      </c>
      <c r="AM78" s="7">
        <f>BDT!U79</f>
        <v>0</v>
      </c>
      <c r="AN78" s="7">
        <f>BDT!V79</f>
        <v>0</v>
      </c>
      <c r="AO78" s="7">
        <f>BDT!W79</f>
        <v>9</v>
      </c>
      <c r="AP78" s="7">
        <f>BDT!X79</f>
        <v>3</v>
      </c>
      <c r="AQ78" s="7" t="str">
        <f>BDT!Y79</f>
        <v>Emerging (E )</v>
      </c>
      <c r="AR78" s="7">
        <f>'GHANAIAN LANG'!T79</f>
        <v>0</v>
      </c>
      <c r="AS78" s="7">
        <f>'GHANAIAN LANG'!U79</f>
        <v>0</v>
      </c>
      <c r="AT78" s="7">
        <f>'GHANAIAN LANG'!V79</f>
        <v>0</v>
      </c>
      <c r="AU78" s="7">
        <f>'GHANAIAN LANG'!W79</f>
        <v>9</v>
      </c>
      <c r="AV78" s="7">
        <f>'GHANAIAN LANG'!X79</f>
        <v>2</v>
      </c>
      <c r="AW78" s="7" t="str">
        <f>'GHANAIAN LANG'!Y79</f>
        <v>Emerging (E )</v>
      </c>
      <c r="AX78" s="7">
        <f>'RME '!T79</f>
        <v>0</v>
      </c>
      <c r="AY78" s="7">
        <f>'RME '!U79</f>
        <v>0</v>
      </c>
      <c r="AZ78" s="7">
        <f>'RME '!V79</f>
        <v>0</v>
      </c>
      <c r="BA78" s="7">
        <f>'RME '!W79</f>
        <v>9</v>
      </c>
      <c r="BB78" s="7">
        <f>'RME '!X79</f>
        <v>3</v>
      </c>
      <c r="BC78" s="7" t="str">
        <f>'RME '!Y79</f>
        <v>Emerging (E )</v>
      </c>
      <c r="BD78" s="7">
        <f>'FRENCH '!T79</f>
        <v>0</v>
      </c>
      <c r="BE78" s="7">
        <f>'FRENCH '!U79</f>
        <v>0</v>
      </c>
      <c r="BF78" s="7">
        <f>'FRENCH '!V79</f>
        <v>0</v>
      </c>
      <c r="BG78" s="7">
        <f>'FRENCH '!W79</f>
        <v>9</v>
      </c>
      <c r="BH78" s="7">
        <f>'FRENCH '!X79</f>
        <v>2</v>
      </c>
      <c r="BI78" s="7" t="str">
        <f>'FRENCH '!Y79</f>
        <v>Emerging (E )</v>
      </c>
      <c r="BJ78" s="7">
        <f>'CAREER TECH '!T79</f>
        <v>0</v>
      </c>
      <c r="BK78" s="7">
        <f>'CAREER TECH '!U79</f>
        <v>0</v>
      </c>
      <c r="BL78" s="7">
        <f>'CAREER TECH '!V79</f>
        <v>0</v>
      </c>
      <c r="BM78" s="7">
        <f>'CAREER TECH '!W79</f>
        <v>9</v>
      </c>
      <c r="BN78" s="7">
        <f>'CAREER TECH '!X79</f>
        <v>3</v>
      </c>
      <c r="BO78" s="7" t="str">
        <f>'CAREER TECH '!Y79</f>
        <v>Emerging (E )</v>
      </c>
      <c r="BP78" s="7">
        <f>'CAD '!T79</f>
        <v>0</v>
      </c>
      <c r="BQ78" s="7">
        <f>'CAD '!U79</f>
        <v>0</v>
      </c>
      <c r="BR78" s="7">
        <f>'CAD '!V79</f>
        <v>0</v>
      </c>
      <c r="BS78" s="7">
        <f>'CAD '!X79</f>
        <v>2</v>
      </c>
      <c r="BT78" s="7">
        <f>'CAD '!W79</f>
        <v>9</v>
      </c>
      <c r="BU78" s="7" t="str">
        <f>'CAD '!Y79</f>
        <v>Emerging (E )</v>
      </c>
      <c r="BV78" s="7">
        <f t="shared" si="6"/>
        <v>0</v>
      </c>
      <c r="BW78" s="7">
        <f t="shared" si="7"/>
        <v>0</v>
      </c>
      <c r="BX78" s="7">
        <f t="shared" si="8"/>
        <v>3</v>
      </c>
      <c r="BY78" s="7">
        <v>900</v>
      </c>
      <c r="BZ78" s="7">
        <f>VLOOKUP(J78,SETTINGS!$C$2:$D$11,2)</f>
        <v>9</v>
      </c>
      <c r="CA78" s="7">
        <f>VLOOKUP(P78,SETTINGS!$C$2:$D$11,2)</f>
        <v>9</v>
      </c>
      <c r="CB78" s="7">
        <f>VLOOKUP(V78,SETTINGS!$C$2:$D$11,2)</f>
        <v>9</v>
      </c>
      <c r="CC78" s="7">
        <f>VLOOKUP(AB78,SETTINGS!$C$2:$D$11,2)</f>
        <v>9</v>
      </c>
      <c r="CD78" s="7">
        <f>VLOOKUP(AH78,SETTINGS!$C$2:$D$11,2)</f>
        <v>9</v>
      </c>
      <c r="CE78" s="7">
        <f>VLOOKUP(AN78,SETTINGS!$C$2:$D$11,2)</f>
        <v>9</v>
      </c>
      <c r="CF78" s="7">
        <f>VLOOKUP(AT78,SETTINGS!$C$2:$D$11,2)</f>
        <v>9</v>
      </c>
      <c r="CG78" s="7">
        <f>VLOOKUP(AZ78,SETTINGS!$C$2:$D$11,2)</f>
        <v>9</v>
      </c>
      <c r="CH78" s="7">
        <f>VLOOKUP(BF78,SETTINGS!$C$2:$D$11,2)</f>
        <v>9</v>
      </c>
      <c r="CI78" s="7">
        <f>VLOOKUP(BL78,SETTINGS!$C$2:$D$11,2)</f>
        <v>9</v>
      </c>
      <c r="CJ78" s="7">
        <f t="shared" si="9"/>
        <v>36</v>
      </c>
      <c r="CK78" s="7">
        <f>SMALL(CD78:CH78,{1,2,3})</f>
        <v>9</v>
      </c>
      <c r="CL78" s="7">
        <f>SUM(SMALL(BZ78:CI78,{1,2,3,4,5,6}))</f>
        <v>54</v>
      </c>
      <c r="CM78" s="10" t="str">
        <f t="shared" si="10"/>
        <v>3rd</v>
      </c>
      <c r="CN78" s="10" t="str">
        <f>VLOOKUP(BW78,SETTINGS!$N$1:$P$10,3)</f>
        <v>Below average, you must work hard, there is need for parental support</v>
      </c>
      <c r="CO78" s="10" t="str">
        <f>VLOOKUP(BW78,SETTINGS!$N$1:$P$10,2)</f>
        <v>Below Average, must buck up</v>
      </c>
      <c r="CP78" s="10"/>
      <c r="CQ78" s="10"/>
      <c r="CR78" s="10"/>
      <c r="CS78" s="10">
        <f t="shared" si="11"/>
        <v>0</v>
      </c>
      <c r="CT78" s="10"/>
      <c r="CU78" s="10"/>
      <c r="CV78" s="10"/>
      <c r="CW78" s="10"/>
      <c r="CX78" s="10"/>
      <c r="CY78" s="10"/>
      <c r="CZ78" s="10"/>
      <c r="DA78" s="10"/>
    </row>
    <row r="79" spans="1:105" ht="18.75" customHeight="1">
      <c r="A79" s="7">
        <f>'STUDENT DETAILS'!A79</f>
        <v>0</v>
      </c>
      <c r="B79" s="39">
        <f>'STUDENT DETAILS'!B79</f>
        <v>0</v>
      </c>
      <c r="C79" s="7">
        <f>'STUDENT DETAILS'!C79</f>
        <v>0</v>
      </c>
      <c r="D79" s="7">
        <f>'STUDENT DETAILS'!D79</f>
        <v>0</v>
      </c>
      <c r="E79" s="7">
        <f>'STUDENT DETAILS'!E79</f>
        <v>0</v>
      </c>
      <c r="F79" s="7">
        <f>'STUDENT DETAILS'!F79</f>
        <v>0</v>
      </c>
      <c r="G79" s="10"/>
      <c r="H79" s="7">
        <f>'ENGLISH '!T80</f>
        <v>0</v>
      </c>
      <c r="I79" s="7">
        <f>'ENGLISH '!U80</f>
        <v>0</v>
      </c>
      <c r="J79" s="7">
        <f>'ENGLISH '!V80</f>
        <v>0</v>
      </c>
      <c r="K79" s="7">
        <f>'ENGLISH '!W80</f>
        <v>9</v>
      </c>
      <c r="L79" s="7">
        <f>'ENGLISH '!X80</f>
        <v>2</v>
      </c>
      <c r="M79" s="7" t="str">
        <f>'ENGLISH '!Y80</f>
        <v>Emerging (E )</v>
      </c>
      <c r="N79" s="10">
        <f>'MATHS '!T80</f>
        <v>0</v>
      </c>
      <c r="O79" s="10">
        <f>'MATHS '!U80</f>
        <v>0</v>
      </c>
      <c r="P79" s="10">
        <f>'MATHS '!V80</f>
        <v>0</v>
      </c>
      <c r="Q79" s="10">
        <f>'MATHS '!W80</f>
        <v>9</v>
      </c>
      <c r="R79" s="10">
        <f>'MATHS '!X80</f>
        <v>2</v>
      </c>
      <c r="S79" s="10" t="str">
        <f>'MATHS '!Y80</f>
        <v>Emerging (E )</v>
      </c>
      <c r="T79" s="7">
        <f>'SCIENCE '!T80</f>
        <v>0</v>
      </c>
      <c r="U79" s="7">
        <f>'SCIENCE '!U80</f>
        <v>0</v>
      </c>
      <c r="V79" s="7">
        <f>'SCIENCE '!V80</f>
        <v>0</v>
      </c>
      <c r="W79" s="7">
        <f>'SCIENCE '!W80</f>
        <v>9</v>
      </c>
      <c r="X79" s="7">
        <f>'SCIENCE '!X80</f>
        <v>2</v>
      </c>
      <c r="Y79" s="7" t="str">
        <f>'SCIENCE '!Y80</f>
        <v>Emerging (E )</v>
      </c>
      <c r="Z79" s="10">
        <f>'SOCIAL STUDIES'!T80</f>
        <v>0</v>
      </c>
      <c r="AA79" s="10">
        <f>'SOCIAL STUDIES'!U80</f>
        <v>0</v>
      </c>
      <c r="AB79" s="10">
        <f>'SOCIAL STUDIES'!V80</f>
        <v>0</v>
      </c>
      <c r="AC79" s="10">
        <f>'SOCIAL STUDIES'!W80</f>
        <v>9</v>
      </c>
      <c r="AD79" s="10">
        <f>'SOCIAL STUDIES'!X80</f>
        <v>2</v>
      </c>
      <c r="AE79" s="10" t="str">
        <f>'SOCIAL STUDIES'!Y80</f>
        <v>Emerging (E )</v>
      </c>
      <c r="AF79" s="7">
        <f>'COMPUTING     '!T80</f>
        <v>0</v>
      </c>
      <c r="AG79" s="7">
        <f>'COMPUTING     '!U80</f>
        <v>0</v>
      </c>
      <c r="AH79" s="7">
        <f>'COMPUTING     '!V80</f>
        <v>0</v>
      </c>
      <c r="AI79" s="7">
        <f>'COMPUTING     '!W80</f>
        <v>9</v>
      </c>
      <c r="AJ79" s="7">
        <f>'COMPUTING     '!X80</f>
        <v>3</v>
      </c>
      <c r="AK79" s="7" t="str">
        <f>'COMPUTING     '!Y80</f>
        <v>Emerging (E )</v>
      </c>
      <c r="AL79" s="7">
        <f>BDT!T80</f>
        <v>0</v>
      </c>
      <c r="AM79" s="7">
        <f>BDT!U80</f>
        <v>0</v>
      </c>
      <c r="AN79" s="7">
        <f>BDT!V80</f>
        <v>0</v>
      </c>
      <c r="AO79" s="7">
        <f>BDT!W80</f>
        <v>9</v>
      </c>
      <c r="AP79" s="7">
        <f>BDT!X80</f>
        <v>3</v>
      </c>
      <c r="AQ79" s="7" t="str">
        <f>BDT!Y80</f>
        <v>Emerging (E )</v>
      </c>
      <c r="AR79" s="7">
        <f>'GHANAIAN LANG'!T80</f>
        <v>0</v>
      </c>
      <c r="AS79" s="7">
        <f>'GHANAIAN LANG'!U80</f>
        <v>0</v>
      </c>
      <c r="AT79" s="7">
        <f>'GHANAIAN LANG'!V80</f>
        <v>0</v>
      </c>
      <c r="AU79" s="7">
        <f>'GHANAIAN LANG'!W80</f>
        <v>9</v>
      </c>
      <c r="AV79" s="7">
        <f>'GHANAIAN LANG'!X80</f>
        <v>2</v>
      </c>
      <c r="AW79" s="7" t="str">
        <f>'GHANAIAN LANG'!Y80</f>
        <v>Emerging (E )</v>
      </c>
      <c r="AX79" s="7">
        <f>'RME '!T80</f>
        <v>0</v>
      </c>
      <c r="AY79" s="7">
        <f>'RME '!U80</f>
        <v>0</v>
      </c>
      <c r="AZ79" s="7">
        <f>'RME '!V80</f>
        <v>0</v>
      </c>
      <c r="BA79" s="7">
        <f>'RME '!W80</f>
        <v>9</v>
      </c>
      <c r="BB79" s="7">
        <f>'RME '!X80</f>
        <v>3</v>
      </c>
      <c r="BC79" s="7" t="str">
        <f>'RME '!Y80</f>
        <v>Emerging (E )</v>
      </c>
      <c r="BD79" s="7">
        <f>'FRENCH '!T80</f>
        <v>0</v>
      </c>
      <c r="BE79" s="7">
        <f>'FRENCH '!U80</f>
        <v>0</v>
      </c>
      <c r="BF79" s="7">
        <f>'FRENCH '!V80</f>
        <v>0</v>
      </c>
      <c r="BG79" s="7">
        <f>'FRENCH '!W80</f>
        <v>9</v>
      </c>
      <c r="BH79" s="7">
        <f>'FRENCH '!X80</f>
        <v>2</v>
      </c>
      <c r="BI79" s="7" t="str">
        <f>'FRENCH '!Y80</f>
        <v>Emerging (E )</v>
      </c>
      <c r="BJ79" s="7">
        <f>'CAREER TECH '!T80</f>
        <v>0</v>
      </c>
      <c r="BK79" s="7">
        <f>'CAREER TECH '!U80</f>
        <v>0</v>
      </c>
      <c r="BL79" s="7">
        <f>'CAREER TECH '!V80</f>
        <v>0</v>
      </c>
      <c r="BM79" s="7">
        <f>'CAREER TECH '!W80</f>
        <v>9</v>
      </c>
      <c r="BN79" s="7">
        <f>'CAREER TECH '!X80</f>
        <v>3</v>
      </c>
      <c r="BO79" s="7" t="str">
        <f>'CAREER TECH '!Y80</f>
        <v>Emerging (E )</v>
      </c>
      <c r="BP79" s="7">
        <f>'CAD '!T80</f>
        <v>0</v>
      </c>
      <c r="BQ79" s="7">
        <f>'CAD '!U80</f>
        <v>0</v>
      </c>
      <c r="BR79" s="7">
        <f>'CAD '!V80</f>
        <v>0</v>
      </c>
      <c r="BS79" s="7">
        <f>'CAD '!X80</f>
        <v>2</v>
      </c>
      <c r="BT79" s="7">
        <f>'CAD '!W80</f>
        <v>9</v>
      </c>
      <c r="BU79" s="7" t="str">
        <f>'CAD '!Y80</f>
        <v>Emerging (E )</v>
      </c>
      <c r="BV79" s="7">
        <f t="shared" si="6"/>
        <v>0</v>
      </c>
      <c r="BW79" s="7">
        <f t="shared" si="7"/>
        <v>0</v>
      </c>
      <c r="BX79" s="7">
        <f t="shared" si="8"/>
        <v>3</v>
      </c>
      <c r="BY79" s="7">
        <v>900</v>
      </c>
      <c r="BZ79" s="7">
        <f>VLOOKUP(J79,SETTINGS!$C$2:$D$11,2)</f>
        <v>9</v>
      </c>
      <c r="CA79" s="7">
        <f>VLOOKUP(P79,SETTINGS!$C$2:$D$11,2)</f>
        <v>9</v>
      </c>
      <c r="CB79" s="7">
        <f>VLOOKUP(V79,SETTINGS!$C$2:$D$11,2)</f>
        <v>9</v>
      </c>
      <c r="CC79" s="7">
        <f>VLOOKUP(AB79,SETTINGS!$C$2:$D$11,2)</f>
        <v>9</v>
      </c>
      <c r="CD79" s="7">
        <f>VLOOKUP(AH79,SETTINGS!$C$2:$D$11,2)</f>
        <v>9</v>
      </c>
      <c r="CE79" s="7">
        <f>VLOOKUP(AN79,SETTINGS!$C$2:$D$11,2)</f>
        <v>9</v>
      </c>
      <c r="CF79" s="7">
        <f>VLOOKUP(AT79,SETTINGS!$C$2:$D$11,2)</f>
        <v>9</v>
      </c>
      <c r="CG79" s="7">
        <f>VLOOKUP(AZ79,SETTINGS!$C$2:$D$11,2)</f>
        <v>9</v>
      </c>
      <c r="CH79" s="7">
        <f>VLOOKUP(BF79,SETTINGS!$C$2:$D$11,2)</f>
        <v>9</v>
      </c>
      <c r="CI79" s="7">
        <f>VLOOKUP(BL79,SETTINGS!$C$2:$D$11,2)</f>
        <v>9</v>
      </c>
      <c r="CJ79" s="7">
        <f t="shared" si="9"/>
        <v>36</v>
      </c>
      <c r="CK79" s="7">
        <f>SMALL(CD79:CH79,{1,2,3})</f>
        <v>9</v>
      </c>
      <c r="CL79" s="7">
        <f>SUM(SMALL(BZ79:CI79,{1,2,3,4,5,6}))</f>
        <v>54</v>
      </c>
      <c r="CM79" s="10" t="str">
        <f t="shared" si="10"/>
        <v>3rd</v>
      </c>
      <c r="CN79" s="10" t="str">
        <f>VLOOKUP(BW79,SETTINGS!$N$1:$P$10,3)</f>
        <v>Below average, you must work hard, there is need for parental support</v>
      </c>
      <c r="CO79" s="10" t="str">
        <f>VLOOKUP(BW79,SETTINGS!$N$1:$P$10,2)</f>
        <v>Below Average, must buck up</v>
      </c>
      <c r="CP79" s="10"/>
      <c r="CQ79" s="10"/>
      <c r="CR79" s="10"/>
      <c r="CS79" s="10">
        <f t="shared" si="11"/>
        <v>0</v>
      </c>
      <c r="CT79" s="10"/>
      <c r="CU79" s="10"/>
      <c r="CV79" s="10"/>
      <c r="CW79" s="10"/>
      <c r="CX79" s="10"/>
      <c r="CY79" s="10"/>
      <c r="CZ79" s="10"/>
      <c r="DA79" s="10"/>
    </row>
    <row r="80" spans="1:105" ht="18.75" customHeight="1">
      <c r="A80" s="7">
        <f>'STUDENT DETAILS'!A80</f>
        <v>0</v>
      </c>
      <c r="B80" s="39">
        <f>'STUDENT DETAILS'!B80</f>
        <v>0</v>
      </c>
      <c r="C80" s="7">
        <f>'STUDENT DETAILS'!C80</f>
        <v>0</v>
      </c>
      <c r="D80" s="7">
        <f>'STUDENT DETAILS'!D80</f>
        <v>0</v>
      </c>
      <c r="E80" s="7">
        <f>'STUDENT DETAILS'!E80</f>
        <v>0</v>
      </c>
      <c r="F80" s="7">
        <f>'STUDENT DETAILS'!F80</f>
        <v>0</v>
      </c>
      <c r="G80" s="10"/>
      <c r="H80" s="7">
        <f>'ENGLISH '!T81</f>
        <v>0</v>
      </c>
      <c r="I80" s="7">
        <f>'ENGLISH '!U81</f>
        <v>0</v>
      </c>
      <c r="J80" s="7">
        <f>'ENGLISH '!V81</f>
        <v>0</v>
      </c>
      <c r="K80" s="7">
        <f>'ENGLISH '!W81</f>
        <v>9</v>
      </c>
      <c r="L80" s="7">
        <f>'ENGLISH '!X81</f>
        <v>2</v>
      </c>
      <c r="M80" s="7" t="str">
        <f>'ENGLISH '!Y81</f>
        <v>Emerging (E )</v>
      </c>
      <c r="N80" s="10">
        <f>'MATHS '!T81</f>
        <v>0</v>
      </c>
      <c r="O80" s="10">
        <f>'MATHS '!U81</f>
        <v>0</v>
      </c>
      <c r="P80" s="10">
        <f>'MATHS '!V81</f>
        <v>0</v>
      </c>
      <c r="Q80" s="10">
        <f>'MATHS '!W81</f>
        <v>9</v>
      </c>
      <c r="R80" s="10">
        <f>'MATHS '!X81</f>
        <v>2</v>
      </c>
      <c r="S80" s="10" t="str">
        <f>'MATHS '!Y81</f>
        <v>Emerging (E )</v>
      </c>
      <c r="T80" s="7">
        <f>'SCIENCE '!T81</f>
        <v>0</v>
      </c>
      <c r="U80" s="7">
        <f>'SCIENCE '!U81</f>
        <v>0</v>
      </c>
      <c r="V80" s="7">
        <f>'SCIENCE '!V81</f>
        <v>0</v>
      </c>
      <c r="W80" s="7">
        <f>'SCIENCE '!W81</f>
        <v>9</v>
      </c>
      <c r="X80" s="7">
        <f>'SCIENCE '!X81</f>
        <v>2</v>
      </c>
      <c r="Y80" s="7" t="str">
        <f>'SCIENCE '!Y81</f>
        <v>Emerging (E )</v>
      </c>
      <c r="Z80" s="10">
        <f>'SOCIAL STUDIES'!T81</f>
        <v>0</v>
      </c>
      <c r="AA80" s="10">
        <f>'SOCIAL STUDIES'!U81</f>
        <v>0</v>
      </c>
      <c r="AB80" s="10">
        <f>'SOCIAL STUDIES'!V81</f>
        <v>0</v>
      </c>
      <c r="AC80" s="10">
        <f>'SOCIAL STUDIES'!W81</f>
        <v>9</v>
      </c>
      <c r="AD80" s="10">
        <f>'SOCIAL STUDIES'!X81</f>
        <v>2</v>
      </c>
      <c r="AE80" s="10" t="str">
        <f>'SOCIAL STUDIES'!Y81</f>
        <v>Emerging (E )</v>
      </c>
      <c r="AF80" s="7">
        <f>'COMPUTING     '!T81</f>
        <v>0</v>
      </c>
      <c r="AG80" s="7">
        <f>'COMPUTING     '!U81</f>
        <v>0</v>
      </c>
      <c r="AH80" s="7">
        <f>'COMPUTING     '!V81</f>
        <v>0</v>
      </c>
      <c r="AI80" s="7">
        <f>'COMPUTING     '!W81</f>
        <v>9</v>
      </c>
      <c r="AJ80" s="7">
        <f>'COMPUTING     '!X81</f>
        <v>3</v>
      </c>
      <c r="AK80" s="7" t="str">
        <f>'COMPUTING     '!Y81</f>
        <v>Emerging (E )</v>
      </c>
      <c r="AL80" s="7">
        <f>BDT!T81</f>
        <v>0</v>
      </c>
      <c r="AM80" s="7">
        <f>BDT!U81</f>
        <v>0</v>
      </c>
      <c r="AN80" s="7">
        <f>BDT!V81</f>
        <v>0</v>
      </c>
      <c r="AO80" s="7">
        <f>BDT!W81</f>
        <v>9</v>
      </c>
      <c r="AP80" s="7">
        <f>BDT!X81</f>
        <v>3</v>
      </c>
      <c r="AQ80" s="7" t="str">
        <f>BDT!Y81</f>
        <v>Emerging (E )</v>
      </c>
      <c r="AR80" s="7">
        <f>'GHANAIAN LANG'!T81</f>
        <v>0</v>
      </c>
      <c r="AS80" s="7">
        <f>'GHANAIAN LANG'!U81</f>
        <v>0</v>
      </c>
      <c r="AT80" s="7">
        <f>'GHANAIAN LANG'!V81</f>
        <v>0</v>
      </c>
      <c r="AU80" s="7">
        <f>'GHANAIAN LANG'!W81</f>
        <v>9</v>
      </c>
      <c r="AV80" s="7">
        <f>'GHANAIAN LANG'!X81</f>
        <v>2</v>
      </c>
      <c r="AW80" s="7" t="str">
        <f>'GHANAIAN LANG'!Y81</f>
        <v>Emerging (E )</v>
      </c>
      <c r="AX80" s="7">
        <f>'RME '!T81</f>
        <v>0</v>
      </c>
      <c r="AY80" s="7">
        <f>'RME '!U81</f>
        <v>0</v>
      </c>
      <c r="AZ80" s="7">
        <f>'RME '!V81</f>
        <v>0</v>
      </c>
      <c r="BA80" s="7">
        <f>'RME '!W81</f>
        <v>9</v>
      </c>
      <c r="BB80" s="7">
        <f>'RME '!X81</f>
        <v>3</v>
      </c>
      <c r="BC80" s="7" t="str">
        <f>'RME '!Y81</f>
        <v>Emerging (E )</v>
      </c>
      <c r="BD80" s="7">
        <f>'FRENCH '!T81</f>
        <v>0</v>
      </c>
      <c r="BE80" s="7">
        <f>'FRENCH '!U81</f>
        <v>0</v>
      </c>
      <c r="BF80" s="7">
        <f>'FRENCH '!V81</f>
        <v>0</v>
      </c>
      <c r="BG80" s="7">
        <f>'FRENCH '!W81</f>
        <v>9</v>
      </c>
      <c r="BH80" s="7">
        <f>'FRENCH '!X81</f>
        <v>2</v>
      </c>
      <c r="BI80" s="7" t="str">
        <f>'FRENCH '!Y81</f>
        <v>Emerging (E )</v>
      </c>
      <c r="BJ80" s="7">
        <f>'CAREER TECH '!T81</f>
        <v>0</v>
      </c>
      <c r="BK80" s="7">
        <f>'CAREER TECH '!U81</f>
        <v>0</v>
      </c>
      <c r="BL80" s="7">
        <f>'CAREER TECH '!V81</f>
        <v>0</v>
      </c>
      <c r="BM80" s="7">
        <f>'CAREER TECH '!W81</f>
        <v>9</v>
      </c>
      <c r="BN80" s="7">
        <f>'CAREER TECH '!X81</f>
        <v>3</v>
      </c>
      <c r="BO80" s="7" t="str">
        <f>'CAREER TECH '!Y81</f>
        <v>Emerging (E )</v>
      </c>
      <c r="BP80" s="7">
        <f>'CAD '!T81</f>
        <v>0</v>
      </c>
      <c r="BQ80" s="7">
        <f>'CAD '!U81</f>
        <v>0</v>
      </c>
      <c r="BR80" s="7">
        <f>'CAD '!V81</f>
        <v>0</v>
      </c>
      <c r="BS80" s="7">
        <f>'CAD '!X81</f>
        <v>2</v>
      </c>
      <c r="BT80" s="7">
        <f>'CAD '!W81</f>
        <v>9</v>
      </c>
      <c r="BU80" s="7" t="str">
        <f>'CAD '!Y81</f>
        <v>Emerging (E )</v>
      </c>
      <c r="BV80" s="7">
        <f t="shared" si="6"/>
        <v>0</v>
      </c>
      <c r="BW80" s="7">
        <f t="shared" si="7"/>
        <v>0</v>
      </c>
      <c r="BX80" s="7">
        <f t="shared" si="8"/>
        <v>3</v>
      </c>
      <c r="BY80" s="7">
        <v>900</v>
      </c>
      <c r="BZ80" s="7">
        <f>VLOOKUP(J80,SETTINGS!$C$2:$D$11,2)</f>
        <v>9</v>
      </c>
      <c r="CA80" s="7">
        <f>VLOOKUP(P80,SETTINGS!$C$2:$D$11,2)</f>
        <v>9</v>
      </c>
      <c r="CB80" s="7">
        <f>VLOOKUP(V80,SETTINGS!$C$2:$D$11,2)</f>
        <v>9</v>
      </c>
      <c r="CC80" s="7">
        <f>VLOOKUP(AB80,SETTINGS!$C$2:$D$11,2)</f>
        <v>9</v>
      </c>
      <c r="CD80" s="7">
        <f>VLOOKUP(AH80,SETTINGS!$C$2:$D$11,2)</f>
        <v>9</v>
      </c>
      <c r="CE80" s="7">
        <f>VLOOKUP(AN80,SETTINGS!$C$2:$D$11,2)</f>
        <v>9</v>
      </c>
      <c r="CF80" s="7">
        <f>VLOOKUP(AT80,SETTINGS!$C$2:$D$11,2)</f>
        <v>9</v>
      </c>
      <c r="CG80" s="7">
        <f>VLOOKUP(AZ80,SETTINGS!$C$2:$D$11,2)</f>
        <v>9</v>
      </c>
      <c r="CH80" s="7">
        <f>VLOOKUP(BF80,SETTINGS!$C$2:$D$11,2)</f>
        <v>9</v>
      </c>
      <c r="CI80" s="7">
        <f>VLOOKUP(BL80,SETTINGS!$C$2:$D$11,2)</f>
        <v>9</v>
      </c>
      <c r="CJ80" s="7">
        <f t="shared" si="9"/>
        <v>36</v>
      </c>
      <c r="CK80" s="7">
        <f>SMALL(CD80:CH80,{1,2,3})</f>
        <v>9</v>
      </c>
      <c r="CL80" s="7">
        <f>SUM(SMALL(BZ80:CI80,{1,2,3,4,5,6}))</f>
        <v>54</v>
      </c>
      <c r="CM80" s="10" t="str">
        <f t="shared" si="10"/>
        <v>3rd</v>
      </c>
      <c r="CN80" s="10" t="str">
        <f>VLOOKUP(BW80,SETTINGS!$N$1:$P$10,3)</f>
        <v>Below average, you must work hard, there is need for parental support</v>
      </c>
      <c r="CO80" s="10" t="str">
        <f>VLOOKUP(BW80,SETTINGS!$N$1:$P$10,2)</f>
        <v>Below Average, must buck up</v>
      </c>
      <c r="CP80" s="10"/>
      <c r="CQ80" s="10"/>
      <c r="CR80" s="10"/>
      <c r="CS80" s="10">
        <f t="shared" si="11"/>
        <v>0</v>
      </c>
      <c r="CT80" s="10"/>
      <c r="CU80" s="10"/>
      <c r="CV80" s="10"/>
      <c r="CW80" s="10"/>
      <c r="CX80" s="10"/>
      <c r="CY80" s="10"/>
      <c r="CZ80" s="10"/>
      <c r="DA80" s="10"/>
    </row>
    <row r="81" spans="1:105" ht="18.75" customHeight="1">
      <c r="A81" s="7">
        <f>'STUDENT DETAILS'!A81</f>
        <v>0</v>
      </c>
      <c r="B81" s="39">
        <f>'STUDENT DETAILS'!B81</f>
        <v>0</v>
      </c>
      <c r="C81" s="7">
        <f>'STUDENT DETAILS'!C81</f>
        <v>0</v>
      </c>
      <c r="D81" s="7">
        <f>'STUDENT DETAILS'!D81</f>
        <v>0</v>
      </c>
      <c r="E81" s="7">
        <f>'STUDENT DETAILS'!E81</f>
        <v>0</v>
      </c>
      <c r="F81" s="7">
        <f>'STUDENT DETAILS'!F81</f>
        <v>0</v>
      </c>
      <c r="G81" s="10"/>
      <c r="H81" s="7">
        <f>'ENGLISH '!T82</f>
        <v>0</v>
      </c>
      <c r="I81" s="7">
        <f>'ENGLISH '!U82</f>
        <v>0</v>
      </c>
      <c r="J81" s="7">
        <f>'ENGLISH '!V82</f>
        <v>0</v>
      </c>
      <c r="K81" s="7">
        <f>'ENGLISH '!W82</f>
        <v>9</v>
      </c>
      <c r="L81" s="7">
        <f>'ENGLISH '!X82</f>
        <v>2</v>
      </c>
      <c r="M81" s="7" t="str">
        <f>'ENGLISH '!Y82</f>
        <v>Emerging (E )</v>
      </c>
      <c r="N81" s="10">
        <f>'MATHS '!T82</f>
        <v>0</v>
      </c>
      <c r="O81" s="10">
        <f>'MATHS '!U82</f>
        <v>0</v>
      </c>
      <c r="P81" s="10">
        <f>'MATHS '!V82</f>
        <v>0</v>
      </c>
      <c r="Q81" s="10">
        <f>'MATHS '!W82</f>
        <v>9</v>
      </c>
      <c r="R81" s="10">
        <f>'MATHS '!X82</f>
        <v>2</v>
      </c>
      <c r="S81" s="10" t="str">
        <f>'MATHS '!Y82</f>
        <v>Emerging (E )</v>
      </c>
      <c r="T81" s="7">
        <f>'SCIENCE '!T82</f>
        <v>0</v>
      </c>
      <c r="U81" s="7">
        <f>'SCIENCE '!U82</f>
        <v>0</v>
      </c>
      <c r="V81" s="7">
        <f>'SCIENCE '!V82</f>
        <v>0</v>
      </c>
      <c r="W81" s="7">
        <f>'SCIENCE '!W82</f>
        <v>9</v>
      </c>
      <c r="X81" s="7">
        <f>'SCIENCE '!X82</f>
        <v>2</v>
      </c>
      <c r="Y81" s="7" t="str">
        <f>'SCIENCE '!Y82</f>
        <v>Emerging (E )</v>
      </c>
      <c r="Z81" s="10">
        <f>'SOCIAL STUDIES'!T82</f>
        <v>0</v>
      </c>
      <c r="AA81" s="10">
        <f>'SOCIAL STUDIES'!U82</f>
        <v>0</v>
      </c>
      <c r="AB81" s="10">
        <f>'SOCIAL STUDIES'!V82</f>
        <v>0</v>
      </c>
      <c r="AC81" s="10">
        <f>'SOCIAL STUDIES'!W82</f>
        <v>9</v>
      </c>
      <c r="AD81" s="10">
        <f>'SOCIAL STUDIES'!X82</f>
        <v>2</v>
      </c>
      <c r="AE81" s="10" t="str">
        <f>'SOCIAL STUDIES'!Y82</f>
        <v>Emerging (E )</v>
      </c>
      <c r="AF81" s="7">
        <f>'COMPUTING     '!T82</f>
        <v>0</v>
      </c>
      <c r="AG81" s="7">
        <f>'COMPUTING     '!U82</f>
        <v>0</v>
      </c>
      <c r="AH81" s="7">
        <f>'COMPUTING     '!V82</f>
        <v>0</v>
      </c>
      <c r="AI81" s="7">
        <f>'COMPUTING     '!W82</f>
        <v>9</v>
      </c>
      <c r="AJ81" s="7">
        <f>'COMPUTING     '!X82</f>
        <v>3</v>
      </c>
      <c r="AK81" s="7" t="str">
        <f>'COMPUTING     '!Y82</f>
        <v>Emerging (E )</v>
      </c>
      <c r="AL81" s="7">
        <f>BDT!T82</f>
        <v>0</v>
      </c>
      <c r="AM81" s="7">
        <f>BDT!U82</f>
        <v>0</v>
      </c>
      <c r="AN81" s="7">
        <f>BDT!V82</f>
        <v>0</v>
      </c>
      <c r="AO81" s="7">
        <f>BDT!W82</f>
        <v>9</v>
      </c>
      <c r="AP81" s="7">
        <f>BDT!X82</f>
        <v>3</v>
      </c>
      <c r="AQ81" s="7" t="str">
        <f>BDT!Y82</f>
        <v>Emerging (E )</v>
      </c>
      <c r="AR81" s="7">
        <f>'GHANAIAN LANG'!T82</f>
        <v>0</v>
      </c>
      <c r="AS81" s="7">
        <f>'GHANAIAN LANG'!U82</f>
        <v>0</v>
      </c>
      <c r="AT81" s="7">
        <f>'GHANAIAN LANG'!V82</f>
        <v>0</v>
      </c>
      <c r="AU81" s="7">
        <f>'GHANAIAN LANG'!W82</f>
        <v>9</v>
      </c>
      <c r="AV81" s="7">
        <f>'GHANAIAN LANG'!X82</f>
        <v>2</v>
      </c>
      <c r="AW81" s="7" t="str">
        <f>'GHANAIAN LANG'!Y82</f>
        <v>Emerging (E )</v>
      </c>
      <c r="AX81" s="7">
        <f>'RME '!T82</f>
        <v>0</v>
      </c>
      <c r="AY81" s="7">
        <f>'RME '!U82</f>
        <v>0</v>
      </c>
      <c r="AZ81" s="7">
        <f>'RME '!V82</f>
        <v>0</v>
      </c>
      <c r="BA81" s="7">
        <f>'RME '!W82</f>
        <v>9</v>
      </c>
      <c r="BB81" s="7">
        <f>'RME '!X82</f>
        <v>3</v>
      </c>
      <c r="BC81" s="7" t="str">
        <f>'RME '!Y82</f>
        <v>Emerging (E )</v>
      </c>
      <c r="BD81" s="7">
        <f>'FRENCH '!T82</f>
        <v>0</v>
      </c>
      <c r="BE81" s="7">
        <f>'FRENCH '!U82</f>
        <v>0</v>
      </c>
      <c r="BF81" s="7">
        <f>'FRENCH '!V82</f>
        <v>0</v>
      </c>
      <c r="BG81" s="7">
        <f>'FRENCH '!W82</f>
        <v>9</v>
      </c>
      <c r="BH81" s="7">
        <f>'FRENCH '!X82</f>
        <v>2</v>
      </c>
      <c r="BI81" s="7" t="str">
        <f>'FRENCH '!Y82</f>
        <v>Emerging (E )</v>
      </c>
      <c r="BJ81" s="7">
        <f>'CAREER TECH '!T82</f>
        <v>0</v>
      </c>
      <c r="BK81" s="7">
        <f>'CAREER TECH '!U82</f>
        <v>0</v>
      </c>
      <c r="BL81" s="7">
        <f>'CAREER TECH '!V82</f>
        <v>0</v>
      </c>
      <c r="BM81" s="7">
        <f>'CAREER TECH '!W82</f>
        <v>9</v>
      </c>
      <c r="BN81" s="7">
        <f>'CAREER TECH '!X82</f>
        <v>3</v>
      </c>
      <c r="BO81" s="7" t="str">
        <f>'CAREER TECH '!Y82</f>
        <v>Emerging (E )</v>
      </c>
      <c r="BP81" s="7">
        <f>'CAD '!T82</f>
        <v>0</v>
      </c>
      <c r="BQ81" s="7">
        <f>'CAD '!U82</f>
        <v>0</v>
      </c>
      <c r="BR81" s="7">
        <f>'CAD '!V82</f>
        <v>0</v>
      </c>
      <c r="BS81" s="7">
        <f>'CAD '!X82</f>
        <v>2</v>
      </c>
      <c r="BT81" s="7">
        <f>'CAD '!W82</f>
        <v>9</v>
      </c>
      <c r="BU81" s="7" t="str">
        <f>'CAD '!Y82</f>
        <v>Emerging (E )</v>
      </c>
      <c r="BV81" s="7">
        <f t="shared" si="6"/>
        <v>0</v>
      </c>
      <c r="BW81" s="7">
        <f t="shared" si="7"/>
        <v>0</v>
      </c>
      <c r="BX81" s="7">
        <f t="shared" si="8"/>
        <v>3</v>
      </c>
      <c r="BY81" s="7">
        <v>900</v>
      </c>
      <c r="BZ81" s="7">
        <f>VLOOKUP(J81,SETTINGS!$C$2:$D$11,2)</f>
        <v>9</v>
      </c>
      <c r="CA81" s="7">
        <f>VLOOKUP(P81,SETTINGS!$C$2:$D$11,2)</f>
        <v>9</v>
      </c>
      <c r="CB81" s="7">
        <f>VLOOKUP(V81,SETTINGS!$C$2:$D$11,2)</f>
        <v>9</v>
      </c>
      <c r="CC81" s="7">
        <f>VLOOKUP(AB81,SETTINGS!$C$2:$D$11,2)</f>
        <v>9</v>
      </c>
      <c r="CD81" s="7">
        <f>VLOOKUP(AH81,SETTINGS!$C$2:$D$11,2)</f>
        <v>9</v>
      </c>
      <c r="CE81" s="7">
        <f>VLOOKUP(AN81,SETTINGS!$C$2:$D$11,2)</f>
        <v>9</v>
      </c>
      <c r="CF81" s="7">
        <f>VLOOKUP(AT81,SETTINGS!$C$2:$D$11,2)</f>
        <v>9</v>
      </c>
      <c r="CG81" s="7">
        <f>VLOOKUP(AZ81,SETTINGS!$C$2:$D$11,2)</f>
        <v>9</v>
      </c>
      <c r="CH81" s="7">
        <f>VLOOKUP(BF81,SETTINGS!$C$2:$D$11,2)</f>
        <v>9</v>
      </c>
      <c r="CI81" s="7">
        <f>VLOOKUP(BL81,SETTINGS!$C$2:$D$11,2)</f>
        <v>9</v>
      </c>
      <c r="CJ81" s="7">
        <f t="shared" si="9"/>
        <v>36</v>
      </c>
      <c r="CK81" s="7">
        <f>SMALL(CD81:CH81,{1,2,3})</f>
        <v>9</v>
      </c>
      <c r="CL81" s="7">
        <f>SUM(SMALL(BZ81:CI81,{1,2,3,4,5,6}))</f>
        <v>54</v>
      </c>
      <c r="CM81" s="10" t="str">
        <f t="shared" si="10"/>
        <v>3rd</v>
      </c>
      <c r="CN81" s="10" t="str">
        <f>VLOOKUP(BW81,SETTINGS!$N$1:$P$10,3)</f>
        <v>Below average, you must work hard, there is need for parental support</v>
      </c>
      <c r="CO81" s="10" t="str">
        <f>VLOOKUP(BW81,SETTINGS!$N$1:$P$10,2)</f>
        <v>Below Average, must buck up</v>
      </c>
      <c r="CP81" s="10"/>
      <c r="CQ81" s="10"/>
      <c r="CR81" s="10"/>
      <c r="CS81" s="10">
        <f t="shared" si="11"/>
        <v>0</v>
      </c>
      <c r="CT81" s="10"/>
      <c r="CU81" s="10"/>
      <c r="CV81" s="10"/>
      <c r="CW81" s="10"/>
      <c r="CX81" s="10"/>
      <c r="CY81" s="10"/>
      <c r="CZ81" s="10"/>
      <c r="DA81" s="10"/>
    </row>
    <row r="82" spans="1:105" ht="18.75" customHeight="1">
      <c r="A82" s="7">
        <f>'STUDENT DETAILS'!A82</f>
        <v>0</v>
      </c>
      <c r="B82" s="39">
        <f>'STUDENT DETAILS'!B82</f>
        <v>0</v>
      </c>
      <c r="C82" s="7">
        <f>'STUDENT DETAILS'!C82</f>
        <v>0</v>
      </c>
      <c r="D82" s="7">
        <f>'STUDENT DETAILS'!D82</f>
        <v>0</v>
      </c>
      <c r="E82" s="7">
        <f>'STUDENT DETAILS'!E82</f>
        <v>0</v>
      </c>
      <c r="F82" s="7">
        <f>'STUDENT DETAILS'!F82</f>
        <v>0</v>
      </c>
      <c r="G82" s="10"/>
      <c r="H82" s="7">
        <f>'ENGLISH '!T83</f>
        <v>0</v>
      </c>
      <c r="I82" s="7">
        <f>'ENGLISH '!U83</f>
        <v>0</v>
      </c>
      <c r="J82" s="7">
        <f>'ENGLISH '!V83</f>
        <v>0</v>
      </c>
      <c r="K82" s="7">
        <f>'ENGLISH '!W83</f>
        <v>9</v>
      </c>
      <c r="L82" s="7">
        <f>'ENGLISH '!X83</f>
        <v>2</v>
      </c>
      <c r="M82" s="7" t="str">
        <f>'ENGLISH '!Y83</f>
        <v>Emerging (E )</v>
      </c>
      <c r="N82" s="10">
        <f>'MATHS '!T83</f>
        <v>0</v>
      </c>
      <c r="O82" s="10">
        <f>'MATHS '!U83</f>
        <v>0</v>
      </c>
      <c r="P82" s="10">
        <f>'MATHS '!V83</f>
        <v>0</v>
      </c>
      <c r="Q82" s="10">
        <f>'MATHS '!W83</f>
        <v>9</v>
      </c>
      <c r="R82" s="10">
        <f>'MATHS '!X83</f>
        <v>2</v>
      </c>
      <c r="S82" s="10" t="str">
        <f>'MATHS '!Y83</f>
        <v>Emerging (E )</v>
      </c>
      <c r="T82" s="7">
        <f>'SCIENCE '!T83</f>
        <v>0</v>
      </c>
      <c r="U82" s="7">
        <f>'SCIENCE '!U83</f>
        <v>0</v>
      </c>
      <c r="V82" s="7">
        <f>'SCIENCE '!V83</f>
        <v>0</v>
      </c>
      <c r="W82" s="7">
        <f>'SCIENCE '!W83</f>
        <v>9</v>
      </c>
      <c r="X82" s="7">
        <f>'SCIENCE '!X83</f>
        <v>2</v>
      </c>
      <c r="Y82" s="7" t="str">
        <f>'SCIENCE '!Y83</f>
        <v>Emerging (E )</v>
      </c>
      <c r="Z82" s="10">
        <f>'SOCIAL STUDIES'!T83</f>
        <v>0</v>
      </c>
      <c r="AA82" s="10">
        <f>'SOCIAL STUDIES'!U83</f>
        <v>0</v>
      </c>
      <c r="AB82" s="10">
        <f>'SOCIAL STUDIES'!V83</f>
        <v>0</v>
      </c>
      <c r="AC82" s="10">
        <f>'SOCIAL STUDIES'!W83</f>
        <v>9</v>
      </c>
      <c r="AD82" s="10">
        <f>'SOCIAL STUDIES'!X83</f>
        <v>2</v>
      </c>
      <c r="AE82" s="10" t="str">
        <f>'SOCIAL STUDIES'!Y83</f>
        <v>Emerging (E )</v>
      </c>
      <c r="AF82" s="7">
        <f>'COMPUTING     '!T83</f>
        <v>0</v>
      </c>
      <c r="AG82" s="7">
        <f>'COMPUTING     '!U83</f>
        <v>0</v>
      </c>
      <c r="AH82" s="7">
        <f>'COMPUTING     '!V83</f>
        <v>0</v>
      </c>
      <c r="AI82" s="7">
        <f>'COMPUTING     '!W83</f>
        <v>9</v>
      </c>
      <c r="AJ82" s="7">
        <f>'COMPUTING     '!X83</f>
        <v>3</v>
      </c>
      <c r="AK82" s="7" t="str">
        <f>'COMPUTING     '!Y83</f>
        <v>Emerging (E )</v>
      </c>
      <c r="AL82" s="7">
        <f>BDT!T83</f>
        <v>0</v>
      </c>
      <c r="AM82" s="7">
        <f>BDT!U83</f>
        <v>0</v>
      </c>
      <c r="AN82" s="7">
        <f>BDT!V83</f>
        <v>0</v>
      </c>
      <c r="AO82" s="7">
        <f>BDT!W83</f>
        <v>9</v>
      </c>
      <c r="AP82" s="7">
        <f>BDT!X83</f>
        <v>3</v>
      </c>
      <c r="AQ82" s="7" t="str">
        <f>BDT!Y83</f>
        <v>Emerging (E )</v>
      </c>
      <c r="AR82" s="7">
        <f>'GHANAIAN LANG'!T83</f>
        <v>0</v>
      </c>
      <c r="AS82" s="7">
        <f>'GHANAIAN LANG'!U83</f>
        <v>0</v>
      </c>
      <c r="AT82" s="7">
        <f>'GHANAIAN LANG'!V83</f>
        <v>0</v>
      </c>
      <c r="AU82" s="7">
        <f>'GHANAIAN LANG'!W83</f>
        <v>9</v>
      </c>
      <c r="AV82" s="7">
        <f>'GHANAIAN LANG'!X83</f>
        <v>2</v>
      </c>
      <c r="AW82" s="7" t="str">
        <f>'GHANAIAN LANG'!Y83</f>
        <v>Emerging (E )</v>
      </c>
      <c r="AX82" s="7">
        <f>'RME '!T83</f>
        <v>0</v>
      </c>
      <c r="AY82" s="7">
        <f>'RME '!U83</f>
        <v>0</v>
      </c>
      <c r="AZ82" s="7">
        <f>'RME '!V83</f>
        <v>0</v>
      </c>
      <c r="BA82" s="7">
        <f>'RME '!W83</f>
        <v>9</v>
      </c>
      <c r="BB82" s="7">
        <f>'RME '!X83</f>
        <v>3</v>
      </c>
      <c r="BC82" s="7" t="str">
        <f>'RME '!Y83</f>
        <v>Emerging (E )</v>
      </c>
      <c r="BD82" s="7">
        <f>'FRENCH '!T83</f>
        <v>0</v>
      </c>
      <c r="BE82" s="7">
        <f>'FRENCH '!U83</f>
        <v>0</v>
      </c>
      <c r="BF82" s="7">
        <f>'FRENCH '!V83</f>
        <v>0</v>
      </c>
      <c r="BG82" s="7">
        <f>'FRENCH '!W83</f>
        <v>9</v>
      </c>
      <c r="BH82" s="7">
        <f>'FRENCH '!X83</f>
        <v>2</v>
      </c>
      <c r="BI82" s="7" t="str">
        <f>'FRENCH '!Y83</f>
        <v>Emerging (E )</v>
      </c>
      <c r="BJ82" s="7">
        <f>'CAREER TECH '!T83</f>
        <v>0</v>
      </c>
      <c r="BK82" s="7">
        <f>'CAREER TECH '!U83</f>
        <v>0</v>
      </c>
      <c r="BL82" s="7">
        <f>'CAREER TECH '!V83</f>
        <v>0</v>
      </c>
      <c r="BM82" s="7">
        <f>'CAREER TECH '!W83</f>
        <v>9</v>
      </c>
      <c r="BN82" s="7">
        <f>'CAREER TECH '!X83</f>
        <v>3</v>
      </c>
      <c r="BO82" s="7" t="str">
        <f>'CAREER TECH '!Y83</f>
        <v>Emerging (E )</v>
      </c>
      <c r="BP82" s="7">
        <f>'CAD '!T83</f>
        <v>0</v>
      </c>
      <c r="BQ82" s="7">
        <f>'CAD '!U83</f>
        <v>0</v>
      </c>
      <c r="BR82" s="7">
        <f>'CAD '!V83</f>
        <v>0</v>
      </c>
      <c r="BS82" s="7">
        <f>'CAD '!X83</f>
        <v>2</v>
      </c>
      <c r="BT82" s="7">
        <f>'CAD '!W83</f>
        <v>9</v>
      </c>
      <c r="BU82" s="7" t="str">
        <f>'CAD '!Y83</f>
        <v>Emerging (E )</v>
      </c>
      <c r="BV82" s="7">
        <f t="shared" si="6"/>
        <v>0</v>
      </c>
      <c r="BW82" s="7">
        <f t="shared" si="7"/>
        <v>0</v>
      </c>
      <c r="BX82" s="7">
        <f t="shared" si="8"/>
        <v>3</v>
      </c>
      <c r="BY82" s="7">
        <v>900</v>
      </c>
      <c r="BZ82" s="7">
        <f>VLOOKUP(J82,SETTINGS!$C$2:$D$11,2)</f>
        <v>9</v>
      </c>
      <c r="CA82" s="7">
        <f>VLOOKUP(P82,SETTINGS!$C$2:$D$11,2)</f>
        <v>9</v>
      </c>
      <c r="CB82" s="7">
        <f>VLOOKUP(V82,SETTINGS!$C$2:$D$11,2)</f>
        <v>9</v>
      </c>
      <c r="CC82" s="7">
        <f>VLOOKUP(AB82,SETTINGS!$C$2:$D$11,2)</f>
        <v>9</v>
      </c>
      <c r="CD82" s="7">
        <f>VLOOKUP(AH82,SETTINGS!$C$2:$D$11,2)</f>
        <v>9</v>
      </c>
      <c r="CE82" s="7">
        <f>VLOOKUP(AN82,SETTINGS!$C$2:$D$11,2)</f>
        <v>9</v>
      </c>
      <c r="CF82" s="7">
        <f>VLOOKUP(AT82,SETTINGS!$C$2:$D$11,2)</f>
        <v>9</v>
      </c>
      <c r="CG82" s="7">
        <f>VLOOKUP(AZ82,SETTINGS!$C$2:$D$11,2)</f>
        <v>9</v>
      </c>
      <c r="CH82" s="7">
        <f>VLOOKUP(BF82,SETTINGS!$C$2:$D$11,2)</f>
        <v>9</v>
      </c>
      <c r="CI82" s="7">
        <f>VLOOKUP(BL82,SETTINGS!$C$2:$D$11,2)</f>
        <v>9</v>
      </c>
      <c r="CJ82" s="7">
        <f t="shared" si="9"/>
        <v>36</v>
      </c>
      <c r="CK82" s="7">
        <f>SMALL(CD82:CH82,{1,2,3})</f>
        <v>9</v>
      </c>
      <c r="CL82" s="7">
        <f>SUM(SMALL(BZ82:CI82,{1,2,3,4,5,6}))</f>
        <v>54</v>
      </c>
      <c r="CM82" s="10" t="str">
        <f t="shared" si="10"/>
        <v>3rd</v>
      </c>
      <c r="CN82" s="10" t="str">
        <f>VLOOKUP(BW82,SETTINGS!$N$1:$P$10,3)</f>
        <v>Below average, you must work hard, there is need for parental support</v>
      </c>
      <c r="CO82" s="10" t="str">
        <f>VLOOKUP(BW82,SETTINGS!$N$1:$P$10,2)</f>
        <v>Below Average, must buck up</v>
      </c>
      <c r="CP82" s="10"/>
      <c r="CQ82" s="10"/>
      <c r="CR82" s="10"/>
      <c r="CS82" s="10">
        <f t="shared" si="11"/>
        <v>0</v>
      </c>
      <c r="CT82" s="10"/>
      <c r="CU82" s="10"/>
      <c r="CV82" s="10"/>
      <c r="CW82" s="10"/>
      <c r="CX82" s="10"/>
      <c r="CY82" s="10"/>
      <c r="CZ82" s="10"/>
      <c r="DA82" s="10"/>
    </row>
    <row r="83" spans="1:105" ht="18.75" customHeight="1">
      <c r="A83" s="7">
        <f>'STUDENT DETAILS'!A83</f>
        <v>0</v>
      </c>
      <c r="B83" s="39">
        <f>'STUDENT DETAILS'!B83</f>
        <v>0</v>
      </c>
      <c r="C83" s="7">
        <f>'STUDENT DETAILS'!C83</f>
        <v>0</v>
      </c>
      <c r="D83" s="7">
        <f>'STUDENT DETAILS'!D83</f>
        <v>0</v>
      </c>
      <c r="E83" s="7">
        <f>'STUDENT DETAILS'!E83</f>
        <v>0</v>
      </c>
      <c r="F83" s="7">
        <f>'STUDENT DETAILS'!F83</f>
        <v>0</v>
      </c>
      <c r="G83" s="10"/>
      <c r="H83" s="7">
        <f>'ENGLISH '!T84</f>
        <v>0</v>
      </c>
      <c r="I83" s="7">
        <f>'ENGLISH '!U84</f>
        <v>0</v>
      </c>
      <c r="J83" s="7">
        <f>'ENGLISH '!V84</f>
        <v>0</v>
      </c>
      <c r="K83" s="7">
        <f>'ENGLISH '!W84</f>
        <v>9</v>
      </c>
      <c r="L83" s="7">
        <f>'ENGLISH '!X84</f>
        <v>2</v>
      </c>
      <c r="M83" s="7" t="str">
        <f>'ENGLISH '!Y84</f>
        <v>Emerging (E )</v>
      </c>
      <c r="N83" s="10">
        <f>'MATHS '!T84</f>
        <v>0</v>
      </c>
      <c r="O83" s="10">
        <f>'MATHS '!U84</f>
        <v>0</v>
      </c>
      <c r="P83" s="10">
        <f>'MATHS '!V84</f>
        <v>0</v>
      </c>
      <c r="Q83" s="10">
        <f>'MATHS '!W84</f>
        <v>9</v>
      </c>
      <c r="R83" s="10">
        <f>'MATHS '!X84</f>
        <v>2</v>
      </c>
      <c r="S83" s="10" t="str">
        <f>'MATHS '!Y84</f>
        <v>Emerging (E )</v>
      </c>
      <c r="T83" s="7">
        <f>'SCIENCE '!T84</f>
        <v>0</v>
      </c>
      <c r="U83" s="7">
        <f>'SCIENCE '!U84</f>
        <v>0</v>
      </c>
      <c r="V83" s="7">
        <f>'SCIENCE '!V84</f>
        <v>0</v>
      </c>
      <c r="W83" s="7">
        <f>'SCIENCE '!W84</f>
        <v>9</v>
      </c>
      <c r="X83" s="7">
        <f>'SCIENCE '!X84</f>
        <v>2</v>
      </c>
      <c r="Y83" s="7" t="str">
        <f>'SCIENCE '!Y84</f>
        <v>Emerging (E )</v>
      </c>
      <c r="Z83" s="10">
        <f>'SOCIAL STUDIES'!T84</f>
        <v>0</v>
      </c>
      <c r="AA83" s="10">
        <f>'SOCIAL STUDIES'!U84</f>
        <v>0</v>
      </c>
      <c r="AB83" s="10">
        <f>'SOCIAL STUDIES'!V84</f>
        <v>0</v>
      </c>
      <c r="AC83" s="10">
        <f>'SOCIAL STUDIES'!W84</f>
        <v>9</v>
      </c>
      <c r="AD83" s="10">
        <f>'SOCIAL STUDIES'!X84</f>
        <v>2</v>
      </c>
      <c r="AE83" s="10" t="str">
        <f>'SOCIAL STUDIES'!Y84</f>
        <v>Emerging (E )</v>
      </c>
      <c r="AF83" s="7">
        <f>'COMPUTING     '!T84</f>
        <v>0</v>
      </c>
      <c r="AG83" s="7">
        <f>'COMPUTING     '!U84</f>
        <v>0</v>
      </c>
      <c r="AH83" s="7">
        <f>'COMPUTING     '!V84</f>
        <v>0</v>
      </c>
      <c r="AI83" s="7">
        <f>'COMPUTING     '!W84</f>
        <v>9</v>
      </c>
      <c r="AJ83" s="7">
        <f>'COMPUTING     '!X84</f>
        <v>3</v>
      </c>
      <c r="AK83" s="7" t="str">
        <f>'COMPUTING     '!Y84</f>
        <v>Emerging (E )</v>
      </c>
      <c r="AL83" s="7">
        <f>BDT!T84</f>
        <v>0</v>
      </c>
      <c r="AM83" s="7">
        <f>BDT!U84</f>
        <v>0</v>
      </c>
      <c r="AN83" s="7">
        <f>BDT!V84</f>
        <v>0</v>
      </c>
      <c r="AO83" s="7">
        <f>BDT!W84</f>
        <v>9</v>
      </c>
      <c r="AP83" s="7">
        <f>BDT!X84</f>
        <v>3</v>
      </c>
      <c r="AQ83" s="7" t="str">
        <f>BDT!Y84</f>
        <v>Emerging (E )</v>
      </c>
      <c r="AR83" s="7">
        <f>'GHANAIAN LANG'!T84</f>
        <v>0</v>
      </c>
      <c r="AS83" s="7">
        <f>'GHANAIAN LANG'!U84</f>
        <v>0</v>
      </c>
      <c r="AT83" s="7">
        <f>'GHANAIAN LANG'!V84</f>
        <v>0</v>
      </c>
      <c r="AU83" s="7">
        <f>'GHANAIAN LANG'!W84</f>
        <v>9</v>
      </c>
      <c r="AV83" s="7">
        <f>'GHANAIAN LANG'!X84</f>
        <v>2</v>
      </c>
      <c r="AW83" s="7" t="str">
        <f>'GHANAIAN LANG'!Y84</f>
        <v>Emerging (E )</v>
      </c>
      <c r="AX83" s="7">
        <f>'RME '!T84</f>
        <v>0</v>
      </c>
      <c r="AY83" s="7">
        <f>'RME '!U84</f>
        <v>0</v>
      </c>
      <c r="AZ83" s="7">
        <f>'RME '!V84</f>
        <v>0</v>
      </c>
      <c r="BA83" s="7">
        <f>'RME '!W84</f>
        <v>9</v>
      </c>
      <c r="BB83" s="7">
        <f>'RME '!X84</f>
        <v>3</v>
      </c>
      <c r="BC83" s="7" t="str">
        <f>'RME '!Y84</f>
        <v>Emerging (E )</v>
      </c>
      <c r="BD83" s="7">
        <f>'FRENCH '!T84</f>
        <v>0</v>
      </c>
      <c r="BE83" s="7">
        <f>'FRENCH '!U84</f>
        <v>0</v>
      </c>
      <c r="BF83" s="7">
        <f>'FRENCH '!V84</f>
        <v>0</v>
      </c>
      <c r="BG83" s="7">
        <f>'FRENCH '!W84</f>
        <v>9</v>
      </c>
      <c r="BH83" s="7">
        <f>'FRENCH '!X84</f>
        <v>2</v>
      </c>
      <c r="BI83" s="7" t="str">
        <f>'FRENCH '!Y84</f>
        <v>Emerging (E )</v>
      </c>
      <c r="BJ83" s="7">
        <f>'CAREER TECH '!T84</f>
        <v>0</v>
      </c>
      <c r="BK83" s="7">
        <f>'CAREER TECH '!U84</f>
        <v>0</v>
      </c>
      <c r="BL83" s="7">
        <f>'CAREER TECH '!V84</f>
        <v>0</v>
      </c>
      <c r="BM83" s="7">
        <f>'CAREER TECH '!W84</f>
        <v>9</v>
      </c>
      <c r="BN83" s="7">
        <f>'CAREER TECH '!X84</f>
        <v>3</v>
      </c>
      <c r="BO83" s="7" t="str">
        <f>'CAREER TECH '!Y84</f>
        <v>Emerging (E )</v>
      </c>
      <c r="BP83" s="7">
        <f>'CAD '!T84</f>
        <v>0</v>
      </c>
      <c r="BQ83" s="7">
        <f>'CAD '!U84</f>
        <v>0</v>
      </c>
      <c r="BR83" s="7">
        <f>'CAD '!V84</f>
        <v>0</v>
      </c>
      <c r="BS83" s="7">
        <f>'CAD '!X84</f>
        <v>2</v>
      </c>
      <c r="BT83" s="7">
        <f>'CAD '!W84</f>
        <v>9</v>
      </c>
      <c r="BU83" s="7" t="str">
        <f>'CAD '!Y84</f>
        <v>Emerging (E )</v>
      </c>
      <c r="BV83" s="7">
        <f t="shared" si="6"/>
        <v>0</v>
      </c>
      <c r="BW83" s="7">
        <f t="shared" si="7"/>
        <v>0</v>
      </c>
      <c r="BX83" s="7">
        <f t="shared" si="8"/>
        <v>3</v>
      </c>
      <c r="BY83" s="7">
        <v>900</v>
      </c>
      <c r="BZ83" s="7">
        <f>VLOOKUP(J83,SETTINGS!$C$2:$D$11,2)</f>
        <v>9</v>
      </c>
      <c r="CA83" s="7">
        <f>VLOOKUP(P83,SETTINGS!$C$2:$D$11,2)</f>
        <v>9</v>
      </c>
      <c r="CB83" s="7">
        <f>VLOOKUP(V83,SETTINGS!$C$2:$D$11,2)</f>
        <v>9</v>
      </c>
      <c r="CC83" s="7">
        <f>VLOOKUP(AB83,SETTINGS!$C$2:$D$11,2)</f>
        <v>9</v>
      </c>
      <c r="CD83" s="7">
        <f>VLOOKUP(AH83,SETTINGS!$C$2:$D$11,2)</f>
        <v>9</v>
      </c>
      <c r="CE83" s="7">
        <f>VLOOKUP(AN83,SETTINGS!$C$2:$D$11,2)</f>
        <v>9</v>
      </c>
      <c r="CF83" s="7">
        <f>VLOOKUP(AT83,SETTINGS!$C$2:$D$11,2)</f>
        <v>9</v>
      </c>
      <c r="CG83" s="7">
        <f>VLOOKUP(AZ83,SETTINGS!$C$2:$D$11,2)</f>
        <v>9</v>
      </c>
      <c r="CH83" s="7">
        <f>VLOOKUP(BF83,SETTINGS!$C$2:$D$11,2)</f>
        <v>9</v>
      </c>
      <c r="CI83" s="7">
        <f>VLOOKUP(BL83,SETTINGS!$C$2:$D$11,2)</f>
        <v>9</v>
      </c>
      <c r="CJ83" s="7">
        <f t="shared" si="9"/>
        <v>36</v>
      </c>
      <c r="CK83" s="7">
        <f>SMALL(CD83:CH83,{1,2,3})</f>
        <v>9</v>
      </c>
      <c r="CL83" s="7">
        <f>SUM(SMALL(BZ83:CI83,{1,2,3,4,5,6}))</f>
        <v>54</v>
      </c>
      <c r="CM83" s="10" t="str">
        <f t="shared" si="10"/>
        <v>3rd</v>
      </c>
      <c r="CN83" s="10" t="str">
        <f>VLOOKUP(BW83,SETTINGS!$N$1:$P$10,3)</f>
        <v>Below average, you must work hard, there is need for parental support</v>
      </c>
      <c r="CO83" s="10" t="str">
        <f>VLOOKUP(BW83,SETTINGS!$N$1:$P$10,2)</f>
        <v>Below Average, must buck up</v>
      </c>
      <c r="CP83" s="10"/>
      <c r="CQ83" s="10"/>
      <c r="CR83" s="10"/>
      <c r="CS83" s="10">
        <f t="shared" si="11"/>
        <v>0</v>
      </c>
      <c r="CT83" s="10"/>
      <c r="CU83" s="10"/>
      <c r="CV83" s="10"/>
      <c r="CW83" s="10"/>
      <c r="CX83" s="10"/>
      <c r="CY83" s="10"/>
      <c r="CZ83" s="10"/>
      <c r="DA83" s="10"/>
    </row>
    <row r="84" spans="1:105" ht="18.75" customHeight="1">
      <c r="A84" s="7">
        <f>'STUDENT DETAILS'!A84</f>
        <v>0</v>
      </c>
      <c r="B84" s="39">
        <f>'STUDENT DETAILS'!B84</f>
        <v>0</v>
      </c>
      <c r="C84" s="7">
        <f>'STUDENT DETAILS'!C84</f>
        <v>0</v>
      </c>
      <c r="D84" s="7">
        <f>'STUDENT DETAILS'!D84</f>
        <v>0</v>
      </c>
      <c r="E84" s="7">
        <f>'STUDENT DETAILS'!E84</f>
        <v>0</v>
      </c>
      <c r="F84" s="7">
        <f>'STUDENT DETAILS'!F84</f>
        <v>0</v>
      </c>
      <c r="G84" s="10"/>
      <c r="H84" s="7">
        <f>'ENGLISH '!T85</f>
        <v>0</v>
      </c>
      <c r="I84" s="7">
        <f>'ENGLISH '!U85</f>
        <v>0</v>
      </c>
      <c r="J84" s="7">
        <f>'ENGLISH '!V85</f>
        <v>0</v>
      </c>
      <c r="K84" s="7">
        <f>'ENGLISH '!W85</f>
        <v>9</v>
      </c>
      <c r="L84" s="7">
        <f>'ENGLISH '!X85</f>
        <v>2</v>
      </c>
      <c r="M84" s="7" t="str">
        <f>'ENGLISH '!Y85</f>
        <v>Emerging (E )</v>
      </c>
      <c r="N84" s="10">
        <f>'MATHS '!T85</f>
        <v>0</v>
      </c>
      <c r="O84" s="10">
        <f>'MATHS '!U85</f>
        <v>0</v>
      </c>
      <c r="P84" s="10">
        <f>'MATHS '!V85</f>
        <v>0</v>
      </c>
      <c r="Q84" s="10">
        <f>'MATHS '!W85</f>
        <v>9</v>
      </c>
      <c r="R84" s="10">
        <f>'MATHS '!X85</f>
        <v>2</v>
      </c>
      <c r="S84" s="10" t="str">
        <f>'MATHS '!Y85</f>
        <v>Emerging (E )</v>
      </c>
      <c r="T84" s="7">
        <f>'SCIENCE '!T85</f>
        <v>0</v>
      </c>
      <c r="U84" s="7">
        <f>'SCIENCE '!U85</f>
        <v>0</v>
      </c>
      <c r="V84" s="7">
        <f>'SCIENCE '!V85</f>
        <v>0</v>
      </c>
      <c r="W84" s="7">
        <f>'SCIENCE '!W85</f>
        <v>9</v>
      </c>
      <c r="X84" s="7">
        <f>'SCIENCE '!X85</f>
        <v>2</v>
      </c>
      <c r="Y84" s="7" t="str">
        <f>'SCIENCE '!Y85</f>
        <v>Emerging (E )</v>
      </c>
      <c r="Z84" s="10">
        <f>'SOCIAL STUDIES'!T85</f>
        <v>0</v>
      </c>
      <c r="AA84" s="10">
        <f>'SOCIAL STUDIES'!U85</f>
        <v>0</v>
      </c>
      <c r="AB84" s="10">
        <f>'SOCIAL STUDIES'!V85</f>
        <v>0</v>
      </c>
      <c r="AC84" s="10">
        <f>'SOCIAL STUDIES'!W85</f>
        <v>9</v>
      </c>
      <c r="AD84" s="10">
        <f>'SOCIAL STUDIES'!X85</f>
        <v>2</v>
      </c>
      <c r="AE84" s="10" t="str">
        <f>'SOCIAL STUDIES'!Y85</f>
        <v>Emerging (E )</v>
      </c>
      <c r="AF84" s="7">
        <f>'COMPUTING     '!T85</f>
        <v>0</v>
      </c>
      <c r="AG84" s="7">
        <f>'COMPUTING     '!U85</f>
        <v>0</v>
      </c>
      <c r="AH84" s="7">
        <f>'COMPUTING     '!V85</f>
        <v>0</v>
      </c>
      <c r="AI84" s="7">
        <f>'COMPUTING     '!W85</f>
        <v>9</v>
      </c>
      <c r="AJ84" s="7">
        <f>'COMPUTING     '!X85</f>
        <v>3</v>
      </c>
      <c r="AK84" s="7" t="str">
        <f>'COMPUTING     '!Y85</f>
        <v>Emerging (E )</v>
      </c>
      <c r="AL84" s="7">
        <f>BDT!T85</f>
        <v>0</v>
      </c>
      <c r="AM84" s="7">
        <f>BDT!U85</f>
        <v>0</v>
      </c>
      <c r="AN84" s="7">
        <f>BDT!V85</f>
        <v>0</v>
      </c>
      <c r="AO84" s="7">
        <f>BDT!W85</f>
        <v>9</v>
      </c>
      <c r="AP84" s="7">
        <f>BDT!X85</f>
        <v>3</v>
      </c>
      <c r="AQ84" s="7" t="str">
        <f>BDT!Y85</f>
        <v>Emerging (E )</v>
      </c>
      <c r="AR84" s="7">
        <f>'GHANAIAN LANG'!T85</f>
        <v>0</v>
      </c>
      <c r="AS84" s="7">
        <f>'GHANAIAN LANG'!U85</f>
        <v>0</v>
      </c>
      <c r="AT84" s="7">
        <f>'GHANAIAN LANG'!V85</f>
        <v>0</v>
      </c>
      <c r="AU84" s="7">
        <f>'GHANAIAN LANG'!W85</f>
        <v>9</v>
      </c>
      <c r="AV84" s="7">
        <f>'GHANAIAN LANG'!X85</f>
        <v>2</v>
      </c>
      <c r="AW84" s="7" t="str">
        <f>'GHANAIAN LANG'!Y85</f>
        <v>Emerging (E )</v>
      </c>
      <c r="AX84" s="7">
        <f>'RME '!T85</f>
        <v>0</v>
      </c>
      <c r="AY84" s="7">
        <f>'RME '!U85</f>
        <v>0</v>
      </c>
      <c r="AZ84" s="7">
        <f>'RME '!V85</f>
        <v>0</v>
      </c>
      <c r="BA84" s="7">
        <f>'RME '!W85</f>
        <v>9</v>
      </c>
      <c r="BB84" s="7">
        <f>'RME '!X85</f>
        <v>3</v>
      </c>
      <c r="BC84" s="7" t="str">
        <f>'RME '!Y85</f>
        <v>Emerging (E )</v>
      </c>
      <c r="BD84" s="7">
        <f>'FRENCH '!T85</f>
        <v>0</v>
      </c>
      <c r="BE84" s="7">
        <f>'FRENCH '!U85</f>
        <v>0</v>
      </c>
      <c r="BF84" s="7">
        <f>'FRENCH '!V85</f>
        <v>0</v>
      </c>
      <c r="BG84" s="7">
        <f>'FRENCH '!W85</f>
        <v>9</v>
      </c>
      <c r="BH84" s="7">
        <f>'FRENCH '!X85</f>
        <v>2</v>
      </c>
      <c r="BI84" s="7" t="str">
        <f>'FRENCH '!Y85</f>
        <v>Emerging (E )</v>
      </c>
      <c r="BJ84" s="7">
        <f>'CAREER TECH '!T85</f>
        <v>0</v>
      </c>
      <c r="BK84" s="7">
        <f>'CAREER TECH '!U85</f>
        <v>0</v>
      </c>
      <c r="BL84" s="7">
        <f>'CAREER TECH '!V85</f>
        <v>0</v>
      </c>
      <c r="BM84" s="7">
        <f>'CAREER TECH '!W85</f>
        <v>9</v>
      </c>
      <c r="BN84" s="7">
        <f>'CAREER TECH '!X85</f>
        <v>3</v>
      </c>
      <c r="BO84" s="7" t="str">
        <f>'CAREER TECH '!Y85</f>
        <v>Emerging (E )</v>
      </c>
      <c r="BP84" s="7">
        <f>'CAD '!T85</f>
        <v>0</v>
      </c>
      <c r="BQ84" s="7">
        <f>'CAD '!U85</f>
        <v>0</v>
      </c>
      <c r="BR84" s="7">
        <f>'CAD '!V85</f>
        <v>0</v>
      </c>
      <c r="BS84" s="7">
        <f>'CAD '!X85</f>
        <v>2</v>
      </c>
      <c r="BT84" s="7">
        <f>'CAD '!W85</f>
        <v>9</v>
      </c>
      <c r="BU84" s="7" t="str">
        <f>'CAD '!Y85</f>
        <v>Emerging (E )</v>
      </c>
      <c r="BV84" s="7">
        <f t="shared" si="6"/>
        <v>0</v>
      </c>
      <c r="BW84" s="7">
        <f t="shared" si="7"/>
        <v>0</v>
      </c>
      <c r="BX84" s="7">
        <f t="shared" si="8"/>
        <v>3</v>
      </c>
      <c r="BY84" s="7">
        <v>900</v>
      </c>
      <c r="BZ84" s="7">
        <f>VLOOKUP(J84,SETTINGS!$C$2:$D$11,2)</f>
        <v>9</v>
      </c>
      <c r="CA84" s="7">
        <f>VLOOKUP(P84,SETTINGS!$C$2:$D$11,2)</f>
        <v>9</v>
      </c>
      <c r="CB84" s="7">
        <f>VLOOKUP(V84,SETTINGS!$C$2:$D$11,2)</f>
        <v>9</v>
      </c>
      <c r="CC84" s="7">
        <f>VLOOKUP(AB84,SETTINGS!$C$2:$D$11,2)</f>
        <v>9</v>
      </c>
      <c r="CD84" s="7">
        <f>VLOOKUP(AH84,SETTINGS!$C$2:$D$11,2)</f>
        <v>9</v>
      </c>
      <c r="CE84" s="7">
        <f>VLOOKUP(AN84,SETTINGS!$C$2:$D$11,2)</f>
        <v>9</v>
      </c>
      <c r="CF84" s="7">
        <f>VLOOKUP(AT84,SETTINGS!$C$2:$D$11,2)</f>
        <v>9</v>
      </c>
      <c r="CG84" s="7">
        <f>VLOOKUP(AZ84,SETTINGS!$C$2:$D$11,2)</f>
        <v>9</v>
      </c>
      <c r="CH84" s="7">
        <f>VLOOKUP(BF84,SETTINGS!$C$2:$D$11,2)</f>
        <v>9</v>
      </c>
      <c r="CI84" s="7">
        <f>VLOOKUP(BL84,SETTINGS!$C$2:$D$11,2)</f>
        <v>9</v>
      </c>
      <c r="CJ84" s="7">
        <f t="shared" si="9"/>
        <v>36</v>
      </c>
      <c r="CK84" s="7">
        <f>SMALL(CD84:CH84,{1,2,3})</f>
        <v>9</v>
      </c>
      <c r="CL84" s="7">
        <f>SUM(SMALL(BZ84:CI84,{1,2,3,4,5,6}))</f>
        <v>54</v>
      </c>
      <c r="CM84" s="10" t="str">
        <f t="shared" si="10"/>
        <v>3rd</v>
      </c>
      <c r="CN84" s="10" t="str">
        <f>VLOOKUP(BW84,SETTINGS!$N$1:$P$10,3)</f>
        <v>Below average, you must work hard, there is need for parental support</v>
      </c>
      <c r="CO84" s="10" t="str">
        <f>VLOOKUP(BW84,SETTINGS!$N$1:$P$10,2)</f>
        <v>Below Average, must buck up</v>
      </c>
      <c r="CP84" s="10"/>
      <c r="CQ84" s="10"/>
      <c r="CR84" s="10"/>
      <c r="CS84" s="10">
        <f t="shared" si="11"/>
        <v>0</v>
      </c>
      <c r="CT84" s="10"/>
      <c r="CU84" s="10"/>
      <c r="CV84" s="10"/>
      <c r="CW84" s="10"/>
      <c r="CX84" s="10"/>
      <c r="CY84" s="10"/>
      <c r="CZ84" s="10"/>
      <c r="DA84" s="10"/>
    </row>
    <row r="85" spans="1:105" ht="18.75" customHeight="1">
      <c r="A85" s="7">
        <f>'STUDENT DETAILS'!A85</f>
        <v>0</v>
      </c>
      <c r="B85" s="39">
        <f>'STUDENT DETAILS'!B85</f>
        <v>0</v>
      </c>
      <c r="C85" s="7">
        <f>'STUDENT DETAILS'!C85</f>
        <v>0</v>
      </c>
      <c r="D85" s="7">
        <f>'STUDENT DETAILS'!D85</f>
        <v>0</v>
      </c>
      <c r="E85" s="7">
        <f>'STUDENT DETAILS'!E85</f>
        <v>0</v>
      </c>
      <c r="F85" s="7">
        <f>'STUDENT DETAILS'!F85</f>
        <v>0</v>
      </c>
      <c r="G85" s="10"/>
      <c r="H85" s="7">
        <f>'ENGLISH '!T86</f>
        <v>0</v>
      </c>
      <c r="I85" s="7">
        <f>'ENGLISH '!U86</f>
        <v>0</v>
      </c>
      <c r="J85" s="7">
        <f>'ENGLISH '!V86</f>
        <v>0</v>
      </c>
      <c r="K85" s="7">
        <f>'ENGLISH '!W86</f>
        <v>9</v>
      </c>
      <c r="L85" s="7">
        <f>'ENGLISH '!X86</f>
        <v>2</v>
      </c>
      <c r="M85" s="7" t="str">
        <f>'ENGLISH '!Y86</f>
        <v>Emerging (E )</v>
      </c>
      <c r="N85" s="10">
        <f>'MATHS '!T86</f>
        <v>0</v>
      </c>
      <c r="O85" s="10">
        <f>'MATHS '!U86</f>
        <v>0</v>
      </c>
      <c r="P85" s="10">
        <f>'MATHS '!V86</f>
        <v>0</v>
      </c>
      <c r="Q85" s="10">
        <f>'MATHS '!W86</f>
        <v>9</v>
      </c>
      <c r="R85" s="10">
        <f>'MATHS '!X86</f>
        <v>2</v>
      </c>
      <c r="S85" s="10" t="str">
        <f>'MATHS '!Y86</f>
        <v>Emerging (E )</v>
      </c>
      <c r="T85" s="7">
        <f>'SCIENCE '!T86</f>
        <v>0</v>
      </c>
      <c r="U85" s="7">
        <f>'SCIENCE '!U86</f>
        <v>0</v>
      </c>
      <c r="V85" s="7">
        <f>'SCIENCE '!V86</f>
        <v>0</v>
      </c>
      <c r="W85" s="7">
        <f>'SCIENCE '!W86</f>
        <v>9</v>
      </c>
      <c r="X85" s="7">
        <f>'SCIENCE '!X86</f>
        <v>2</v>
      </c>
      <c r="Y85" s="7" t="str">
        <f>'SCIENCE '!Y86</f>
        <v>Emerging (E )</v>
      </c>
      <c r="Z85" s="10">
        <f>'SOCIAL STUDIES'!T86</f>
        <v>0</v>
      </c>
      <c r="AA85" s="10">
        <f>'SOCIAL STUDIES'!U86</f>
        <v>0</v>
      </c>
      <c r="AB85" s="10">
        <f>'SOCIAL STUDIES'!V86</f>
        <v>0</v>
      </c>
      <c r="AC85" s="10">
        <f>'SOCIAL STUDIES'!W86</f>
        <v>9</v>
      </c>
      <c r="AD85" s="10">
        <f>'SOCIAL STUDIES'!X86</f>
        <v>2</v>
      </c>
      <c r="AE85" s="10" t="str">
        <f>'SOCIAL STUDIES'!Y86</f>
        <v>Emerging (E )</v>
      </c>
      <c r="AF85" s="7">
        <f>'COMPUTING     '!T86</f>
        <v>0</v>
      </c>
      <c r="AG85" s="7">
        <f>'COMPUTING     '!U86</f>
        <v>0</v>
      </c>
      <c r="AH85" s="7">
        <f>'COMPUTING     '!V86</f>
        <v>0</v>
      </c>
      <c r="AI85" s="7">
        <f>'COMPUTING     '!W86</f>
        <v>9</v>
      </c>
      <c r="AJ85" s="7">
        <f>'COMPUTING     '!X86</f>
        <v>3</v>
      </c>
      <c r="AK85" s="7" t="str">
        <f>'COMPUTING     '!Y86</f>
        <v>Emerging (E )</v>
      </c>
      <c r="AL85" s="7">
        <f>BDT!T86</f>
        <v>0</v>
      </c>
      <c r="AM85" s="7">
        <f>BDT!U86</f>
        <v>0</v>
      </c>
      <c r="AN85" s="7">
        <f>BDT!V86</f>
        <v>0</v>
      </c>
      <c r="AO85" s="7">
        <f>BDT!W86</f>
        <v>9</v>
      </c>
      <c r="AP85" s="7">
        <f>BDT!X86</f>
        <v>3</v>
      </c>
      <c r="AQ85" s="7" t="str">
        <f>BDT!Y86</f>
        <v>Emerging (E )</v>
      </c>
      <c r="AR85" s="7">
        <f>'GHANAIAN LANG'!T86</f>
        <v>0</v>
      </c>
      <c r="AS85" s="7">
        <f>'GHANAIAN LANG'!U86</f>
        <v>0</v>
      </c>
      <c r="AT85" s="7">
        <f>'GHANAIAN LANG'!V86</f>
        <v>0</v>
      </c>
      <c r="AU85" s="7">
        <f>'GHANAIAN LANG'!W86</f>
        <v>9</v>
      </c>
      <c r="AV85" s="7">
        <f>'GHANAIAN LANG'!X86</f>
        <v>2</v>
      </c>
      <c r="AW85" s="7" t="str">
        <f>'GHANAIAN LANG'!Y86</f>
        <v>Emerging (E )</v>
      </c>
      <c r="AX85" s="7">
        <f>'RME '!T86</f>
        <v>0</v>
      </c>
      <c r="AY85" s="7">
        <f>'RME '!U86</f>
        <v>0</v>
      </c>
      <c r="AZ85" s="7">
        <f>'RME '!V86</f>
        <v>0</v>
      </c>
      <c r="BA85" s="7">
        <f>'RME '!W86</f>
        <v>9</v>
      </c>
      <c r="BB85" s="7">
        <f>'RME '!X86</f>
        <v>3</v>
      </c>
      <c r="BC85" s="7" t="str">
        <f>'RME '!Y86</f>
        <v>Emerging (E )</v>
      </c>
      <c r="BD85" s="7">
        <f>'FRENCH '!T86</f>
        <v>0</v>
      </c>
      <c r="BE85" s="7">
        <f>'FRENCH '!U86</f>
        <v>0</v>
      </c>
      <c r="BF85" s="7">
        <f>'FRENCH '!V86</f>
        <v>0</v>
      </c>
      <c r="BG85" s="7">
        <f>'FRENCH '!W86</f>
        <v>9</v>
      </c>
      <c r="BH85" s="7">
        <f>'FRENCH '!X86</f>
        <v>2</v>
      </c>
      <c r="BI85" s="7" t="str">
        <f>'FRENCH '!Y86</f>
        <v>Emerging (E )</v>
      </c>
      <c r="BJ85" s="7">
        <f>'CAREER TECH '!T86</f>
        <v>0</v>
      </c>
      <c r="BK85" s="7">
        <f>'CAREER TECH '!U86</f>
        <v>0</v>
      </c>
      <c r="BL85" s="7">
        <f>'CAREER TECH '!V86</f>
        <v>0</v>
      </c>
      <c r="BM85" s="7">
        <f>'CAREER TECH '!W86</f>
        <v>9</v>
      </c>
      <c r="BN85" s="7">
        <f>'CAREER TECH '!X86</f>
        <v>3</v>
      </c>
      <c r="BO85" s="7" t="str">
        <f>'CAREER TECH '!Y86</f>
        <v>Emerging (E )</v>
      </c>
      <c r="BP85" s="7">
        <f>'CAD '!T86</f>
        <v>0</v>
      </c>
      <c r="BQ85" s="7">
        <f>'CAD '!U86</f>
        <v>0</v>
      </c>
      <c r="BR85" s="7">
        <f>'CAD '!V86</f>
        <v>0</v>
      </c>
      <c r="BS85" s="7">
        <f>'CAD '!X86</f>
        <v>2</v>
      </c>
      <c r="BT85" s="7">
        <f>'CAD '!W86</f>
        <v>9</v>
      </c>
      <c r="BU85" s="7" t="str">
        <f>'CAD '!Y86</f>
        <v>Emerging (E )</v>
      </c>
      <c r="BV85" s="7">
        <f t="shared" si="6"/>
        <v>0</v>
      </c>
      <c r="BW85" s="7">
        <f t="shared" si="7"/>
        <v>0</v>
      </c>
      <c r="BX85" s="7">
        <f t="shared" si="8"/>
        <v>3</v>
      </c>
      <c r="BY85" s="7">
        <v>900</v>
      </c>
      <c r="BZ85" s="7">
        <f>VLOOKUP(J85,SETTINGS!$C$2:$D$11,2)</f>
        <v>9</v>
      </c>
      <c r="CA85" s="7">
        <f>VLOOKUP(P85,SETTINGS!$C$2:$D$11,2)</f>
        <v>9</v>
      </c>
      <c r="CB85" s="7">
        <f>VLOOKUP(V85,SETTINGS!$C$2:$D$11,2)</f>
        <v>9</v>
      </c>
      <c r="CC85" s="7">
        <f>VLOOKUP(AB85,SETTINGS!$C$2:$D$11,2)</f>
        <v>9</v>
      </c>
      <c r="CD85" s="7">
        <f>VLOOKUP(AH85,SETTINGS!$C$2:$D$11,2)</f>
        <v>9</v>
      </c>
      <c r="CE85" s="7">
        <f>VLOOKUP(AN85,SETTINGS!$C$2:$D$11,2)</f>
        <v>9</v>
      </c>
      <c r="CF85" s="7">
        <f>VLOOKUP(AT85,SETTINGS!$C$2:$D$11,2)</f>
        <v>9</v>
      </c>
      <c r="CG85" s="7">
        <f>VLOOKUP(AZ85,SETTINGS!$C$2:$D$11,2)</f>
        <v>9</v>
      </c>
      <c r="CH85" s="7">
        <f>VLOOKUP(BF85,SETTINGS!$C$2:$D$11,2)</f>
        <v>9</v>
      </c>
      <c r="CI85" s="7">
        <f>VLOOKUP(BL85,SETTINGS!$C$2:$D$11,2)</f>
        <v>9</v>
      </c>
      <c r="CJ85" s="7">
        <f t="shared" si="9"/>
        <v>36</v>
      </c>
      <c r="CK85" s="7">
        <f>SMALL(CD85:CH85,{1,2,3})</f>
        <v>9</v>
      </c>
      <c r="CL85" s="7">
        <f>SUM(SMALL(BZ85:CI85,{1,2,3,4,5,6}))</f>
        <v>54</v>
      </c>
      <c r="CM85" s="10" t="str">
        <f t="shared" si="10"/>
        <v>3rd</v>
      </c>
      <c r="CN85" s="10" t="str">
        <f>VLOOKUP(BW85,SETTINGS!$N$1:$P$10,3)</f>
        <v>Below average, you must work hard, there is need for parental support</v>
      </c>
      <c r="CO85" s="10" t="str">
        <f>VLOOKUP(BW85,SETTINGS!$N$1:$P$10,2)</f>
        <v>Below Average, must buck up</v>
      </c>
      <c r="CP85" s="10"/>
      <c r="CQ85" s="10"/>
      <c r="CR85" s="10"/>
      <c r="CS85" s="10">
        <f t="shared" si="11"/>
        <v>0</v>
      </c>
      <c r="CT85" s="10"/>
      <c r="CU85" s="10"/>
      <c r="CV85" s="10"/>
      <c r="CW85" s="10"/>
      <c r="CX85" s="10"/>
      <c r="CY85" s="10"/>
      <c r="CZ85" s="10"/>
      <c r="DA85" s="10"/>
    </row>
    <row r="86" spans="1:105" ht="18.75" customHeight="1">
      <c r="A86" s="7">
        <f>'STUDENT DETAILS'!A86</f>
        <v>0</v>
      </c>
      <c r="B86" s="39">
        <f>'STUDENT DETAILS'!B86</f>
        <v>0</v>
      </c>
      <c r="C86" s="7">
        <f>'STUDENT DETAILS'!C86</f>
        <v>0</v>
      </c>
      <c r="D86" s="7">
        <f>'STUDENT DETAILS'!D86</f>
        <v>0</v>
      </c>
      <c r="E86" s="7">
        <f>'STUDENT DETAILS'!E86</f>
        <v>0</v>
      </c>
      <c r="F86" s="7">
        <f>'STUDENT DETAILS'!F86</f>
        <v>0</v>
      </c>
      <c r="G86" s="10"/>
      <c r="H86" s="7">
        <f>'ENGLISH '!T87</f>
        <v>0</v>
      </c>
      <c r="I86" s="7">
        <f>'ENGLISH '!U87</f>
        <v>0</v>
      </c>
      <c r="J86" s="7">
        <f>'ENGLISH '!V87</f>
        <v>0</v>
      </c>
      <c r="K86" s="7">
        <f>'ENGLISH '!W87</f>
        <v>9</v>
      </c>
      <c r="L86" s="7">
        <f>'ENGLISH '!X87</f>
        <v>2</v>
      </c>
      <c r="M86" s="7" t="str">
        <f>'ENGLISH '!Y87</f>
        <v>Emerging (E )</v>
      </c>
      <c r="N86" s="10">
        <f>'MATHS '!T87</f>
        <v>0</v>
      </c>
      <c r="O86" s="10">
        <f>'MATHS '!U87</f>
        <v>0</v>
      </c>
      <c r="P86" s="10">
        <f>'MATHS '!V87</f>
        <v>0</v>
      </c>
      <c r="Q86" s="10">
        <f>'MATHS '!W87</f>
        <v>9</v>
      </c>
      <c r="R86" s="10">
        <f>'MATHS '!X87</f>
        <v>2</v>
      </c>
      <c r="S86" s="10" t="str">
        <f>'MATHS '!Y87</f>
        <v>Emerging (E )</v>
      </c>
      <c r="T86" s="7">
        <f>'SCIENCE '!T87</f>
        <v>0</v>
      </c>
      <c r="U86" s="7">
        <f>'SCIENCE '!U87</f>
        <v>0</v>
      </c>
      <c r="V86" s="7">
        <f>'SCIENCE '!V87</f>
        <v>0</v>
      </c>
      <c r="W86" s="7">
        <f>'SCIENCE '!W87</f>
        <v>9</v>
      </c>
      <c r="X86" s="7">
        <f>'SCIENCE '!X87</f>
        <v>2</v>
      </c>
      <c r="Y86" s="7" t="str">
        <f>'SCIENCE '!Y87</f>
        <v>Emerging (E )</v>
      </c>
      <c r="Z86" s="10">
        <f>'SOCIAL STUDIES'!T87</f>
        <v>0</v>
      </c>
      <c r="AA86" s="10">
        <f>'SOCIAL STUDIES'!U87</f>
        <v>0</v>
      </c>
      <c r="AB86" s="10">
        <f>'SOCIAL STUDIES'!V87</f>
        <v>0</v>
      </c>
      <c r="AC86" s="10">
        <f>'SOCIAL STUDIES'!W87</f>
        <v>9</v>
      </c>
      <c r="AD86" s="10">
        <f>'SOCIAL STUDIES'!X87</f>
        <v>2</v>
      </c>
      <c r="AE86" s="10" t="str">
        <f>'SOCIAL STUDIES'!Y87</f>
        <v>Emerging (E )</v>
      </c>
      <c r="AF86" s="7">
        <f>'COMPUTING     '!T87</f>
        <v>0</v>
      </c>
      <c r="AG86" s="7">
        <f>'COMPUTING     '!U87</f>
        <v>0</v>
      </c>
      <c r="AH86" s="7">
        <f>'COMPUTING     '!V87</f>
        <v>0</v>
      </c>
      <c r="AI86" s="7">
        <f>'COMPUTING     '!W87</f>
        <v>9</v>
      </c>
      <c r="AJ86" s="7">
        <f>'COMPUTING     '!X87</f>
        <v>3</v>
      </c>
      <c r="AK86" s="7" t="str">
        <f>'COMPUTING     '!Y87</f>
        <v>Emerging (E )</v>
      </c>
      <c r="AL86" s="7">
        <f>BDT!T87</f>
        <v>0</v>
      </c>
      <c r="AM86" s="7">
        <f>BDT!U87</f>
        <v>0</v>
      </c>
      <c r="AN86" s="7">
        <f>BDT!V87</f>
        <v>0</v>
      </c>
      <c r="AO86" s="7">
        <f>BDT!W87</f>
        <v>9</v>
      </c>
      <c r="AP86" s="7">
        <f>BDT!X87</f>
        <v>3</v>
      </c>
      <c r="AQ86" s="7" t="str">
        <f>BDT!Y87</f>
        <v>Emerging (E )</v>
      </c>
      <c r="AR86" s="7">
        <f>'GHANAIAN LANG'!T87</f>
        <v>0</v>
      </c>
      <c r="AS86" s="7">
        <f>'GHANAIAN LANG'!U87</f>
        <v>0</v>
      </c>
      <c r="AT86" s="7">
        <f>'GHANAIAN LANG'!V87</f>
        <v>0</v>
      </c>
      <c r="AU86" s="7">
        <f>'GHANAIAN LANG'!W87</f>
        <v>9</v>
      </c>
      <c r="AV86" s="7">
        <f>'GHANAIAN LANG'!X87</f>
        <v>2</v>
      </c>
      <c r="AW86" s="7" t="str">
        <f>'GHANAIAN LANG'!Y87</f>
        <v>Emerging (E )</v>
      </c>
      <c r="AX86" s="7">
        <f>'RME '!T87</f>
        <v>0</v>
      </c>
      <c r="AY86" s="7">
        <f>'RME '!U87</f>
        <v>0</v>
      </c>
      <c r="AZ86" s="7">
        <f>'RME '!V87</f>
        <v>0</v>
      </c>
      <c r="BA86" s="7">
        <f>'RME '!W87</f>
        <v>9</v>
      </c>
      <c r="BB86" s="7">
        <f>'RME '!X87</f>
        <v>3</v>
      </c>
      <c r="BC86" s="7" t="str">
        <f>'RME '!Y87</f>
        <v>Emerging (E )</v>
      </c>
      <c r="BD86" s="7">
        <f>'FRENCH '!T87</f>
        <v>0</v>
      </c>
      <c r="BE86" s="7">
        <f>'FRENCH '!U87</f>
        <v>0</v>
      </c>
      <c r="BF86" s="7">
        <f>'FRENCH '!V87</f>
        <v>0</v>
      </c>
      <c r="BG86" s="7">
        <f>'FRENCH '!W87</f>
        <v>9</v>
      </c>
      <c r="BH86" s="7">
        <f>'FRENCH '!X87</f>
        <v>2</v>
      </c>
      <c r="BI86" s="7" t="str">
        <f>'FRENCH '!Y87</f>
        <v>Emerging (E )</v>
      </c>
      <c r="BJ86" s="7">
        <f>'CAREER TECH '!T87</f>
        <v>0</v>
      </c>
      <c r="BK86" s="7">
        <f>'CAREER TECH '!U87</f>
        <v>0</v>
      </c>
      <c r="BL86" s="7">
        <f>'CAREER TECH '!V87</f>
        <v>0</v>
      </c>
      <c r="BM86" s="7">
        <f>'CAREER TECH '!W87</f>
        <v>9</v>
      </c>
      <c r="BN86" s="7">
        <f>'CAREER TECH '!X87</f>
        <v>3</v>
      </c>
      <c r="BO86" s="7" t="str">
        <f>'CAREER TECH '!Y87</f>
        <v>Emerging (E )</v>
      </c>
      <c r="BP86" s="7">
        <f>'CAD '!T87</f>
        <v>0</v>
      </c>
      <c r="BQ86" s="7">
        <f>'CAD '!U87</f>
        <v>0</v>
      </c>
      <c r="BR86" s="7">
        <f>'CAD '!V87</f>
        <v>0</v>
      </c>
      <c r="BS86" s="7">
        <f>'CAD '!X87</f>
        <v>2</v>
      </c>
      <c r="BT86" s="7">
        <f>'CAD '!W87</f>
        <v>9</v>
      </c>
      <c r="BU86" s="7" t="str">
        <f>'CAD '!Y87</f>
        <v>Emerging (E )</v>
      </c>
      <c r="BV86" s="7">
        <f t="shared" si="6"/>
        <v>0</v>
      </c>
      <c r="BW86" s="7">
        <f t="shared" si="7"/>
        <v>0</v>
      </c>
      <c r="BX86" s="7">
        <f t="shared" si="8"/>
        <v>3</v>
      </c>
      <c r="BY86" s="7">
        <v>900</v>
      </c>
      <c r="BZ86" s="7">
        <f>VLOOKUP(J86,SETTINGS!$C$2:$D$11,2)</f>
        <v>9</v>
      </c>
      <c r="CA86" s="7">
        <f>VLOOKUP(P86,SETTINGS!$C$2:$D$11,2)</f>
        <v>9</v>
      </c>
      <c r="CB86" s="7">
        <f>VLOOKUP(V86,SETTINGS!$C$2:$D$11,2)</f>
        <v>9</v>
      </c>
      <c r="CC86" s="7">
        <f>VLOOKUP(AB86,SETTINGS!$C$2:$D$11,2)</f>
        <v>9</v>
      </c>
      <c r="CD86" s="7">
        <f>VLOOKUP(AH86,SETTINGS!$C$2:$D$11,2)</f>
        <v>9</v>
      </c>
      <c r="CE86" s="7">
        <f>VLOOKUP(AN86,SETTINGS!$C$2:$D$11,2)</f>
        <v>9</v>
      </c>
      <c r="CF86" s="7">
        <f>VLOOKUP(AT86,SETTINGS!$C$2:$D$11,2)</f>
        <v>9</v>
      </c>
      <c r="CG86" s="7">
        <f>VLOOKUP(AZ86,SETTINGS!$C$2:$D$11,2)</f>
        <v>9</v>
      </c>
      <c r="CH86" s="7">
        <f>VLOOKUP(BF86,SETTINGS!$C$2:$D$11,2)</f>
        <v>9</v>
      </c>
      <c r="CI86" s="7">
        <f>VLOOKUP(BL86,SETTINGS!$C$2:$D$11,2)</f>
        <v>9</v>
      </c>
      <c r="CJ86" s="7">
        <f t="shared" si="9"/>
        <v>36</v>
      </c>
      <c r="CK86" s="7">
        <f>SMALL(CD86:CH86,{1,2,3})</f>
        <v>9</v>
      </c>
      <c r="CL86" s="7">
        <f>SUM(SMALL(BZ86:CI86,{1,2,3,4,5,6}))</f>
        <v>54</v>
      </c>
      <c r="CM86" s="10" t="str">
        <f t="shared" si="10"/>
        <v>3rd</v>
      </c>
      <c r="CN86" s="10" t="str">
        <f>VLOOKUP(BW86,SETTINGS!$N$1:$P$10,3)</f>
        <v>Below average, you must work hard, there is need for parental support</v>
      </c>
      <c r="CO86" s="10" t="str">
        <f>VLOOKUP(BW86,SETTINGS!$N$1:$P$10,2)</f>
        <v>Below Average, must buck up</v>
      </c>
      <c r="CP86" s="10"/>
      <c r="CQ86" s="10"/>
      <c r="CR86" s="10"/>
      <c r="CS86" s="10">
        <f t="shared" si="11"/>
        <v>0</v>
      </c>
      <c r="CT86" s="10"/>
      <c r="CU86" s="10"/>
      <c r="CV86" s="10"/>
      <c r="CW86" s="10"/>
      <c r="CX86" s="10"/>
      <c r="CY86" s="10"/>
      <c r="CZ86" s="10"/>
      <c r="DA86" s="10"/>
    </row>
    <row r="87" spans="1:105" ht="18.75" customHeight="1">
      <c r="A87" s="7">
        <f>'STUDENT DETAILS'!A87</f>
        <v>0</v>
      </c>
      <c r="B87" s="39">
        <f>'STUDENT DETAILS'!B87</f>
        <v>0</v>
      </c>
      <c r="C87" s="7">
        <f>'STUDENT DETAILS'!C87</f>
        <v>0</v>
      </c>
      <c r="D87" s="7">
        <f>'STUDENT DETAILS'!D87</f>
        <v>0</v>
      </c>
      <c r="E87" s="7">
        <f>'STUDENT DETAILS'!E87</f>
        <v>0</v>
      </c>
      <c r="F87" s="7">
        <f>'STUDENT DETAILS'!F87</f>
        <v>0</v>
      </c>
      <c r="G87" s="10"/>
      <c r="H87" s="7">
        <f>'ENGLISH '!T88</f>
        <v>0</v>
      </c>
      <c r="I87" s="7">
        <f>'ENGLISH '!U88</f>
        <v>0</v>
      </c>
      <c r="J87" s="7">
        <f>'ENGLISH '!V88</f>
        <v>0</v>
      </c>
      <c r="K87" s="7">
        <f>'ENGLISH '!W88</f>
        <v>9</v>
      </c>
      <c r="L87" s="7">
        <f>'ENGLISH '!X88</f>
        <v>2</v>
      </c>
      <c r="M87" s="7" t="str">
        <f>'ENGLISH '!Y88</f>
        <v>Emerging (E )</v>
      </c>
      <c r="N87" s="10">
        <f>'MATHS '!T88</f>
        <v>0</v>
      </c>
      <c r="O87" s="10">
        <f>'MATHS '!U88</f>
        <v>0</v>
      </c>
      <c r="P87" s="10">
        <f>'MATHS '!V88</f>
        <v>0</v>
      </c>
      <c r="Q87" s="10">
        <f>'MATHS '!W88</f>
        <v>9</v>
      </c>
      <c r="R87" s="10">
        <f>'MATHS '!X88</f>
        <v>2</v>
      </c>
      <c r="S87" s="10" t="str">
        <f>'MATHS '!Y88</f>
        <v>Emerging (E )</v>
      </c>
      <c r="T87" s="7">
        <f>'SCIENCE '!T88</f>
        <v>0</v>
      </c>
      <c r="U87" s="7">
        <f>'SCIENCE '!U88</f>
        <v>0</v>
      </c>
      <c r="V87" s="7">
        <f>'SCIENCE '!V88</f>
        <v>0</v>
      </c>
      <c r="W87" s="7">
        <f>'SCIENCE '!W88</f>
        <v>9</v>
      </c>
      <c r="X87" s="7">
        <f>'SCIENCE '!X88</f>
        <v>2</v>
      </c>
      <c r="Y87" s="7" t="str">
        <f>'SCIENCE '!Y88</f>
        <v>Emerging (E )</v>
      </c>
      <c r="Z87" s="10">
        <f>'SOCIAL STUDIES'!T88</f>
        <v>0</v>
      </c>
      <c r="AA87" s="10">
        <f>'SOCIAL STUDIES'!U88</f>
        <v>0</v>
      </c>
      <c r="AB87" s="10">
        <f>'SOCIAL STUDIES'!V88</f>
        <v>0</v>
      </c>
      <c r="AC87" s="10">
        <f>'SOCIAL STUDIES'!W88</f>
        <v>9</v>
      </c>
      <c r="AD87" s="10">
        <f>'SOCIAL STUDIES'!X88</f>
        <v>2</v>
      </c>
      <c r="AE87" s="10" t="str">
        <f>'SOCIAL STUDIES'!Y88</f>
        <v>Emerging (E )</v>
      </c>
      <c r="AF87" s="7">
        <f>'COMPUTING     '!T88</f>
        <v>0</v>
      </c>
      <c r="AG87" s="7">
        <f>'COMPUTING     '!U88</f>
        <v>0</v>
      </c>
      <c r="AH87" s="7">
        <f>'COMPUTING     '!V88</f>
        <v>0</v>
      </c>
      <c r="AI87" s="7">
        <f>'COMPUTING     '!W88</f>
        <v>9</v>
      </c>
      <c r="AJ87" s="7">
        <f>'COMPUTING     '!X88</f>
        <v>3</v>
      </c>
      <c r="AK87" s="7" t="str">
        <f>'COMPUTING     '!Y88</f>
        <v>Emerging (E )</v>
      </c>
      <c r="AL87" s="7">
        <f>BDT!T88</f>
        <v>0</v>
      </c>
      <c r="AM87" s="7">
        <f>BDT!U88</f>
        <v>0</v>
      </c>
      <c r="AN87" s="7">
        <f>BDT!V88</f>
        <v>0</v>
      </c>
      <c r="AO87" s="7">
        <f>BDT!W88</f>
        <v>9</v>
      </c>
      <c r="AP87" s="7">
        <f>BDT!X88</f>
        <v>3</v>
      </c>
      <c r="AQ87" s="7" t="str">
        <f>BDT!Y88</f>
        <v>Emerging (E )</v>
      </c>
      <c r="AR87" s="7">
        <f>'GHANAIAN LANG'!T88</f>
        <v>0</v>
      </c>
      <c r="AS87" s="7">
        <f>'GHANAIAN LANG'!U88</f>
        <v>0</v>
      </c>
      <c r="AT87" s="7">
        <f>'GHANAIAN LANG'!V88</f>
        <v>0</v>
      </c>
      <c r="AU87" s="7">
        <f>'GHANAIAN LANG'!W88</f>
        <v>9</v>
      </c>
      <c r="AV87" s="7">
        <f>'GHANAIAN LANG'!X88</f>
        <v>2</v>
      </c>
      <c r="AW87" s="7" t="str">
        <f>'GHANAIAN LANG'!Y88</f>
        <v>Emerging (E )</v>
      </c>
      <c r="AX87" s="7">
        <f>'RME '!T88</f>
        <v>0</v>
      </c>
      <c r="AY87" s="7">
        <f>'RME '!U88</f>
        <v>0</v>
      </c>
      <c r="AZ87" s="7">
        <f>'RME '!V88</f>
        <v>0</v>
      </c>
      <c r="BA87" s="7">
        <f>'RME '!W88</f>
        <v>9</v>
      </c>
      <c r="BB87" s="7">
        <f>'RME '!X88</f>
        <v>3</v>
      </c>
      <c r="BC87" s="7" t="str">
        <f>'RME '!Y88</f>
        <v>Emerging (E )</v>
      </c>
      <c r="BD87" s="7">
        <f>'FRENCH '!T88</f>
        <v>0</v>
      </c>
      <c r="BE87" s="7">
        <f>'FRENCH '!U88</f>
        <v>0</v>
      </c>
      <c r="BF87" s="7">
        <f>'FRENCH '!V88</f>
        <v>0</v>
      </c>
      <c r="BG87" s="7">
        <f>'FRENCH '!W88</f>
        <v>9</v>
      </c>
      <c r="BH87" s="7">
        <f>'FRENCH '!X88</f>
        <v>2</v>
      </c>
      <c r="BI87" s="7" t="str">
        <f>'FRENCH '!Y88</f>
        <v>Emerging (E )</v>
      </c>
      <c r="BJ87" s="7">
        <f>'CAREER TECH '!T88</f>
        <v>0</v>
      </c>
      <c r="BK87" s="7">
        <f>'CAREER TECH '!U88</f>
        <v>0</v>
      </c>
      <c r="BL87" s="7">
        <f>'CAREER TECH '!V88</f>
        <v>0</v>
      </c>
      <c r="BM87" s="7">
        <f>'CAREER TECH '!W88</f>
        <v>9</v>
      </c>
      <c r="BN87" s="7">
        <f>'CAREER TECH '!X88</f>
        <v>3</v>
      </c>
      <c r="BO87" s="7" t="str">
        <f>'CAREER TECH '!Y88</f>
        <v>Emerging (E )</v>
      </c>
      <c r="BP87" s="7">
        <f>'CAD '!T88</f>
        <v>0</v>
      </c>
      <c r="BQ87" s="7">
        <f>'CAD '!U88</f>
        <v>0</v>
      </c>
      <c r="BR87" s="7">
        <f>'CAD '!V88</f>
        <v>0</v>
      </c>
      <c r="BS87" s="7">
        <f>'CAD '!X88</f>
        <v>2</v>
      </c>
      <c r="BT87" s="7">
        <f>'CAD '!W88</f>
        <v>9</v>
      </c>
      <c r="BU87" s="7" t="str">
        <f>'CAD '!Y88</f>
        <v>Emerging (E )</v>
      </c>
      <c r="BV87" s="7">
        <f t="shared" si="6"/>
        <v>0</v>
      </c>
      <c r="BW87" s="7">
        <f t="shared" si="7"/>
        <v>0</v>
      </c>
      <c r="BX87" s="7">
        <f t="shared" si="8"/>
        <v>3</v>
      </c>
      <c r="BY87" s="7">
        <v>900</v>
      </c>
      <c r="BZ87" s="7">
        <f>VLOOKUP(J87,SETTINGS!$C$2:$D$11,2)</f>
        <v>9</v>
      </c>
      <c r="CA87" s="7">
        <f>VLOOKUP(P87,SETTINGS!$C$2:$D$11,2)</f>
        <v>9</v>
      </c>
      <c r="CB87" s="7">
        <f>VLOOKUP(V87,SETTINGS!$C$2:$D$11,2)</f>
        <v>9</v>
      </c>
      <c r="CC87" s="7">
        <f>VLOOKUP(AB87,SETTINGS!$C$2:$D$11,2)</f>
        <v>9</v>
      </c>
      <c r="CD87" s="7">
        <f>VLOOKUP(AH87,SETTINGS!$C$2:$D$11,2)</f>
        <v>9</v>
      </c>
      <c r="CE87" s="7">
        <f>VLOOKUP(AN87,SETTINGS!$C$2:$D$11,2)</f>
        <v>9</v>
      </c>
      <c r="CF87" s="7">
        <f>VLOOKUP(AT87,SETTINGS!$C$2:$D$11,2)</f>
        <v>9</v>
      </c>
      <c r="CG87" s="7">
        <f>VLOOKUP(AZ87,SETTINGS!$C$2:$D$11,2)</f>
        <v>9</v>
      </c>
      <c r="CH87" s="7">
        <f>VLOOKUP(BF87,SETTINGS!$C$2:$D$11,2)</f>
        <v>9</v>
      </c>
      <c r="CI87" s="7">
        <f>VLOOKUP(BL87,SETTINGS!$C$2:$D$11,2)</f>
        <v>9</v>
      </c>
      <c r="CJ87" s="7">
        <f t="shared" si="9"/>
        <v>36</v>
      </c>
      <c r="CK87" s="7">
        <f>SMALL(CD87:CH87,{1,2,3})</f>
        <v>9</v>
      </c>
      <c r="CL87" s="7">
        <f>SUM(SMALL(BZ87:CI87,{1,2,3,4,5,6}))</f>
        <v>54</v>
      </c>
      <c r="CM87" s="10" t="str">
        <f t="shared" si="10"/>
        <v>3rd</v>
      </c>
      <c r="CN87" s="10" t="str">
        <f>VLOOKUP(BW87,SETTINGS!$N$1:$P$10,3)</f>
        <v>Below average, you must work hard, there is need for parental support</v>
      </c>
      <c r="CO87" s="10" t="str">
        <f>VLOOKUP(BW87,SETTINGS!$N$1:$P$10,2)</f>
        <v>Below Average, must buck up</v>
      </c>
      <c r="CP87" s="10"/>
      <c r="CQ87" s="10"/>
      <c r="CR87" s="10"/>
      <c r="CS87" s="10">
        <f t="shared" si="11"/>
        <v>0</v>
      </c>
      <c r="CT87" s="10"/>
      <c r="CU87" s="10"/>
      <c r="CV87" s="10"/>
      <c r="CW87" s="10"/>
      <c r="CX87" s="10"/>
      <c r="CY87" s="10"/>
      <c r="CZ87" s="10"/>
      <c r="DA87" s="10"/>
    </row>
    <row r="88" spans="1:105" ht="18.75" customHeight="1">
      <c r="A88" s="7">
        <f>'STUDENT DETAILS'!A88</f>
        <v>0</v>
      </c>
      <c r="B88" s="39">
        <f>'STUDENT DETAILS'!B88</f>
        <v>0</v>
      </c>
      <c r="C88" s="7">
        <f>'STUDENT DETAILS'!C88</f>
        <v>0</v>
      </c>
      <c r="D88" s="7">
        <f>'STUDENT DETAILS'!D88</f>
        <v>0</v>
      </c>
      <c r="E88" s="7">
        <f>'STUDENT DETAILS'!E88</f>
        <v>0</v>
      </c>
      <c r="F88" s="7">
        <f>'STUDENT DETAILS'!F88</f>
        <v>0</v>
      </c>
      <c r="G88" s="10"/>
      <c r="H88" s="7">
        <f>'ENGLISH '!T89</f>
        <v>0</v>
      </c>
      <c r="I88" s="7">
        <f>'ENGLISH '!U89</f>
        <v>0</v>
      </c>
      <c r="J88" s="7">
        <f>'ENGLISH '!V89</f>
        <v>0</v>
      </c>
      <c r="K88" s="7">
        <f>'ENGLISH '!W89</f>
        <v>9</v>
      </c>
      <c r="L88" s="7">
        <f>'ENGLISH '!X89</f>
        <v>2</v>
      </c>
      <c r="M88" s="7" t="str">
        <f>'ENGLISH '!Y89</f>
        <v>Emerging (E )</v>
      </c>
      <c r="N88" s="10">
        <f>'MATHS '!T89</f>
        <v>0</v>
      </c>
      <c r="O88" s="10">
        <f>'MATHS '!U89</f>
        <v>0</v>
      </c>
      <c r="P88" s="10">
        <f>'MATHS '!V89</f>
        <v>0</v>
      </c>
      <c r="Q88" s="10">
        <f>'MATHS '!W89</f>
        <v>9</v>
      </c>
      <c r="R88" s="10">
        <f>'MATHS '!X89</f>
        <v>2</v>
      </c>
      <c r="S88" s="10" t="str">
        <f>'MATHS '!Y89</f>
        <v>Emerging (E )</v>
      </c>
      <c r="T88" s="7">
        <f>'SCIENCE '!T89</f>
        <v>0</v>
      </c>
      <c r="U88" s="7">
        <f>'SCIENCE '!U89</f>
        <v>0</v>
      </c>
      <c r="V88" s="7">
        <f>'SCIENCE '!V89</f>
        <v>0</v>
      </c>
      <c r="W88" s="7">
        <f>'SCIENCE '!W89</f>
        <v>9</v>
      </c>
      <c r="X88" s="7">
        <f>'SCIENCE '!X89</f>
        <v>2</v>
      </c>
      <c r="Y88" s="7" t="str">
        <f>'SCIENCE '!Y89</f>
        <v>Emerging (E )</v>
      </c>
      <c r="Z88" s="10">
        <f>'SOCIAL STUDIES'!T89</f>
        <v>0</v>
      </c>
      <c r="AA88" s="10">
        <f>'SOCIAL STUDIES'!U89</f>
        <v>0</v>
      </c>
      <c r="AB88" s="10">
        <f>'SOCIAL STUDIES'!V89</f>
        <v>0</v>
      </c>
      <c r="AC88" s="10">
        <f>'SOCIAL STUDIES'!W89</f>
        <v>9</v>
      </c>
      <c r="AD88" s="10">
        <f>'SOCIAL STUDIES'!X89</f>
        <v>2</v>
      </c>
      <c r="AE88" s="10" t="str">
        <f>'SOCIAL STUDIES'!Y89</f>
        <v>Emerging (E )</v>
      </c>
      <c r="AF88" s="7">
        <f>'COMPUTING     '!T89</f>
        <v>0</v>
      </c>
      <c r="AG88" s="7">
        <f>'COMPUTING     '!U89</f>
        <v>0</v>
      </c>
      <c r="AH88" s="7">
        <f>'COMPUTING     '!V89</f>
        <v>0</v>
      </c>
      <c r="AI88" s="7">
        <f>'COMPUTING     '!W89</f>
        <v>9</v>
      </c>
      <c r="AJ88" s="7">
        <f>'COMPUTING     '!X89</f>
        <v>3</v>
      </c>
      <c r="AK88" s="7" t="str">
        <f>'COMPUTING     '!Y89</f>
        <v>Emerging (E )</v>
      </c>
      <c r="AL88" s="7">
        <f>BDT!T89</f>
        <v>0</v>
      </c>
      <c r="AM88" s="7">
        <f>BDT!U89</f>
        <v>0</v>
      </c>
      <c r="AN88" s="7">
        <f>BDT!V89</f>
        <v>0</v>
      </c>
      <c r="AO88" s="7">
        <f>BDT!W89</f>
        <v>9</v>
      </c>
      <c r="AP88" s="7">
        <f>BDT!X89</f>
        <v>3</v>
      </c>
      <c r="AQ88" s="7" t="str">
        <f>BDT!Y89</f>
        <v>Emerging (E )</v>
      </c>
      <c r="AR88" s="7">
        <f>'GHANAIAN LANG'!T89</f>
        <v>0</v>
      </c>
      <c r="AS88" s="7">
        <f>'GHANAIAN LANG'!U89</f>
        <v>0</v>
      </c>
      <c r="AT88" s="7">
        <f>'GHANAIAN LANG'!V89</f>
        <v>0</v>
      </c>
      <c r="AU88" s="7">
        <f>'GHANAIAN LANG'!W89</f>
        <v>9</v>
      </c>
      <c r="AV88" s="7">
        <f>'GHANAIAN LANG'!X89</f>
        <v>2</v>
      </c>
      <c r="AW88" s="7" t="str">
        <f>'GHANAIAN LANG'!Y89</f>
        <v>Emerging (E )</v>
      </c>
      <c r="AX88" s="7">
        <f>'RME '!T89</f>
        <v>0</v>
      </c>
      <c r="AY88" s="7">
        <f>'RME '!U89</f>
        <v>0</v>
      </c>
      <c r="AZ88" s="7">
        <f>'RME '!V89</f>
        <v>0</v>
      </c>
      <c r="BA88" s="7">
        <f>'RME '!W89</f>
        <v>9</v>
      </c>
      <c r="BB88" s="7">
        <f>'RME '!X89</f>
        <v>3</v>
      </c>
      <c r="BC88" s="7" t="str">
        <f>'RME '!Y89</f>
        <v>Emerging (E )</v>
      </c>
      <c r="BD88" s="7">
        <f>'FRENCH '!T89</f>
        <v>0</v>
      </c>
      <c r="BE88" s="7">
        <f>'FRENCH '!U89</f>
        <v>0</v>
      </c>
      <c r="BF88" s="7">
        <f>'FRENCH '!V89</f>
        <v>0</v>
      </c>
      <c r="BG88" s="7">
        <f>'FRENCH '!W89</f>
        <v>9</v>
      </c>
      <c r="BH88" s="7">
        <f>'FRENCH '!X89</f>
        <v>2</v>
      </c>
      <c r="BI88" s="7" t="str">
        <f>'FRENCH '!Y89</f>
        <v>Emerging (E )</v>
      </c>
      <c r="BJ88" s="7">
        <f>'CAREER TECH '!T89</f>
        <v>0</v>
      </c>
      <c r="BK88" s="7">
        <f>'CAREER TECH '!U89</f>
        <v>0</v>
      </c>
      <c r="BL88" s="7">
        <f>'CAREER TECH '!V89</f>
        <v>0</v>
      </c>
      <c r="BM88" s="7">
        <f>'CAREER TECH '!W89</f>
        <v>9</v>
      </c>
      <c r="BN88" s="7">
        <f>'CAREER TECH '!X89</f>
        <v>3</v>
      </c>
      <c r="BO88" s="7" t="str">
        <f>'CAREER TECH '!Y89</f>
        <v>Emerging (E )</v>
      </c>
      <c r="BP88" s="7">
        <f>'CAD '!T89</f>
        <v>0</v>
      </c>
      <c r="BQ88" s="7">
        <f>'CAD '!U89</f>
        <v>0</v>
      </c>
      <c r="BR88" s="7">
        <f>'CAD '!V89</f>
        <v>0</v>
      </c>
      <c r="BS88" s="7">
        <f>'CAD '!X89</f>
        <v>2</v>
      </c>
      <c r="BT88" s="7">
        <f>'CAD '!W89</f>
        <v>9</v>
      </c>
      <c r="BU88" s="7" t="str">
        <f>'CAD '!Y89</f>
        <v>Emerging (E )</v>
      </c>
      <c r="BV88" s="7">
        <f t="shared" si="6"/>
        <v>0</v>
      </c>
      <c r="BW88" s="7">
        <f t="shared" si="7"/>
        <v>0</v>
      </c>
      <c r="BX88" s="7">
        <f t="shared" si="8"/>
        <v>3</v>
      </c>
      <c r="BY88" s="7">
        <v>900</v>
      </c>
      <c r="BZ88" s="7">
        <f>VLOOKUP(J88,SETTINGS!$C$2:$D$11,2)</f>
        <v>9</v>
      </c>
      <c r="CA88" s="7">
        <f>VLOOKUP(P88,SETTINGS!$C$2:$D$11,2)</f>
        <v>9</v>
      </c>
      <c r="CB88" s="7">
        <f>VLOOKUP(V88,SETTINGS!$C$2:$D$11,2)</f>
        <v>9</v>
      </c>
      <c r="CC88" s="7">
        <f>VLOOKUP(AB88,SETTINGS!$C$2:$D$11,2)</f>
        <v>9</v>
      </c>
      <c r="CD88" s="7">
        <f>VLOOKUP(AH88,SETTINGS!$C$2:$D$11,2)</f>
        <v>9</v>
      </c>
      <c r="CE88" s="7">
        <f>VLOOKUP(AN88,SETTINGS!$C$2:$D$11,2)</f>
        <v>9</v>
      </c>
      <c r="CF88" s="7">
        <f>VLOOKUP(AT88,SETTINGS!$C$2:$D$11,2)</f>
        <v>9</v>
      </c>
      <c r="CG88" s="7">
        <f>VLOOKUP(AZ88,SETTINGS!$C$2:$D$11,2)</f>
        <v>9</v>
      </c>
      <c r="CH88" s="7">
        <f>VLOOKUP(BF88,SETTINGS!$C$2:$D$11,2)</f>
        <v>9</v>
      </c>
      <c r="CI88" s="7">
        <f>VLOOKUP(BL88,SETTINGS!$C$2:$D$11,2)</f>
        <v>9</v>
      </c>
      <c r="CJ88" s="7">
        <f t="shared" si="9"/>
        <v>36</v>
      </c>
      <c r="CK88" s="7">
        <f>SMALL(CD88:CH88,{1,2,3})</f>
        <v>9</v>
      </c>
      <c r="CL88" s="7">
        <f>SUM(SMALL(BZ88:CI88,{1,2,3,4,5,6}))</f>
        <v>54</v>
      </c>
      <c r="CM88" s="10" t="str">
        <f t="shared" si="10"/>
        <v>3rd</v>
      </c>
      <c r="CN88" s="10" t="str">
        <f>VLOOKUP(BW88,SETTINGS!$N$1:$P$10,3)</f>
        <v>Below average, you must work hard, there is need for parental support</v>
      </c>
      <c r="CO88" s="10" t="str">
        <f>VLOOKUP(BW88,SETTINGS!$N$1:$P$10,2)</f>
        <v>Below Average, must buck up</v>
      </c>
      <c r="CP88" s="10"/>
      <c r="CQ88" s="10"/>
      <c r="CR88" s="10"/>
      <c r="CS88" s="10">
        <f t="shared" si="11"/>
        <v>0</v>
      </c>
      <c r="CT88" s="10"/>
      <c r="CU88" s="10"/>
      <c r="CV88" s="10"/>
      <c r="CW88" s="10"/>
      <c r="CX88" s="10"/>
      <c r="CY88" s="10"/>
      <c r="CZ88" s="10"/>
      <c r="DA88" s="10"/>
    </row>
    <row r="89" spans="1:105" ht="18.75" customHeight="1">
      <c r="A89" s="7">
        <f>'STUDENT DETAILS'!A89</f>
        <v>0</v>
      </c>
      <c r="B89" s="39">
        <f>'STUDENT DETAILS'!B89</f>
        <v>0</v>
      </c>
      <c r="C89" s="7">
        <f>'STUDENT DETAILS'!C89</f>
        <v>0</v>
      </c>
      <c r="D89" s="7">
        <f>'STUDENT DETAILS'!D89</f>
        <v>0</v>
      </c>
      <c r="E89" s="7">
        <f>'STUDENT DETAILS'!E89</f>
        <v>0</v>
      </c>
      <c r="F89" s="7">
        <f>'STUDENT DETAILS'!F89</f>
        <v>0</v>
      </c>
      <c r="G89" s="10"/>
      <c r="H89" s="7">
        <f>'ENGLISH '!T90</f>
        <v>0</v>
      </c>
      <c r="I89" s="7">
        <f>'ENGLISH '!U90</f>
        <v>0</v>
      </c>
      <c r="J89" s="7">
        <f>'ENGLISH '!V90</f>
        <v>0</v>
      </c>
      <c r="K89" s="7">
        <f>'ENGLISH '!W90</f>
        <v>9</v>
      </c>
      <c r="L89" s="7">
        <f>'ENGLISH '!X90</f>
        <v>2</v>
      </c>
      <c r="M89" s="7" t="str">
        <f>'ENGLISH '!Y90</f>
        <v>Emerging (E )</v>
      </c>
      <c r="N89" s="10">
        <f>'MATHS '!T90</f>
        <v>0</v>
      </c>
      <c r="O89" s="10">
        <f>'MATHS '!U90</f>
        <v>0</v>
      </c>
      <c r="P89" s="10">
        <f>'MATHS '!V90</f>
        <v>0</v>
      </c>
      <c r="Q89" s="10">
        <f>'MATHS '!W90</f>
        <v>9</v>
      </c>
      <c r="R89" s="10">
        <f>'MATHS '!X90</f>
        <v>2</v>
      </c>
      <c r="S89" s="10" t="str">
        <f>'MATHS '!Y90</f>
        <v>Emerging (E )</v>
      </c>
      <c r="T89" s="7">
        <f>'SCIENCE '!T90</f>
        <v>0</v>
      </c>
      <c r="U89" s="7">
        <f>'SCIENCE '!U90</f>
        <v>0</v>
      </c>
      <c r="V89" s="7">
        <f>'SCIENCE '!V90</f>
        <v>0</v>
      </c>
      <c r="W89" s="7">
        <f>'SCIENCE '!W90</f>
        <v>9</v>
      </c>
      <c r="X89" s="7">
        <f>'SCIENCE '!X90</f>
        <v>2</v>
      </c>
      <c r="Y89" s="7" t="str">
        <f>'SCIENCE '!Y90</f>
        <v>Emerging (E )</v>
      </c>
      <c r="Z89" s="10">
        <f>'SOCIAL STUDIES'!T90</f>
        <v>0</v>
      </c>
      <c r="AA89" s="10">
        <f>'SOCIAL STUDIES'!U90</f>
        <v>0</v>
      </c>
      <c r="AB89" s="10">
        <f>'SOCIAL STUDIES'!V90</f>
        <v>0</v>
      </c>
      <c r="AC89" s="10">
        <f>'SOCIAL STUDIES'!W90</f>
        <v>9</v>
      </c>
      <c r="AD89" s="10">
        <f>'SOCIAL STUDIES'!X90</f>
        <v>2</v>
      </c>
      <c r="AE89" s="10" t="str">
        <f>'SOCIAL STUDIES'!Y90</f>
        <v>Emerging (E )</v>
      </c>
      <c r="AF89" s="7">
        <f>'COMPUTING     '!T90</f>
        <v>0</v>
      </c>
      <c r="AG89" s="7">
        <f>'COMPUTING     '!U90</f>
        <v>0</v>
      </c>
      <c r="AH89" s="7">
        <f>'COMPUTING     '!V90</f>
        <v>0</v>
      </c>
      <c r="AI89" s="7">
        <f>'COMPUTING     '!W90</f>
        <v>9</v>
      </c>
      <c r="AJ89" s="7">
        <f>'COMPUTING     '!X90</f>
        <v>3</v>
      </c>
      <c r="AK89" s="7" t="str">
        <f>'COMPUTING     '!Y90</f>
        <v>Emerging (E )</v>
      </c>
      <c r="AL89" s="7">
        <f>BDT!T90</f>
        <v>0</v>
      </c>
      <c r="AM89" s="7">
        <f>BDT!U90</f>
        <v>0</v>
      </c>
      <c r="AN89" s="7">
        <f>BDT!V90</f>
        <v>0</v>
      </c>
      <c r="AO89" s="7">
        <f>BDT!W90</f>
        <v>9</v>
      </c>
      <c r="AP89" s="7">
        <f>BDT!X90</f>
        <v>3</v>
      </c>
      <c r="AQ89" s="7" t="str">
        <f>BDT!Y90</f>
        <v>Emerging (E )</v>
      </c>
      <c r="AR89" s="7">
        <f>'GHANAIAN LANG'!T90</f>
        <v>0</v>
      </c>
      <c r="AS89" s="7">
        <f>'GHANAIAN LANG'!U90</f>
        <v>0</v>
      </c>
      <c r="AT89" s="7">
        <f>'GHANAIAN LANG'!V90</f>
        <v>0</v>
      </c>
      <c r="AU89" s="7">
        <f>'GHANAIAN LANG'!W90</f>
        <v>9</v>
      </c>
      <c r="AV89" s="7">
        <f>'GHANAIAN LANG'!X90</f>
        <v>2</v>
      </c>
      <c r="AW89" s="7" t="str">
        <f>'GHANAIAN LANG'!Y90</f>
        <v>Emerging (E )</v>
      </c>
      <c r="AX89" s="7">
        <f>'RME '!T90</f>
        <v>0</v>
      </c>
      <c r="AY89" s="7">
        <f>'RME '!U90</f>
        <v>0</v>
      </c>
      <c r="AZ89" s="7">
        <f>'RME '!V90</f>
        <v>0</v>
      </c>
      <c r="BA89" s="7">
        <f>'RME '!W90</f>
        <v>9</v>
      </c>
      <c r="BB89" s="7">
        <f>'RME '!X90</f>
        <v>3</v>
      </c>
      <c r="BC89" s="7" t="str">
        <f>'RME '!Y90</f>
        <v>Emerging (E )</v>
      </c>
      <c r="BD89" s="7">
        <f>'FRENCH '!T90</f>
        <v>0</v>
      </c>
      <c r="BE89" s="7">
        <f>'FRENCH '!U90</f>
        <v>0</v>
      </c>
      <c r="BF89" s="7">
        <f>'FRENCH '!V90</f>
        <v>0</v>
      </c>
      <c r="BG89" s="7">
        <f>'FRENCH '!W90</f>
        <v>9</v>
      </c>
      <c r="BH89" s="7">
        <f>'FRENCH '!X90</f>
        <v>2</v>
      </c>
      <c r="BI89" s="7" t="str">
        <f>'FRENCH '!Y90</f>
        <v>Emerging (E )</v>
      </c>
      <c r="BJ89" s="7">
        <f>'CAREER TECH '!T90</f>
        <v>0</v>
      </c>
      <c r="BK89" s="7">
        <f>'CAREER TECH '!U90</f>
        <v>0</v>
      </c>
      <c r="BL89" s="7">
        <f>'CAREER TECH '!V90</f>
        <v>0</v>
      </c>
      <c r="BM89" s="7">
        <f>'CAREER TECH '!W90</f>
        <v>9</v>
      </c>
      <c r="BN89" s="7">
        <f>'CAREER TECH '!X90</f>
        <v>3</v>
      </c>
      <c r="BO89" s="7" t="str">
        <f>'CAREER TECH '!Y90</f>
        <v>Emerging (E )</v>
      </c>
      <c r="BP89" s="7">
        <f>'CAD '!T90</f>
        <v>0</v>
      </c>
      <c r="BQ89" s="7">
        <f>'CAD '!U90</f>
        <v>0</v>
      </c>
      <c r="BR89" s="7">
        <f>'CAD '!V90</f>
        <v>0</v>
      </c>
      <c r="BS89" s="7">
        <f>'CAD '!X90</f>
        <v>2</v>
      </c>
      <c r="BT89" s="7">
        <f>'CAD '!W90</f>
        <v>9</v>
      </c>
      <c r="BU89" s="7" t="str">
        <f>'CAD '!Y90</f>
        <v>Emerging (E )</v>
      </c>
      <c r="BV89" s="7">
        <f t="shared" si="6"/>
        <v>0</v>
      </c>
      <c r="BW89" s="7">
        <f t="shared" si="7"/>
        <v>0</v>
      </c>
      <c r="BX89" s="7">
        <f t="shared" si="8"/>
        <v>3</v>
      </c>
      <c r="BY89" s="7">
        <v>900</v>
      </c>
      <c r="BZ89" s="7">
        <f>VLOOKUP(J89,SETTINGS!$C$2:$D$11,2)</f>
        <v>9</v>
      </c>
      <c r="CA89" s="7">
        <f>VLOOKUP(P89,SETTINGS!$C$2:$D$11,2)</f>
        <v>9</v>
      </c>
      <c r="CB89" s="7">
        <f>VLOOKUP(V89,SETTINGS!$C$2:$D$11,2)</f>
        <v>9</v>
      </c>
      <c r="CC89" s="7">
        <f>VLOOKUP(AB89,SETTINGS!$C$2:$D$11,2)</f>
        <v>9</v>
      </c>
      <c r="CD89" s="7">
        <f>VLOOKUP(AH89,SETTINGS!$C$2:$D$11,2)</f>
        <v>9</v>
      </c>
      <c r="CE89" s="7">
        <f>VLOOKUP(AN89,SETTINGS!$C$2:$D$11,2)</f>
        <v>9</v>
      </c>
      <c r="CF89" s="7">
        <f>VLOOKUP(AT89,SETTINGS!$C$2:$D$11,2)</f>
        <v>9</v>
      </c>
      <c r="CG89" s="7">
        <f>VLOOKUP(AZ89,SETTINGS!$C$2:$D$11,2)</f>
        <v>9</v>
      </c>
      <c r="CH89" s="7">
        <f>VLOOKUP(BF89,SETTINGS!$C$2:$D$11,2)</f>
        <v>9</v>
      </c>
      <c r="CI89" s="7">
        <f>VLOOKUP(BL89,SETTINGS!$C$2:$D$11,2)</f>
        <v>9</v>
      </c>
      <c r="CJ89" s="7">
        <f t="shared" si="9"/>
        <v>36</v>
      </c>
      <c r="CK89" s="7">
        <f>SMALL(CD89:CH89,{1,2,3})</f>
        <v>9</v>
      </c>
      <c r="CL89" s="7">
        <f>SUM(SMALL(BZ89:CI89,{1,2,3,4,5,6}))</f>
        <v>54</v>
      </c>
      <c r="CM89" s="10" t="str">
        <f t="shared" si="10"/>
        <v>3rd</v>
      </c>
      <c r="CN89" s="10" t="str">
        <f>VLOOKUP(BW89,SETTINGS!$N$1:$P$10,3)</f>
        <v>Below average, you must work hard, there is need for parental support</v>
      </c>
      <c r="CO89" s="10" t="str">
        <f>VLOOKUP(BW89,SETTINGS!$N$1:$P$10,2)</f>
        <v>Below Average, must buck up</v>
      </c>
      <c r="CP89" s="10"/>
      <c r="CQ89" s="10"/>
      <c r="CR89" s="10"/>
      <c r="CS89" s="10">
        <f t="shared" si="11"/>
        <v>0</v>
      </c>
      <c r="CT89" s="10"/>
      <c r="CU89" s="10"/>
      <c r="CV89" s="10"/>
      <c r="CW89" s="10"/>
      <c r="CX89" s="10"/>
      <c r="CY89" s="10"/>
      <c r="CZ89" s="10"/>
      <c r="DA89" s="10"/>
    </row>
    <row r="90" spans="1:105" ht="18.75" customHeight="1">
      <c r="A90" s="7">
        <f>'STUDENT DETAILS'!A90</f>
        <v>0</v>
      </c>
      <c r="B90" s="39">
        <f>'STUDENT DETAILS'!B90</f>
        <v>0</v>
      </c>
      <c r="C90" s="7">
        <f>'STUDENT DETAILS'!C90</f>
        <v>0</v>
      </c>
      <c r="D90" s="7">
        <f>'STUDENT DETAILS'!D90</f>
        <v>0</v>
      </c>
      <c r="E90" s="7">
        <f>'STUDENT DETAILS'!E90</f>
        <v>0</v>
      </c>
      <c r="F90" s="7">
        <f>'STUDENT DETAILS'!F90</f>
        <v>0</v>
      </c>
      <c r="G90" s="10"/>
      <c r="H90" s="7">
        <f>'ENGLISH '!T91</f>
        <v>0</v>
      </c>
      <c r="I90" s="7">
        <f>'ENGLISH '!U91</f>
        <v>0</v>
      </c>
      <c r="J90" s="7">
        <f>'ENGLISH '!V91</f>
        <v>0</v>
      </c>
      <c r="K90" s="7">
        <f>'ENGLISH '!W91</f>
        <v>9</v>
      </c>
      <c r="L90" s="7">
        <f>'ENGLISH '!X91</f>
        <v>2</v>
      </c>
      <c r="M90" s="7" t="str">
        <f>'ENGLISH '!Y91</f>
        <v>Emerging (E )</v>
      </c>
      <c r="N90" s="10">
        <f>'MATHS '!T91</f>
        <v>0</v>
      </c>
      <c r="O90" s="10">
        <f>'MATHS '!U91</f>
        <v>0</v>
      </c>
      <c r="P90" s="10">
        <f>'MATHS '!V91</f>
        <v>0</v>
      </c>
      <c r="Q90" s="10">
        <f>'MATHS '!W91</f>
        <v>9</v>
      </c>
      <c r="R90" s="10">
        <f>'MATHS '!X91</f>
        <v>2</v>
      </c>
      <c r="S90" s="10" t="str">
        <f>'MATHS '!Y91</f>
        <v>Emerging (E )</v>
      </c>
      <c r="T90" s="7">
        <f>'SCIENCE '!T91</f>
        <v>0</v>
      </c>
      <c r="U90" s="7">
        <f>'SCIENCE '!U91</f>
        <v>0</v>
      </c>
      <c r="V90" s="7">
        <f>'SCIENCE '!V91</f>
        <v>0</v>
      </c>
      <c r="W90" s="7">
        <f>'SCIENCE '!W91</f>
        <v>9</v>
      </c>
      <c r="X90" s="7">
        <f>'SCIENCE '!X91</f>
        <v>2</v>
      </c>
      <c r="Y90" s="7" t="str">
        <f>'SCIENCE '!Y91</f>
        <v>Emerging (E )</v>
      </c>
      <c r="Z90" s="10">
        <f>'SOCIAL STUDIES'!T91</f>
        <v>0</v>
      </c>
      <c r="AA90" s="10">
        <f>'SOCIAL STUDIES'!U91</f>
        <v>0</v>
      </c>
      <c r="AB90" s="10">
        <f>'SOCIAL STUDIES'!V91</f>
        <v>0</v>
      </c>
      <c r="AC90" s="10">
        <f>'SOCIAL STUDIES'!W91</f>
        <v>9</v>
      </c>
      <c r="AD90" s="10">
        <f>'SOCIAL STUDIES'!X91</f>
        <v>2</v>
      </c>
      <c r="AE90" s="10" t="str">
        <f>'SOCIAL STUDIES'!Y91</f>
        <v>Emerging (E )</v>
      </c>
      <c r="AF90" s="7">
        <f>'COMPUTING     '!T91</f>
        <v>0</v>
      </c>
      <c r="AG90" s="7">
        <f>'COMPUTING     '!U91</f>
        <v>0</v>
      </c>
      <c r="AH90" s="7">
        <f>'COMPUTING     '!V91</f>
        <v>0</v>
      </c>
      <c r="AI90" s="7">
        <f>'COMPUTING     '!W91</f>
        <v>9</v>
      </c>
      <c r="AJ90" s="7">
        <f>'COMPUTING     '!X91</f>
        <v>3</v>
      </c>
      <c r="AK90" s="7" t="str">
        <f>'COMPUTING     '!Y91</f>
        <v>Emerging (E )</v>
      </c>
      <c r="AL90" s="7">
        <f>BDT!T91</f>
        <v>0</v>
      </c>
      <c r="AM90" s="7">
        <f>BDT!U91</f>
        <v>0</v>
      </c>
      <c r="AN90" s="7">
        <f>BDT!V91</f>
        <v>0</v>
      </c>
      <c r="AO90" s="7">
        <f>BDT!W91</f>
        <v>9</v>
      </c>
      <c r="AP90" s="7">
        <f>BDT!X91</f>
        <v>3</v>
      </c>
      <c r="AQ90" s="7" t="str">
        <f>BDT!Y91</f>
        <v>Emerging (E )</v>
      </c>
      <c r="AR90" s="7">
        <f>'GHANAIAN LANG'!T91</f>
        <v>0</v>
      </c>
      <c r="AS90" s="7">
        <f>'GHANAIAN LANG'!U91</f>
        <v>0</v>
      </c>
      <c r="AT90" s="7">
        <f>'GHANAIAN LANG'!V91</f>
        <v>0</v>
      </c>
      <c r="AU90" s="7">
        <f>'GHANAIAN LANG'!W91</f>
        <v>9</v>
      </c>
      <c r="AV90" s="7">
        <f>'GHANAIAN LANG'!X91</f>
        <v>2</v>
      </c>
      <c r="AW90" s="7" t="str">
        <f>'GHANAIAN LANG'!Y91</f>
        <v>Emerging (E )</v>
      </c>
      <c r="AX90" s="7">
        <f>'RME '!T91</f>
        <v>0</v>
      </c>
      <c r="AY90" s="7">
        <f>'RME '!U91</f>
        <v>0</v>
      </c>
      <c r="AZ90" s="7">
        <f>'RME '!V91</f>
        <v>0</v>
      </c>
      <c r="BA90" s="7">
        <f>'RME '!W91</f>
        <v>9</v>
      </c>
      <c r="BB90" s="7">
        <f>'RME '!X91</f>
        <v>3</v>
      </c>
      <c r="BC90" s="7" t="str">
        <f>'RME '!Y91</f>
        <v>Emerging (E )</v>
      </c>
      <c r="BD90" s="7">
        <f>'FRENCH '!T91</f>
        <v>0</v>
      </c>
      <c r="BE90" s="7">
        <f>'FRENCH '!U91</f>
        <v>0</v>
      </c>
      <c r="BF90" s="7">
        <f>'FRENCH '!V91</f>
        <v>0</v>
      </c>
      <c r="BG90" s="7">
        <f>'FRENCH '!W91</f>
        <v>9</v>
      </c>
      <c r="BH90" s="7">
        <f>'FRENCH '!X91</f>
        <v>2</v>
      </c>
      <c r="BI90" s="7" t="str">
        <f>'FRENCH '!Y91</f>
        <v>Emerging (E )</v>
      </c>
      <c r="BJ90" s="7">
        <f>'CAREER TECH '!T91</f>
        <v>0</v>
      </c>
      <c r="BK90" s="7">
        <f>'CAREER TECH '!U91</f>
        <v>0</v>
      </c>
      <c r="BL90" s="7">
        <f>'CAREER TECH '!V91</f>
        <v>0</v>
      </c>
      <c r="BM90" s="7">
        <f>'CAREER TECH '!W91</f>
        <v>9</v>
      </c>
      <c r="BN90" s="7">
        <f>'CAREER TECH '!X91</f>
        <v>3</v>
      </c>
      <c r="BO90" s="7" t="str">
        <f>'CAREER TECH '!Y91</f>
        <v>Emerging (E )</v>
      </c>
      <c r="BP90" s="7">
        <f>'CAD '!T91</f>
        <v>0</v>
      </c>
      <c r="BQ90" s="7">
        <f>'CAD '!U91</f>
        <v>0</v>
      </c>
      <c r="BR90" s="7">
        <f>'CAD '!V91</f>
        <v>0</v>
      </c>
      <c r="BS90" s="7">
        <f>'CAD '!X91</f>
        <v>2</v>
      </c>
      <c r="BT90" s="7">
        <f>'CAD '!W91</f>
        <v>9</v>
      </c>
      <c r="BU90" s="7" t="str">
        <f>'CAD '!Y91</f>
        <v>Emerging (E )</v>
      </c>
      <c r="BV90" s="7">
        <f t="shared" si="6"/>
        <v>0</v>
      </c>
      <c r="BW90" s="7">
        <f t="shared" si="7"/>
        <v>0</v>
      </c>
      <c r="BX90" s="7">
        <f t="shared" si="8"/>
        <v>3</v>
      </c>
      <c r="BY90" s="7">
        <v>900</v>
      </c>
      <c r="BZ90" s="7">
        <f>VLOOKUP(J90,SETTINGS!$C$2:$D$11,2)</f>
        <v>9</v>
      </c>
      <c r="CA90" s="7">
        <f>VLOOKUP(P90,SETTINGS!$C$2:$D$11,2)</f>
        <v>9</v>
      </c>
      <c r="CB90" s="7">
        <f>VLOOKUP(V90,SETTINGS!$C$2:$D$11,2)</f>
        <v>9</v>
      </c>
      <c r="CC90" s="7">
        <f>VLOOKUP(AB90,SETTINGS!$C$2:$D$11,2)</f>
        <v>9</v>
      </c>
      <c r="CD90" s="7">
        <f>VLOOKUP(AH90,SETTINGS!$C$2:$D$11,2)</f>
        <v>9</v>
      </c>
      <c r="CE90" s="7">
        <f>VLOOKUP(AN90,SETTINGS!$C$2:$D$11,2)</f>
        <v>9</v>
      </c>
      <c r="CF90" s="7">
        <f>VLOOKUP(AT90,SETTINGS!$C$2:$D$11,2)</f>
        <v>9</v>
      </c>
      <c r="CG90" s="7">
        <f>VLOOKUP(AZ90,SETTINGS!$C$2:$D$11,2)</f>
        <v>9</v>
      </c>
      <c r="CH90" s="7">
        <f>VLOOKUP(BF90,SETTINGS!$C$2:$D$11,2)</f>
        <v>9</v>
      </c>
      <c r="CI90" s="7">
        <f>VLOOKUP(BL90,SETTINGS!$C$2:$D$11,2)</f>
        <v>9</v>
      </c>
      <c r="CJ90" s="7">
        <f t="shared" si="9"/>
        <v>36</v>
      </c>
      <c r="CK90" s="7">
        <f>SMALL(CD90:CH90,{1,2,3})</f>
        <v>9</v>
      </c>
      <c r="CL90" s="7">
        <f>SUM(SMALL(BZ90:CI90,{1,2,3,4,5,6}))</f>
        <v>54</v>
      </c>
      <c r="CM90" s="10" t="str">
        <f t="shared" si="10"/>
        <v>3rd</v>
      </c>
      <c r="CN90" s="10" t="str">
        <f>VLOOKUP(BW90,SETTINGS!$N$1:$P$10,3)</f>
        <v>Below average, you must work hard, there is need for parental support</v>
      </c>
      <c r="CO90" s="10" t="str">
        <f>VLOOKUP(BW90,SETTINGS!$N$1:$P$10,2)</f>
        <v>Below Average, must buck up</v>
      </c>
      <c r="CP90" s="10"/>
      <c r="CQ90" s="10"/>
      <c r="CR90" s="10"/>
      <c r="CS90" s="10">
        <f t="shared" si="11"/>
        <v>0</v>
      </c>
      <c r="CT90" s="10"/>
      <c r="CU90" s="10"/>
      <c r="CV90" s="10"/>
      <c r="CW90" s="10"/>
      <c r="CX90" s="10"/>
      <c r="CY90" s="10"/>
      <c r="CZ90" s="10"/>
      <c r="DA90" s="10"/>
    </row>
    <row r="91" spans="1:105" ht="18.75" customHeight="1">
      <c r="A91" s="7">
        <f>'STUDENT DETAILS'!A91</f>
        <v>0</v>
      </c>
      <c r="B91" s="39">
        <f>'STUDENT DETAILS'!B91</f>
        <v>0</v>
      </c>
      <c r="C91" s="7">
        <f>'STUDENT DETAILS'!C91</f>
        <v>0</v>
      </c>
      <c r="D91" s="7">
        <f>'STUDENT DETAILS'!D91</f>
        <v>0</v>
      </c>
      <c r="E91" s="7">
        <f>'STUDENT DETAILS'!E91</f>
        <v>0</v>
      </c>
      <c r="F91" s="7">
        <f>'STUDENT DETAILS'!F91</f>
        <v>0</v>
      </c>
      <c r="G91" s="10"/>
      <c r="H91" s="7">
        <f>'ENGLISH '!T92</f>
        <v>0</v>
      </c>
      <c r="I91" s="7">
        <f>'ENGLISH '!U92</f>
        <v>0</v>
      </c>
      <c r="J91" s="7">
        <f>'ENGLISH '!V92</f>
        <v>0</v>
      </c>
      <c r="K91" s="7">
        <f>'ENGLISH '!W92</f>
        <v>9</v>
      </c>
      <c r="L91" s="7">
        <f>'ENGLISH '!X92</f>
        <v>2</v>
      </c>
      <c r="M91" s="7" t="str">
        <f>'ENGLISH '!Y92</f>
        <v>Emerging (E )</v>
      </c>
      <c r="N91" s="10">
        <f>'MATHS '!T92</f>
        <v>0</v>
      </c>
      <c r="O91" s="10">
        <f>'MATHS '!U92</f>
        <v>0</v>
      </c>
      <c r="P91" s="10">
        <f>'MATHS '!V92</f>
        <v>0</v>
      </c>
      <c r="Q91" s="10">
        <f>'MATHS '!W92</f>
        <v>9</v>
      </c>
      <c r="R91" s="10">
        <f>'MATHS '!X92</f>
        <v>2</v>
      </c>
      <c r="S91" s="10" t="str">
        <f>'MATHS '!Y92</f>
        <v>Emerging (E )</v>
      </c>
      <c r="T91" s="7">
        <f>'SCIENCE '!T92</f>
        <v>0</v>
      </c>
      <c r="U91" s="7">
        <f>'SCIENCE '!U92</f>
        <v>0</v>
      </c>
      <c r="V91" s="7">
        <f>'SCIENCE '!V92</f>
        <v>0</v>
      </c>
      <c r="W91" s="7">
        <f>'SCIENCE '!W92</f>
        <v>9</v>
      </c>
      <c r="X91" s="7">
        <f>'SCIENCE '!X92</f>
        <v>2</v>
      </c>
      <c r="Y91" s="7" t="str">
        <f>'SCIENCE '!Y92</f>
        <v>Emerging (E )</v>
      </c>
      <c r="Z91" s="10">
        <f>'SOCIAL STUDIES'!T92</f>
        <v>0</v>
      </c>
      <c r="AA91" s="10">
        <f>'SOCIAL STUDIES'!U92</f>
        <v>0</v>
      </c>
      <c r="AB91" s="10">
        <f>'SOCIAL STUDIES'!V92</f>
        <v>0</v>
      </c>
      <c r="AC91" s="10">
        <f>'SOCIAL STUDIES'!W92</f>
        <v>9</v>
      </c>
      <c r="AD91" s="10">
        <f>'SOCIAL STUDIES'!X92</f>
        <v>2</v>
      </c>
      <c r="AE91" s="10" t="str">
        <f>'SOCIAL STUDIES'!Y92</f>
        <v>Emerging (E )</v>
      </c>
      <c r="AF91" s="7">
        <f>'COMPUTING     '!T92</f>
        <v>0</v>
      </c>
      <c r="AG91" s="7">
        <f>'COMPUTING     '!U92</f>
        <v>0</v>
      </c>
      <c r="AH91" s="7">
        <f>'COMPUTING     '!V92</f>
        <v>0</v>
      </c>
      <c r="AI91" s="7">
        <f>'COMPUTING     '!W92</f>
        <v>9</v>
      </c>
      <c r="AJ91" s="7">
        <f>'COMPUTING     '!X92</f>
        <v>3</v>
      </c>
      <c r="AK91" s="7" t="str">
        <f>'COMPUTING     '!Y92</f>
        <v>Emerging (E )</v>
      </c>
      <c r="AL91" s="7">
        <f>BDT!T92</f>
        <v>0</v>
      </c>
      <c r="AM91" s="7">
        <f>BDT!U92</f>
        <v>0</v>
      </c>
      <c r="AN91" s="7">
        <f>BDT!V92</f>
        <v>0</v>
      </c>
      <c r="AO91" s="7">
        <f>BDT!W92</f>
        <v>9</v>
      </c>
      <c r="AP91" s="7">
        <f>BDT!X92</f>
        <v>3</v>
      </c>
      <c r="AQ91" s="7" t="str">
        <f>BDT!Y92</f>
        <v>Emerging (E )</v>
      </c>
      <c r="AR91" s="7">
        <f>'GHANAIAN LANG'!T92</f>
        <v>0</v>
      </c>
      <c r="AS91" s="7">
        <f>'GHANAIAN LANG'!U92</f>
        <v>0</v>
      </c>
      <c r="AT91" s="7">
        <f>'GHANAIAN LANG'!V92</f>
        <v>0</v>
      </c>
      <c r="AU91" s="7">
        <f>'GHANAIAN LANG'!W92</f>
        <v>9</v>
      </c>
      <c r="AV91" s="7">
        <f>'GHANAIAN LANG'!X92</f>
        <v>2</v>
      </c>
      <c r="AW91" s="7" t="str">
        <f>'GHANAIAN LANG'!Y92</f>
        <v>Emerging (E )</v>
      </c>
      <c r="AX91" s="7">
        <f>'RME '!T92</f>
        <v>0</v>
      </c>
      <c r="AY91" s="7">
        <f>'RME '!U92</f>
        <v>0</v>
      </c>
      <c r="AZ91" s="7">
        <f>'RME '!V92</f>
        <v>0</v>
      </c>
      <c r="BA91" s="7">
        <f>'RME '!W92</f>
        <v>9</v>
      </c>
      <c r="BB91" s="7">
        <f>'RME '!X92</f>
        <v>3</v>
      </c>
      <c r="BC91" s="7" t="str">
        <f>'RME '!Y92</f>
        <v>Emerging (E )</v>
      </c>
      <c r="BD91" s="7">
        <f>'FRENCH '!T92</f>
        <v>0</v>
      </c>
      <c r="BE91" s="7">
        <f>'FRENCH '!U92</f>
        <v>0</v>
      </c>
      <c r="BF91" s="7">
        <f>'FRENCH '!V92</f>
        <v>0</v>
      </c>
      <c r="BG91" s="7">
        <f>'FRENCH '!W92</f>
        <v>9</v>
      </c>
      <c r="BH91" s="7">
        <f>'FRENCH '!X92</f>
        <v>2</v>
      </c>
      <c r="BI91" s="7" t="str">
        <f>'FRENCH '!Y92</f>
        <v>Emerging (E )</v>
      </c>
      <c r="BJ91" s="7">
        <f>'CAREER TECH '!T92</f>
        <v>0</v>
      </c>
      <c r="BK91" s="7">
        <f>'CAREER TECH '!U92</f>
        <v>0</v>
      </c>
      <c r="BL91" s="7">
        <f>'CAREER TECH '!V92</f>
        <v>0</v>
      </c>
      <c r="BM91" s="7">
        <f>'CAREER TECH '!W92</f>
        <v>9</v>
      </c>
      <c r="BN91" s="7">
        <f>'CAREER TECH '!X92</f>
        <v>3</v>
      </c>
      <c r="BO91" s="7" t="str">
        <f>'CAREER TECH '!Y92</f>
        <v>Emerging (E )</v>
      </c>
      <c r="BP91" s="7">
        <f>'CAD '!T92</f>
        <v>0</v>
      </c>
      <c r="BQ91" s="7">
        <f>'CAD '!U92</f>
        <v>0</v>
      </c>
      <c r="BR91" s="7">
        <f>'CAD '!V92</f>
        <v>0</v>
      </c>
      <c r="BS91" s="7">
        <f>'CAD '!X92</f>
        <v>2</v>
      </c>
      <c r="BT91" s="7">
        <f>'CAD '!W92</f>
        <v>9</v>
      </c>
      <c r="BU91" s="7" t="str">
        <f>'CAD '!Y92</f>
        <v>Emerging (E )</v>
      </c>
      <c r="BV91" s="7">
        <f t="shared" si="6"/>
        <v>0</v>
      </c>
      <c r="BW91" s="7">
        <f t="shared" si="7"/>
        <v>0</v>
      </c>
      <c r="BX91" s="7">
        <f t="shared" si="8"/>
        <v>3</v>
      </c>
      <c r="BY91" s="7">
        <v>900</v>
      </c>
      <c r="BZ91" s="7">
        <f>VLOOKUP(J91,SETTINGS!$C$2:$D$11,2)</f>
        <v>9</v>
      </c>
      <c r="CA91" s="7">
        <f>VLOOKUP(P91,SETTINGS!$C$2:$D$11,2)</f>
        <v>9</v>
      </c>
      <c r="CB91" s="7">
        <f>VLOOKUP(V91,SETTINGS!$C$2:$D$11,2)</f>
        <v>9</v>
      </c>
      <c r="CC91" s="7">
        <f>VLOOKUP(AB91,SETTINGS!$C$2:$D$11,2)</f>
        <v>9</v>
      </c>
      <c r="CD91" s="7">
        <f>VLOOKUP(AH91,SETTINGS!$C$2:$D$11,2)</f>
        <v>9</v>
      </c>
      <c r="CE91" s="7">
        <f>VLOOKUP(AN91,SETTINGS!$C$2:$D$11,2)</f>
        <v>9</v>
      </c>
      <c r="CF91" s="7">
        <f>VLOOKUP(AT91,SETTINGS!$C$2:$D$11,2)</f>
        <v>9</v>
      </c>
      <c r="CG91" s="7">
        <f>VLOOKUP(AZ91,SETTINGS!$C$2:$D$11,2)</f>
        <v>9</v>
      </c>
      <c r="CH91" s="7">
        <f>VLOOKUP(BF91,SETTINGS!$C$2:$D$11,2)</f>
        <v>9</v>
      </c>
      <c r="CI91" s="7">
        <f>VLOOKUP(BL91,SETTINGS!$C$2:$D$11,2)</f>
        <v>9</v>
      </c>
      <c r="CJ91" s="7">
        <f t="shared" si="9"/>
        <v>36</v>
      </c>
      <c r="CK91" s="7">
        <f>SMALL(CD91:CH91,{1,2,3})</f>
        <v>9</v>
      </c>
      <c r="CL91" s="7">
        <f>SUM(SMALL(BZ91:CI91,{1,2,3,4,5,6}))</f>
        <v>54</v>
      </c>
      <c r="CM91" s="10" t="str">
        <f t="shared" si="10"/>
        <v>3rd</v>
      </c>
      <c r="CN91" s="10" t="str">
        <f>VLOOKUP(BW91,SETTINGS!$N$1:$P$10,3)</f>
        <v>Below average, you must work hard, there is need for parental support</v>
      </c>
      <c r="CO91" s="10" t="str">
        <f>VLOOKUP(BW91,SETTINGS!$N$1:$P$10,2)</f>
        <v>Below Average, must buck up</v>
      </c>
      <c r="CP91" s="10"/>
      <c r="CQ91" s="10"/>
      <c r="CR91" s="10"/>
      <c r="CS91" s="10">
        <f t="shared" si="11"/>
        <v>0</v>
      </c>
      <c r="CT91" s="10"/>
      <c r="CU91" s="10"/>
      <c r="CV91" s="10"/>
      <c r="CW91" s="10"/>
      <c r="CX91" s="10"/>
      <c r="CY91" s="10"/>
      <c r="CZ91" s="10"/>
      <c r="DA91" s="10"/>
    </row>
    <row r="92" spans="1:105" ht="18.75" customHeight="1">
      <c r="A92" s="7">
        <f>'STUDENT DETAILS'!A92</f>
        <v>0</v>
      </c>
      <c r="B92" s="39">
        <f>'STUDENT DETAILS'!B92</f>
        <v>0</v>
      </c>
      <c r="C92" s="7">
        <f>'STUDENT DETAILS'!C92</f>
        <v>0</v>
      </c>
      <c r="D92" s="7">
        <f>'STUDENT DETAILS'!D92</f>
        <v>0</v>
      </c>
      <c r="E92" s="7">
        <f>'STUDENT DETAILS'!E92</f>
        <v>0</v>
      </c>
      <c r="F92" s="7">
        <f>'STUDENT DETAILS'!F92</f>
        <v>0</v>
      </c>
      <c r="G92" s="10"/>
      <c r="H92" s="7">
        <f>'ENGLISH '!T93</f>
        <v>0</v>
      </c>
      <c r="I92" s="7">
        <f>'ENGLISH '!U93</f>
        <v>0</v>
      </c>
      <c r="J92" s="7">
        <f>'ENGLISH '!V93</f>
        <v>0</v>
      </c>
      <c r="K92" s="7">
        <f>'ENGLISH '!W93</f>
        <v>9</v>
      </c>
      <c r="L92" s="7">
        <f>'ENGLISH '!X93</f>
        <v>2</v>
      </c>
      <c r="M92" s="7" t="str">
        <f>'ENGLISH '!Y93</f>
        <v>Emerging (E )</v>
      </c>
      <c r="N92" s="10">
        <f>'MATHS '!T93</f>
        <v>0</v>
      </c>
      <c r="O92" s="10">
        <f>'MATHS '!U93</f>
        <v>0</v>
      </c>
      <c r="P92" s="10">
        <f>'MATHS '!V93</f>
        <v>0</v>
      </c>
      <c r="Q92" s="10">
        <f>'MATHS '!W93</f>
        <v>9</v>
      </c>
      <c r="R92" s="10">
        <f>'MATHS '!X93</f>
        <v>2</v>
      </c>
      <c r="S92" s="10" t="str">
        <f>'MATHS '!Y93</f>
        <v>Emerging (E )</v>
      </c>
      <c r="T92" s="7">
        <f>'SCIENCE '!T93</f>
        <v>0</v>
      </c>
      <c r="U92" s="7">
        <f>'SCIENCE '!U93</f>
        <v>0</v>
      </c>
      <c r="V92" s="7">
        <f>'SCIENCE '!V93</f>
        <v>0</v>
      </c>
      <c r="W92" s="7">
        <f>'SCIENCE '!W93</f>
        <v>9</v>
      </c>
      <c r="X92" s="7">
        <f>'SCIENCE '!X93</f>
        <v>2</v>
      </c>
      <c r="Y92" s="7" t="str">
        <f>'SCIENCE '!Y93</f>
        <v>Emerging (E )</v>
      </c>
      <c r="Z92" s="10">
        <f>'SOCIAL STUDIES'!T93</f>
        <v>0</v>
      </c>
      <c r="AA92" s="10">
        <f>'SOCIAL STUDIES'!U93</f>
        <v>0</v>
      </c>
      <c r="AB92" s="10">
        <f>'SOCIAL STUDIES'!V93</f>
        <v>0</v>
      </c>
      <c r="AC92" s="10">
        <f>'SOCIAL STUDIES'!W93</f>
        <v>9</v>
      </c>
      <c r="AD92" s="10">
        <f>'SOCIAL STUDIES'!X93</f>
        <v>2</v>
      </c>
      <c r="AE92" s="10" t="str">
        <f>'SOCIAL STUDIES'!Y93</f>
        <v>Emerging (E )</v>
      </c>
      <c r="AF92" s="7">
        <f>'COMPUTING     '!T93</f>
        <v>0</v>
      </c>
      <c r="AG92" s="7">
        <f>'COMPUTING     '!U93</f>
        <v>0</v>
      </c>
      <c r="AH92" s="7">
        <f>'COMPUTING     '!V93</f>
        <v>0</v>
      </c>
      <c r="AI92" s="7">
        <f>'COMPUTING     '!W93</f>
        <v>9</v>
      </c>
      <c r="AJ92" s="7">
        <f>'COMPUTING     '!X93</f>
        <v>3</v>
      </c>
      <c r="AK92" s="7" t="str">
        <f>'COMPUTING     '!Y93</f>
        <v>Emerging (E )</v>
      </c>
      <c r="AL92" s="7">
        <f>BDT!T93</f>
        <v>0</v>
      </c>
      <c r="AM92" s="7">
        <f>BDT!U93</f>
        <v>0</v>
      </c>
      <c r="AN92" s="7">
        <f>BDT!V93</f>
        <v>0</v>
      </c>
      <c r="AO92" s="7">
        <f>BDT!W93</f>
        <v>9</v>
      </c>
      <c r="AP92" s="7">
        <f>BDT!X93</f>
        <v>3</v>
      </c>
      <c r="AQ92" s="7" t="str">
        <f>BDT!Y93</f>
        <v>Emerging (E )</v>
      </c>
      <c r="AR92" s="7">
        <f>'GHANAIAN LANG'!T93</f>
        <v>0</v>
      </c>
      <c r="AS92" s="7">
        <f>'GHANAIAN LANG'!U93</f>
        <v>0</v>
      </c>
      <c r="AT92" s="7">
        <f>'GHANAIAN LANG'!V93</f>
        <v>0</v>
      </c>
      <c r="AU92" s="7">
        <f>'GHANAIAN LANG'!W93</f>
        <v>9</v>
      </c>
      <c r="AV92" s="7">
        <f>'GHANAIAN LANG'!X93</f>
        <v>2</v>
      </c>
      <c r="AW92" s="7" t="str">
        <f>'GHANAIAN LANG'!Y93</f>
        <v>Emerging (E )</v>
      </c>
      <c r="AX92" s="7">
        <f>'RME '!T93</f>
        <v>0</v>
      </c>
      <c r="AY92" s="7">
        <f>'RME '!U93</f>
        <v>0</v>
      </c>
      <c r="AZ92" s="7">
        <f>'RME '!V93</f>
        <v>0</v>
      </c>
      <c r="BA92" s="7">
        <f>'RME '!W93</f>
        <v>9</v>
      </c>
      <c r="BB92" s="7">
        <f>'RME '!X93</f>
        <v>3</v>
      </c>
      <c r="BC92" s="7" t="str">
        <f>'RME '!Y93</f>
        <v>Emerging (E )</v>
      </c>
      <c r="BD92" s="7">
        <f>'FRENCH '!T93</f>
        <v>0</v>
      </c>
      <c r="BE92" s="7">
        <f>'FRENCH '!U93</f>
        <v>0</v>
      </c>
      <c r="BF92" s="7">
        <f>'FRENCH '!V93</f>
        <v>0</v>
      </c>
      <c r="BG92" s="7">
        <f>'FRENCH '!W93</f>
        <v>9</v>
      </c>
      <c r="BH92" s="7">
        <f>'FRENCH '!X93</f>
        <v>2</v>
      </c>
      <c r="BI92" s="7" t="str">
        <f>'FRENCH '!Y93</f>
        <v>Emerging (E )</v>
      </c>
      <c r="BJ92" s="7">
        <f>'CAREER TECH '!T93</f>
        <v>0</v>
      </c>
      <c r="BK92" s="7">
        <f>'CAREER TECH '!U93</f>
        <v>0</v>
      </c>
      <c r="BL92" s="7">
        <f>'CAREER TECH '!V93</f>
        <v>0</v>
      </c>
      <c r="BM92" s="7">
        <f>'CAREER TECH '!W93</f>
        <v>9</v>
      </c>
      <c r="BN92" s="7">
        <f>'CAREER TECH '!X93</f>
        <v>3</v>
      </c>
      <c r="BO92" s="7" t="str">
        <f>'CAREER TECH '!Y93</f>
        <v>Emerging (E )</v>
      </c>
      <c r="BP92" s="7">
        <f>'CAD '!T93</f>
        <v>0</v>
      </c>
      <c r="BQ92" s="7">
        <f>'CAD '!U93</f>
        <v>0</v>
      </c>
      <c r="BR92" s="7">
        <f>'CAD '!V93</f>
        <v>0</v>
      </c>
      <c r="BS92" s="7">
        <f>'CAD '!X93</f>
        <v>2</v>
      </c>
      <c r="BT92" s="7">
        <f>'CAD '!W93</f>
        <v>9</v>
      </c>
      <c r="BU92" s="7" t="str">
        <f>'CAD '!Y93</f>
        <v>Emerging (E )</v>
      </c>
      <c r="BV92" s="7">
        <f t="shared" si="6"/>
        <v>0</v>
      </c>
      <c r="BW92" s="7">
        <f t="shared" si="7"/>
        <v>0</v>
      </c>
      <c r="BX92" s="7">
        <f t="shared" si="8"/>
        <v>3</v>
      </c>
      <c r="BY92" s="7">
        <v>900</v>
      </c>
      <c r="BZ92" s="7">
        <f>VLOOKUP(J92,SETTINGS!$C$2:$D$11,2)</f>
        <v>9</v>
      </c>
      <c r="CA92" s="7">
        <f>VLOOKUP(P92,SETTINGS!$C$2:$D$11,2)</f>
        <v>9</v>
      </c>
      <c r="CB92" s="7">
        <f>VLOOKUP(V92,SETTINGS!$C$2:$D$11,2)</f>
        <v>9</v>
      </c>
      <c r="CC92" s="7">
        <f>VLOOKUP(AB92,SETTINGS!$C$2:$D$11,2)</f>
        <v>9</v>
      </c>
      <c r="CD92" s="7">
        <f>VLOOKUP(AH92,SETTINGS!$C$2:$D$11,2)</f>
        <v>9</v>
      </c>
      <c r="CE92" s="7">
        <f>VLOOKUP(AN92,SETTINGS!$C$2:$D$11,2)</f>
        <v>9</v>
      </c>
      <c r="CF92" s="7">
        <f>VLOOKUP(AT92,SETTINGS!$C$2:$D$11,2)</f>
        <v>9</v>
      </c>
      <c r="CG92" s="7">
        <f>VLOOKUP(AZ92,SETTINGS!$C$2:$D$11,2)</f>
        <v>9</v>
      </c>
      <c r="CH92" s="7">
        <f>VLOOKUP(BF92,SETTINGS!$C$2:$D$11,2)</f>
        <v>9</v>
      </c>
      <c r="CI92" s="7">
        <f>VLOOKUP(BL92,SETTINGS!$C$2:$D$11,2)</f>
        <v>9</v>
      </c>
      <c r="CJ92" s="7">
        <f t="shared" si="9"/>
        <v>36</v>
      </c>
      <c r="CK92" s="7">
        <f>SMALL(CD92:CH92,{1,2,3})</f>
        <v>9</v>
      </c>
      <c r="CL92" s="7">
        <f>SUM(SMALL(BZ92:CI92,{1,2,3,4,5,6}))</f>
        <v>54</v>
      </c>
      <c r="CM92" s="10" t="str">
        <f t="shared" si="10"/>
        <v>3rd</v>
      </c>
      <c r="CN92" s="10" t="str">
        <f>VLOOKUP(BW92,SETTINGS!$N$1:$P$10,3)</f>
        <v>Below average, you must work hard, there is need for parental support</v>
      </c>
      <c r="CO92" s="10" t="str">
        <f>VLOOKUP(BW92,SETTINGS!$N$1:$P$10,2)</f>
        <v>Below Average, must buck up</v>
      </c>
      <c r="CP92" s="10"/>
      <c r="CQ92" s="10"/>
      <c r="CR92" s="10"/>
      <c r="CS92" s="10">
        <f t="shared" si="11"/>
        <v>0</v>
      </c>
      <c r="CT92" s="10"/>
      <c r="CU92" s="10"/>
      <c r="CV92" s="10"/>
      <c r="CW92" s="10"/>
      <c r="CX92" s="10"/>
      <c r="CY92" s="10"/>
      <c r="CZ92" s="10"/>
      <c r="DA92" s="10"/>
    </row>
    <row r="93" spans="1:105" ht="18.75" customHeight="1">
      <c r="A93" s="7">
        <f>'STUDENT DETAILS'!A93</f>
        <v>0</v>
      </c>
      <c r="B93" s="39">
        <f>'STUDENT DETAILS'!B93</f>
        <v>0</v>
      </c>
      <c r="C93" s="7">
        <f>'STUDENT DETAILS'!C93</f>
        <v>0</v>
      </c>
      <c r="D93" s="7">
        <f>'STUDENT DETAILS'!D93</f>
        <v>0</v>
      </c>
      <c r="E93" s="7">
        <f>'STUDENT DETAILS'!E93</f>
        <v>0</v>
      </c>
      <c r="F93" s="7">
        <f>'STUDENT DETAILS'!F93</f>
        <v>0</v>
      </c>
      <c r="G93" s="10"/>
      <c r="H93" s="7">
        <f>'ENGLISH '!T94</f>
        <v>0</v>
      </c>
      <c r="I93" s="7">
        <f>'ENGLISH '!U94</f>
        <v>0</v>
      </c>
      <c r="J93" s="7">
        <f>'ENGLISH '!V94</f>
        <v>0</v>
      </c>
      <c r="K93" s="7">
        <f>'ENGLISH '!W94</f>
        <v>9</v>
      </c>
      <c r="L93" s="7">
        <f>'ENGLISH '!X94</f>
        <v>2</v>
      </c>
      <c r="M93" s="7" t="str">
        <f>'ENGLISH '!Y94</f>
        <v>Emerging (E )</v>
      </c>
      <c r="N93" s="10">
        <f>'MATHS '!T94</f>
        <v>0</v>
      </c>
      <c r="O93" s="10">
        <f>'MATHS '!U94</f>
        <v>0</v>
      </c>
      <c r="P93" s="10">
        <f>'MATHS '!V94</f>
        <v>0</v>
      </c>
      <c r="Q93" s="10">
        <f>'MATHS '!W94</f>
        <v>9</v>
      </c>
      <c r="R93" s="10">
        <f>'MATHS '!X94</f>
        <v>2</v>
      </c>
      <c r="S93" s="10" t="str">
        <f>'MATHS '!Y94</f>
        <v>Emerging (E )</v>
      </c>
      <c r="T93" s="7">
        <f>'SCIENCE '!T94</f>
        <v>0</v>
      </c>
      <c r="U93" s="7">
        <f>'SCIENCE '!U94</f>
        <v>0</v>
      </c>
      <c r="V93" s="7">
        <f>'SCIENCE '!V94</f>
        <v>0</v>
      </c>
      <c r="W93" s="7">
        <f>'SCIENCE '!W94</f>
        <v>9</v>
      </c>
      <c r="X93" s="7">
        <f>'SCIENCE '!X94</f>
        <v>2</v>
      </c>
      <c r="Y93" s="7" t="str">
        <f>'SCIENCE '!Y94</f>
        <v>Emerging (E )</v>
      </c>
      <c r="Z93" s="10">
        <f>'SOCIAL STUDIES'!T94</f>
        <v>0</v>
      </c>
      <c r="AA93" s="10">
        <f>'SOCIAL STUDIES'!U94</f>
        <v>0</v>
      </c>
      <c r="AB93" s="10">
        <f>'SOCIAL STUDIES'!V94</f>
        <v>0</v>
      </c>
      <c r="AC93" s="10">
        <f>'SOCIAL STUDIES'!W94</f>
        <v>9</v>
      </c>
      <c r="AD93" s="10">
        <f>'SOCIAL STUDIES'!X94</f>
        <v>2</v>
      </c>
      <c r="AE93" s="10" t="str">
        <f>'SOCIAL STUDIES'!Y94</f>
        <v>Emerging (E )</v>
      </c>
      <c r="AF93" s="7">
        <f>'COMPUTING     '!T94</f>
        <v>0</v>
      </c>
      <c r="AG93" s="7">
        <f>'COMPUTING     '!U94</f>
        <v>0</v>
      </c>
      <c r="AH93" s="7">
        <f>'COMPUTING     '!V94</f>
        <v>0</v>
      </c>
      <c r="AI93" s="7">
        <f>'COMPUTING     '!W94</f>
        <v>9</v>
      </c>
      <c r="AJ93" s="7">
        <f>'COMPUTING     '!X94</f>
        <v>3</v>
      </c>
      <c r="AK93" s="7" t="str">
        <f>'COMPUTING     '!Y94</f>
        <v>Emerging (E )</v>
      </c>
      <c r="AL93" s="7">
        <f>BDT!T94</f>
        <v>0</v>
      </c>
      <c r="AM93" s="7">
        <f>BDT!U94</f>
        <v>0</v>
      </c>
      <c r="AN93" s="7">
        <f>BDT!V94</f>
        <v>0</v>
      </c>
      <c r="AO93" s="7">
        <f>BDT!W94</f>
        <v>9</v>
      </c>
      <c r="AP93" s="7">
        <f>BDT!X94</f>
        <v>3</v>
      </c>
      <c r="AQ93" s="7" t="str">
        <f>BDT!Y94</f>
        <v>Emerging (E )</v>
      </c>
      <c r="AR93" s="7">
        <f>'GHANAIAN LANG'!T94</f>
        <v>0</v>
      </c>
      <c r="AS93" s="7">
        <f>'GHANAIAN LANG'!U94</f>
        <v>0</v>
      </c>
      <c r="AT93" s="7">
        <f>'GHANAIAN LANG'!V94</f>
        <v>0</v>
      </c>
      <c r="AU93" s="7">
        <f>'GHANAIAN LANG'!W94</f>
        <v>9</v>
      </c>
      <c r="AV93" s="7">
        <f>'GHANAIAN LANG'!X94</f>
        <v>2</v>
      </c>
      <c r="AW93" s="7" t="str">
        <f>'GHANAIAN LANG'!Y94</f>
        <v>Emerging (E )</v>
      </c>
      <c r="AX93" s="7">
        <f>'RME '!T94</f>
        <v>0</v>
      </c>
      <c r="AY93" s="7">
        <f>'RME '!U94</f>
        <v>0</v>
      </c>
      <c r="AZ93" s="7">
        <f>'RME '!V94</f>
        <v>0</v>
      </c>
      <c r="BA93" s="7">
        <f>'RME '!W94</f>
        <v>9</v>
      </c>
      <c r="BB93" s="7">
        <f>'RME '!X94</f>
        <v>3</v>
      </c>
      <c r="BC93" s="7" t="str">
        <f>'RME '!Y94</f>
        <v>Emerging (E )</v>
      </c>
      <c r="BD93" s="7">
        <f>'FRENCH '!T94</f>
        <v>0</v>
      </c>
      <c r="BE93" s="7">
        <f>'FRENCH '!U94</f>
        <v>0</v>
      </c>
      <c r="BF93" s="7">
        <f>'FRENCH '!V94</f>
        <v>0</v>
      </c>
      <c r="BG93" s="7">
        <f>'FRENCH '!W94</f>
        <v>9</v>
      </c>
      <c r="BH93" s="7">
        <f>'FRENCH '!X94</f>
        <v>2</v>
      </c>
      <c r="BI93" s="7" t="str">
        <f>'FRENCH '!Y94</f>
        <v>Emerging (E )</v>
      </c>
      <c r="BJ93" s="7">
        <f>'CAREER TECH '!T94</f>
        <v>0</v>
      </c>
      <c r="BK93" s="7">
        <f>'CAREER TECH '!U94</f>
        <v>0</v>
      </c>
      <c r="BL93" s="7">
        <f>'CAREER TECH '!V94</f>
        <v>0</v>
      </c>
      <c r="BM93" s="7">
        <f>'CAREER TECH '!W94</f>
        <v>9</v>
      </c>
      <c r="BN93" s="7">
        <f>'CAREER TECH '!X94</f>
        <v>3</v>
      </c>
      <c r="BO93" s="7" t="str">
        <f>'CAREER TECH '!Y94</f>
        <v>Emerging (E )</v>
      </c>
      <c r="BP93" s="7">
        <f>'CAD '!T94</f>
        <v>0</v>
      </c>
      <c r="BQ93" s="7">
        <f>'CAD '!U94</f>
        <v>0</v>
      </c>
      <c r="BR93" s="7">
        <f>'CAD '!V94</f>
        <v>0</v>
      </c>
      <c r="BS93" s="7">
        <f>'CAD '!X94</f>
        <v>2</v>
      </c>
      <c r="BT93" s="7">
        <f>'CAD '!W94</f>
        <v>9</v>
      </c>
      <c r="BU93" s="7" t="str">
        <f>'CAD '!Y94</f>
        <v>Emerging (E )</v>
      </c>
      <c r="BV93" s="7">
        <f t="shared" si="6"/>
        <v>0</v>
      </c>
      <c r="BW93" s="7">
        <f t="shared" si="7"/>
        <v>0</v>
      </c>
      <c r="BX93" s="7">
        <f t="shared" si="8"/>
        <v>3</v>
      </c>
      <c r="BY93" s="7">
        <v>900</v>
      </c>
      <c r="BZ93" s="7">
        <f>VLOOKUP(J93,SETTINGS!$C$2:$D$11,2)</f>
        <v>9</v>
      </c>
      <c r="CA93" s="7">
        <f>VLOOKUP(P93,SETTINGS!$C$2:$D$11,2)</f>
        <v>9</v>
      </c>
      <c r="CB93" s="7">
        <f>VLOOKUP(V93,SETTINGS!$C$2:$D$11,2)</f>
        <v>9</v>
      </c>
      <c r="CC93" s="7">
        <f>VLOOKUP(AB93,SETTINGS!$C$2:$D$11,2)</f>
        <v>9</v>
      </c>
      <c r="CD93" s="7">
        <f>VLOOKUP(AH93,SETTINGS!$C$2:$D$11,2)</f>
        <v>9</v>
      </c>
      <c r="CE93" s="7">
        <f>VLOOKUP(AN93,SETTINGS!$C$2:$D$11,2)</f>
        <v>9</v>
      </c>
      <c r="CF93" s="7">
        <f>VLOOKUP(AT93,SETTINGS!$C$2:$D$11,2)</f>
        <v>9</v>
      </c>
      <c r="CG93" s="7">
        <f>VLOOKUP(AZ93,SETTINGS!$C$2:$D$11,2)</f>
        <v>9</v>
      </c>
      <c r="CH93" s="7">
        <f>VLOOKUP(BF93,SETTINGS!$C$2:$D$11,2)</f>
        <v>9</v>
      </c>
      <c r="CI93" s="7">
        <f>VLOOKUP(BL93,SETTINGS!$C$2:$D$11,2)</f>
        <v>9</v>
      </c>
      <c r="CJ93" s="7">
        <f t="shared" si="9"/>
        <v>36</v>
      </c>
      <c r="CK93" s="7">
        <f>SMALL(CD93:CH93,{1,2,3})</f>
        <v>9</v>
      </c>
      <c r="CL93" s="7">
        <f>SUM(SMALL(BZ93:CI93,{1,2,3,4,5,6}))</f>
        <v>54</v>
      </c>
      <c r="CM93" s="10" t="str">
        <f t="shared" si="10"/>
        <v>3rd</v>
      </c>
      <c r="CN93" s="10" t="str">
        <f>VLOOKUP(BW93,SETTINGS!$N$1:$P$10,3)</f>
        <v>Below average, you must work hard, there is need for parental support</v>
      </c>
      <c r="CO93" s="10" t="str">
        <f>VLOOKUP(BW93,SETTINGS!$N$1:$P$10,2)</f>
        <v>Below Average, must buck up</v>
      </c>
      <c r="CP93" s="10"/>
      <c r="CQ93" s="10"/>
      <c r="CR93" s="10"/>
      <c r="CS93" s="10">
        <f t="shared" si="11"/>
        <v>0</v>
      </c>
      <c r="CT93" s="10"/>
      <c r="CU93" s="10"/>
      <c r="CV93" s="10"/>
      <c r="CW93" s="10"/>
      <c r="CX93" s="10"/>
      <c r="CY93" s="10"/>
      <c r="CZ93" s="10"/>
      <c r="DA93" s="10"/>
    </row>
    <row r="94" spans="1:105" ht="18.75" customHeight="1">
      <c r="A94" s="7">
        <f>'STUDENT DETAILS'!A94</f>
        <v>0</v>
      </c>
      <c r="B94" s="39">
        <f>'STUDENT DETAILS'!B94</f>
        <v>0</v>
      </c>
      <c r="C94" s="7">
        <f>'STUDENT DETAILS'!C94</f>
        <v>0</v>
      </c>
      <c r="D94" s="7">
        <f>'STUDENT DETAILS'!D94</f>
        <v>0</v>
      </c>
      <c r="E94" s="7">
        <f>'STUDENT DETAILS'!E94</f>
        <v>0</v>
      </c>
      <c r="F94" s="7">
        <f>'STUDENT DETAILS'!F94</f>
        <v>0</v>
      </c>
      <c r="G94" s="10"/>
      <c r="H94" s="7">
        <f>'ENGLISH '!T95</f>
        <v>0</v>
      </c>
      <c r="I94" s="7">
        <f>'ENGLISH '!U95</f>
        <v>0</v>
      </c>
      <c r="J94" s="7">
        <f>'ENGLISH '!V95</f>
        <v>0</v>
      </c>
      <c r="K94" s="7">
        <f>'ENGLISH '!W95</f>
        <v>9</v>
      </c>
      <c r="L94" s="7">
        <f>'ENGLISH '!X95</f>
        <v>2</v>
      </c>
      <c r="M94" s="7" t="str">
        <f>'ENGLISH '!Y95</f>
        <v>Emerging (E )</v>
      </c>
      <c r="N94" s="10">
        <f>'MATHS '!T95</f>
        <v>0</v>
      </c>
      <c r="O94" s="10">
        <f>'MATHS '!U95</f>
        <v>0</v>
      </c>
      <c r="P94" s="10">
        <f>'MATHS '!V95</f>
        <v>0</v>
      </c>
      <c r="Q94" s="10">
        <f>'MATHS '!W95</f>
        <v>9</v>
      </c>
      <c r="R94" s="10">
        <f>'MATHS '!X95</f>
        <v>2</v>
      </c>
      <c r="S94" s="10" t="str">
        <f>'MATHS '!Y95</f>
        <v>Emerging (E )</v>
      </c>
      <c r="T94" s="7">
        <f>'SCIENCE '!T95</f>
        <v>0</v>
      </c>
      <c r="U94" s="7">
        <f>'SCIENCE '!U95</f>
        <v>0</v>
      </c>
      <c r="V94" s="7">
        <f>'SCIENCE '!V95</f>
        <v>0</v>
      </c>
      <c r="W94" s="7">
        <f>'SCIENCE '!W95</f>
        <v>9</v>
      </c>
      <c r="X94" s="7">
        <f>'SCIENCE '!X95</f>
        <v>2</v>
      </c>
      <c r="Y94" s="7" t="str">
        <f>'SCIENCE '!Y95</f>
        <v>Emerging (E )</v>
      </c>
      <c r="Z94" s="10">
        <f>'SOCIAL STUDIES'!T95</f>
        <v>0</v>
      </c>
      <c r="AA94" s="10">
        <f>'SOCIAL STUDIES'!U95</f>
        <v>0</v>
      </c>
      <c r="AB94" s="10">
        <f>'SOCIAL STUDIES'!V95</f>
        <v>0</v>
      </c>
      <c r="AC94" s="10">
        <f>'SOCIAL STUDIES'!W95</f>
        <v>9</v>
      </c>
      <c r="AD94" s="10">
        <f>'SOCIAL STUDIES'!X95</f>
        <v>2</v>
      </c>
      <c r="AE94" s="10" t="str">
        <f>'SOCIAL STUDIES'!Y95</f>
        <v>Emerging (E )</v>
      </c>
      <c r="AF94" s="7">
        <f>'COMPUTING     '!T95</f>
        <v>0</v>
      </c>
      <c r="AG94" s="7">
        <f>'COMPUTING     '!U95</f>
        <v>0</v>
      </c>
      <c r="AH94" s="7">
        <f>'COMPUTING     '!V95</f>
        <v>0</v>
      </c>
      <c r="AI94" s="7">
        <f>'COMPUTING     '!W95</f>
        <v>9</v>
      </c>
      <c r="AJ94" s="7">
        <f>'COMPUTING     '!X95</f>
        <v>3</v>
      </c>
      <c r="AK94" s="7" t="str">
        <f>'COMPUTING     '!Y95</f>
        <v>Emerging (E )</v>
      </c>
      <c r="AL94" s="7">
        <f>BDT!T95</f>
        <v>0</v>
      </c>
      <c r="AM94" s="7">
        <f>BDT!U95</f>
        <v>0</v>
      </c>
      <c r="AN94" s="7">
        <f>BDT!V95</f>
        <v>0</v>
      </c>
      <c r="AO94" s="7">
        <f>BDT!W95</f>
        <v>9</v>
      </c>
      <c r="AP94" s="7">
        <f>BDT!X95</f>
        <v>3</v>
      </c>
      <c r="AQ94" s="7" t="str">
        <f>BDT!Y95</f>
        <v>Emerging (E )</v>
      </c>
      <c r="AR94" s="7">
        <f>'GHANAIAN LANG'!T95</f>
        <v>0</v>
      </c>
      <c r="AS94" s="7">
        <f>'GHANAIAN LANG'!U95</f>
        <v>0</v>
      </c>
      <c r="AT94" s="7">
        <f>'GHANAIAN LANG'!V95</f>
        <v>0</v>
      </c>
      <c r="AU94" s="7">
        <f>'GHANAIAN LANG'!W95</f>
        <v>9</v>
      </c>
      <c r="AV94" s="7">
        <f>'GHANAIAN LANG'!X95</f>
        <v>2</v>
      </c>
      <c r="AW94" s="7" t="str">
        <f>'GHANAIAN LANG'!Y95</f>
        <v>Emerging (E )</v>
      </c>
      <c r="AX94" s="7">
        <f>'RME '!T95</f>
        <v>0</v>
      </c>
      <c r="AY94" s="7">
        <f>'RME '!U95</f>
        <v>0</v>
      </c>
      <c r="AZ94" s="7">
        <f>'RME '!V95</f>
        <v>0</v>
      </c>
      <c r="BA94" s="7">
        <f>'RME '!W95</f>
        <v>9</v>
      </c>
      <c r="BB94" s="7">
        <f>'RME '!X95</f>
        <v>3</v>
      </c>
      <c r="BC94" s="7" t="str">
        <f>'RME '!Y95</f>
        <v>Emerging (E )</v>
      </c>
      <c r="BD94" s="7">
        <f>'FRENCH '!T95</f>
        <v>0</v>
      </c>
      <c r="BE94" s="7">
        <f>'FRENCH '!U95</f>
        <v>0</v>
      </c>
      <c r="BF94" s="7">
        <f>'FRENCH '!V95</f>
        <v>0</v>
      </c>
      <c r="BG94" s="7">
        <f>'FRENCH '!W95</f>
        <v>9</v>
      </c>
      <c r="BH94" s="7">
        <f>'FRENCH '!X95</f>
        <v>2</v>
      </c>
      <c r="BI94" s="7" t="str">
        <f>'FRENCH '!Y95</f>
        <v>Emerging (E )</v>
      </c>
      <c r="BJ94" s="7">
        <f>'CAREER TECH '!T95</f>
        <v>0</v>
      </c>
      <c r="BK94" s="7">
        <f>'CAREER TECH '!U95</f>
        <v>0</v>
      </c>
      <c r="BL94" s="7">
        <f>'CAREER TECH '!V95</f>
        <v>0</v>
      </c>
      <c r="BM94" s="7">
        <f>'CAREER TECH '!W95</f>
        <v>9</v>
      </c>
      <c r="BN94" s="7">
        <f>'CAREER TECH '!X95</f>
        <v>3</v>
      </c>
      <c r="BO94" s="7" t="str">
        <f>'CAREER TECH '!Y95</f>
        <v>Emerging (E )</v>
      </c>
      <c r="BP94" s="7">
        <f>'CAD '!T95</f>
        <v>0</v>
      </c>
      <c r="BQ94" s="7">
        <f>'CAD '!U95</f>
        <v>0</v>
      </c>
      <c r="BR94" s="7">
        <f>'CAD '!V95</f>
        <v>0</v>
      </c>
      <c r="BS94" s="7">
        <f>'CAD '!X95</f>
        <v>2</v>
      </c>
      <c r="BT94" s="7">
        <f>'CAD '!W95</f>
        <v>9</v>
      </c>
      <c r="BU94" s="7" t="str">
        <f>'CAD '!Y95</f>
        <v>Emerging (E )</v>
      </c>
      <c r="BV94" s="7">
        <f t="shared" si="6"/>
        <v>0</v>
      </c>
      <c r="BW94" s="7">
        <f t="shared" si="7"/>
        <v>0</v>
      </c>
      <c r="BX94" s="7">
        <f t="shared" si="8"/>
        <v>3</v>
      </c>
      <c r="BY94" s="7">
        <v>900</v>
      </c>
      <c r="BZ94" s="7">
        <f>VLOOKUP(J94,SETTINGS!$C$2:$D$11,2)</f>
        <v>9</v>
      </c>
      <c r="CA94" s="7">
        <f>VLOOKUP(P94,SETTINGS!$C$2:$D$11,2)</f>
        <v>9</v>
      </c>
      <c r="CB94" s="7">
        <f>VLOOKUP(V94,SETTINGS!$C$2:$D$11,2)</f>
        <v>9</v>
      </c>
      <c r="CC94" s="7">
        <f>VLOOKUP(AB94,SETTINGS!$C$2:$D$11,2)</f>
        <v>9</v>
      </c>
      <c r="CD94" s="7">
        <f>VLOOKUP(AH94,SETTINGS!$C$2:$D$11,2)</f>
        <v>9</v>
      </c>
      <c r="CE94" s="7">
        <f>VLOOKUP(AN94,SETTINGS!$C$2:$D$11,2)</f>
        <v>9</v>
      </c>
      <c r="CF94" s="7">
        <f>VLOOKUP(AT94,SETTINGS!$C$2:$D$11,2)</f>
        <v>9</v>
      </c>
      <c r="CG94" s="7">
        <f>VLOOKUP(AZ94,SETTINGS!$C$2:$D$11,2)</f>
        <v>9</v>
      </c>
      <c r="CH94" s="7">
        <f>VLOOKUP(BF94,SETTINGS!$C$2:$D$11,2)</f>
        <v>9</v>
      </c>
      <c r="CI94" s="7">
        <f>VLOOKUP(BL94,SETTINGS!$C$2:$D$11,2)</f>
        <v>9</v>
      </c>
      <c r="CJ94" s="7">
        <f t="shared" si="9"/>
        <v>36</v>
      </c>
      <c r="CK94" s="7">
        <f>SMALL(CD94:CH94,{1,2,3})</f>
        <v>9</v>
      </c>
      <c r="CL94" s="7">
        <f>SUM(SMALL(BZ94:CI94,{1,2,3,4,5,6}))</f>
        <v>54</v>
      </c>
      <c r="CM94" s="10" t="str">
        <f t="shared" si="10"/>
        <v>3rd</v>
      </c>
      <c r="CN94" s="10" t="str">
        <f>VLOOKUP(BW94,SETTINGS!$N$1:$P$10,3)</f>
        <v>Below average, you must work hard, there is need for parental support</v>
      </c>
      <c r="CO94" s="10" t="str">
        <f>VLOOKUP(BW94,SETTINGS!$N$1:$P$10,2)</f>
        <v>Below Average, must buck up</v>
      </c>
      <c r="CP94" s="10"/>
      <c r="CQ94" s="10"/>
      <c r="CR94" s="10"/>
      <c r="CS94" s="10">
        <f t="shared" si="11"/>
        <v>0</v>
      </c>
      <c r="CT94" s="10"/>
      <c r="CU94" s="10"/>
      <c r="CV94" s="10"/>
      <c r="CW94" s="10"/>
      <c r="CX94" s="10"/>
      <c r="CY94" s="10"/>
      <c r="CZ94" s="10"/>
      <c r="DA94" s="10"/>
    </row>
    <row r="95" spans="1:105" ht="18.75" customHeight="1">
      <c r="A95" s="7">
        <f>'STUDENT DETAILS'!A95</f>
        <v>0</v>
      </c>
      <c r="B95" s="39">
        <f>'STUDENT DETAILS'!B95</f>
        <v>0</v>
      </c>
      <c r="C95" s="7">
        <f>'STUDENT DETAILS'!C95</f>
        <v>0</v>
      </c>
      <c r="D95" s="7">
        <f>'STUDENT DETAILS'!D95</f>
        <v>0</v>
      </c>
      <c r="E95" s="7">
        <f>'STUDENT DETAILS'!E95</f>
        <v>0</v>
      </c>
      <c r="F95" s="7">
        <f>'STUDENT DETAILS'!F95</f>
        <v>0</v>
      </c>
      <c r="G95" s="10"/>
      <c r="H95" s="7">
        <f>'ENGLISH '!T96</f>
        <v>0</v>
      </c>
      <c r="I95" s="7">
        <f>'ENGLISH '!U96</f>
        <v>0</v>
      </c>
      <c r="J95" s="7">
        <f>'ENGLISH '!V96</f>
        <v>0</v>
      </c>
      <c r="K95" s="7">
        <f>'ENGLISH '!W96</f>
        <v>9</v>
      </c>
      <c r="L95" s="7">
        <f>'ENGLISH '!X96</f>
        <v>2</v>
      </c>
      <c r="M95" s="7" t="str">
        <f>'ENGLISH '!Y96</f>
        <v>Emerging (E )</v>
      </c>
      <c r="N95" s="10">
        <f>'MATHS '!T96</f>
        <v>0</v>
      </c>
      <c r="O95" s="10">
        <f>'MATHS '!U96</f>
        <v>0</v>
      </c>
      <c r="P95" s="10">
        <f>'MATHS '!V96</f>
        <v>0</v>
      </c>
      <c r="Q95" s="10">
        <f>'MATHS '!W96</f>
        <v>9</v>
      </c>
      <c r="R95" s="10">
        <f>'MATHS '!X96</f>
        <v>2</v>
      </c>
      <c r="S95" s="10" t="str">
        <f>'MATHS '!Y96</f>
        <v>Emerging (E )</v>
      </c>
      <c r="T95" s="7">
        <f>'SCIENCE '!T96</f>
        <v>0</v>
      </c>
      <c r="U95" s="7">
        <f>'SCIENCE '!U96</f>
        <v>0</v>
      </c>
      <c r="V95" s="7">
        <f>'SCIENCE '!V96</f>
        <v>0</v>
      </c>
      <c r="W95" s="7">
        <f>'SCIENCE '!W96</f>
        <v>9</v>
      </c>
      <c r="X95" s="7">
        <f>'SCIENCE '!X96</f>
        <v>2</v>
      </c>
      <c r="Y95" s="7" t="str">
        <f>'SCIENCE '!Y96</f>
        <v>Emerging (E )</v>
      </c>
      <c r="Z95" s="10">
        <f>'SOCIAL STUDIES'!T96</f>
        <v>0</v>
      </c>
      <c r="AA95" s="10">
        <f>'SOCIAL STUDIES'!U96</f>
        <v>0</v>
      </c>
      <c r="AB95" s="10">
        <f>'SOCIAL STUDIES'!V96</f>
        <v>0</v>
      </c>
      <c r="AC95" s="10">
        <f>'SOCIAL STUDIES'!W96</f>
        <v>9</v>
      </c>
      <c r="AD95" s="10">
        <f>'SOCIAL STUDIES'!X96</f>
        <v>2</v>
      </c>
      <c r="AE95" s="10" t="str">
        <f>'SOCIAL STUDIES'!Y96</f>
        <v>Emerging (E )</v>
      </c>
      <c r="AF95" s="7">
        <f>'COMPUTING     '!T96</f>
        <v>0</v>
      </c>
      <c r="AG95" s="7">
        <f>'COMPUTING     '!U96</f>
        <v>0</v>
      </c>
      <c r="AH95" s="7">
        <f>'COMPUTING     '!V96</f>
        <v>0</v>
      </c>
      <c r="AI95" s="7">
        <f>'COMPUTING     '!W96</f>
        <v>9</v>
      </c>
      <c r="AJ95" s="7">
        <f>'COMPUTING     '!X96</f>
        <v>3</v>
      </c>
      <c r="AK95" s="7" t="str">
        <f>'COMPUTING     '!Y96</f>
        <v>Emerging (E )</v>
      </c>
      <c r="AL95" s="7">
        <f>BDT!T96</f>
        <v>0</v>
      </c>
      <c r="AM95" s="7">
        <f>BDT!U96</f>
        <v>0</v>
      </c>
      <c r="AN95" s="7">
        <f>BDT!V96</f>
        <v>0</v>
      </c>
      <c r="AO95" s="7">
        <f>BDT!W96</f>
        <v>9</v>
      </c>
      <c r="AP95" s="7">
        <f>BDT!X96</f>
        <v>3</v>
      </c>
      <c r="AQ95" s="7" t="str">
        <f>BDT!Y96</f>
        <v>Emerging (E )</v>
      </c>
      <c r="AR95" s="7">
        <f>'GHANAIAN LANG'!T96</f>
        <v>0</v>
      </c>
      <c r="AS95" s="7">
        <f>'GHANAIAN LANG'!U96</f>
        <v>0</v>
      </c>
      <c r="AT95" s="7">
        <f>'GHANAIAN LANG'!V96</f>
        <v>0</v>
      </c>
      <c r="AU95" s="7">
        <f>'GHANAIAN LANG'!W96</f>
        <v>9</v>
      </c>
      <c r="AV95" s="7">
        <f>'GHANAIAN LANG'!X96</f>
        <v>2</v>
      </c>
      <c r="AW95" s="7" t="str">
        <f>'GHANAIAN LANG'!Y96</f>
        <v>Emerging (E )</v>
      </c>
      <c r="AX95" s="7">
        <f>'RME '!T96</f>
        <v>0</v>
      </c>
      <c r="AY95" s="7">
        <f>'RME '!U96</f>
        <v>0</v>
      </c>
      <c r="AZ95" s="7">
        <f>'RME '!V96</f>
        <v>0</v>
      </c>
      <c r="BA95" s="7">
        <f>'RME '!W96</f>
        <v>9</v>
      </c>
      <c r="BB95" s="7">
        <f>'RME '!X96</f>
        <v>3</v>
      </c>
      <c r="BC95" s="7" t="str">
        <f>'RME '!Y96</f>
        <v>Emerging (E )</v>
      </c>
      <c r="BD95" s="7">
        <f>'FRENCH '!T96</f>
        <v>0</v>
      </c>
      <c r="BE95" s="7">
        <f>'FRENCH '!U96</f>
        <v>0</v>
      </c>
      <c r="BF95" s="7">
        <f>'FRENCH '!V96</f>
        <v>0</v>
      </c>
      <c r="BG95" s="7">
        <f>'FRENCH '!W96</f>
        <v>9</v>
      </c>
      <c r="BH95" s="7">
        <f>'FRENCH '!X96</f>
        <v>2</v>
      </c>
      <c r="BI95" s="7" t="str">
        <f>'FRENCH '!Y96</f>
        <v>Emerging (E )</v>
      </c>
      <c r="BJ95" s="7">
        <f>'CAREER TECH '!T96</f>
        <v>0</v>
      </c>
      <c r="BK95" s="7">
        <f>'CAREER TECH '!U96</f>
        <v>0</v>
      </c>
      <c r="BL95" s="7">
        <f>'CAREER TECH '!V96</f>
        <v>0</v>
      </c>
      <c r="BM95" s="7">
        <f>'CAREER TECH '!W96</f>
        <v>9</v>
      </c>
      <c r="BN95" s="7">
        <f>'CAREER TECH '!X96</f>
        <v>3</v>
      </c>
      <c r="BO95" s="7" t="str">
        <f>'CAREER TECH '!Y96</f>
        <v>Emerging (E )</v>
      </c>
      <c r="BP95" s="7">
        <f>'CAD '!T96</f>
        <v>0</v>
      </c>
      <c r="BQ95" s="7">
        <f>'CAD '!U96</f>
        <v>0</v>
      </c>
      <c r="BR95" s="7">
        <f>'CAD '!V96</f>
        <v>0</v>
      </c>
      <c r="BS95" s="7">
        <f>'CAD '!X96</f>
        <v>2</v>
      </c>
      <c r="BT95" s="7">
        <f>'CAD '!W96</f>
        <v>9</v>
      </c>
      <c r="BU95" s="7" t="str">
        <f>'CAD '!Y96</f>
        <v>Emerging (E )</v>
      </c>
      <c r="BV95" s="7">
        <f t="shared" si="6"/>
        <v>0</v>
      </c>
      <c r="BW95" s="7">
        <f t="shared" si="7"/>
        <v>0</v>
      </c>
      <c r="BX95" s="7">
        <f t="shared" si="8"/>
        <v>3</v>
      </c>
      <c r="BY95" s="7">
        <v>900</v>
      </c>
      <c r="BZ95" s="7">
        <f>VLOOKUP(J95,SETTINGS!$C$2:$D$11,2)</f>
        <v>9</v>
      </c>
      <c r="CA95" s="7">
        <f>VLOOKUP(P95,SETTINGS!$C$2:$D$11,2)</f>
        <v>9</v>
      </c>
      <c r="CB95" s="7">
        <f>VLOOKUP(V95,SETTINGS!$C$2:$D$11,2)</f>
        <v>9</v>
      </c>
      <c r="CC95" s="7">
        <f>VLOOKUP(AB95,SETTINGS!$C$2:$D$11,2)</f>
        <v>9</v>
      </c>
      <c r="CD95" s="7">
        <f>VLOOKUP(AH95,SETTINGS!$C$2:$D$11,2)</f>
        <v>9</v>
      </c>
      <c r="CE95" s="7">
        <f>VLOOKUP(AN95,SETTINGS!$C$2:$D$11,2)</f>
        <v>9</v>
      </c>
      <c r="CF95" s="7">
        <f>VLOOKUP(AT95,SETTINGS!$C$2:$D$11,2)</f>
        <v>9</v>
      </c>
      <c r="CG95" s="7">
        <f>VLOOKUP(AZ95,SETTINGS!$C$2:$D$11,2)</f>
        <v>9</v>
      </c>
      <c r="CH95" s="7">
        <f>VLOOKUP(BF95,SETTINGS!$C$2:$D$11,2)</f>
        <v>9</v>
      </c>
      <c r="CI95" s="7">
        <f>VLOOKUP(BL95,SETTINGS!$C$2:$D$11,2)</f>
        <v>9</v>
      </c>
      <c r="CJ95" s="7">
        <f t="shared" si="9"/>
        <v>36</v>
      </c>
      <c r="CK95" s="7">
        <f>SMALL(CD95:CH95,{1,2,3})</f>
        <v>9</v>
      </c>
      <c r="CL95" s="7">
        <f>SUM(SMALL(BZ95:CI95,{1,2,3,4,5,6}))</f>
        <v>54</v>
      </c>
      <c r="CM95" s="10" t="str">
        <f t="shared" si="10"/>
        <v>3rd</v>
      </c>
      <c r="CN95" s="10" t="str">
        <f>VLOOKUP(BW95,SETTINGS!$N$1:$P$10,3)</f>
        <v>Below average, you must work hard, there is need for parental support</v>
      </c>
      <c r="CO95" s="10" t="str">
        <f>VLOOKUP(BW95,SETTINGS!$N$1:$P$10,2)</f>
        <v>Below Average, must buck up</v>
      </c>
      <c r="CP95" s="10"/>
      <c r="CQ95" s="10"/>
      <c r="CR95" s="10"/>
      <c r="CS95" s="10">
        <f t="shared" si="11"/>
        <v>0</v>
      </c>
      <c r="CT95" s="10"/>
      <c r="CU95" s="10"/>
      <c r="CV95" s="10"/>
      <c r="CW95" s="10"/>
      <c r="CX95" s="10"/>
      <c r="CY95" s="10"/>
      <c r="CZ95" s="10"/>
      <c r="DA95" s="10"/>
    </row>
    <row r="96" spans="1:105" ht="18.75" customHeight="1">
      <c r="A96" s="7">
        <f>'STUDENT DETAILS'!A96</f>
        <v>0</v>
      </c>
      <c r="B96" s="39">
        <f>'STUDENT DETAILS'!B96</f>
        <v>0</v>
      </c>
      <c r="C96" s="7">
        <f>'STUDENT DETAILS'!C96</f>
        <v>0</v>
      </c>
      <c r="D96" s="7">
        <f>'STUDENT DETAILS'!D96</f>
        <v>0</v>
      </c>
      <c r="E96" s="7">
        <f>'STUDENT DETAILS'!E96</f>
        <v>0</v>
      </c>
      <c r="F96" s="7">
        <f>'STUDENT DETAILS'!F96</f>
        <v>0</v>
      </c>
      <c r="G96" s="10"/>
      <c r="H96" s="7">
        <f>'ENGLISH '!T97</f>
        <v>0</v>
      </c>
      <c r="I96" s="7">
        <f>'ENGLISH '!U97</f>
        <v>0</v>
      </c>
      <c r="J96" s="7">
        <f>'ENGLISH '!V97</f>
        <v>0</v>
      </c>
      <c r="K96" s="7">
        <f>'ENGLISH '!W97</f>
        <v>9</v>
      </c>
      <c r="L96" s="7">
        <f>'ENGLISH '!X97</f>
        <v>2</v>
      </c>
      <c r="M96" s="7" t="str">
        <f>'ENGLISH '!Y97</f>
        <v>Emerging (E )</v>
      </c>
      <c r="N96" s="10">
        <f>'MATHS '!T97</f>
        <v>0</v>
      </c>
      <c r="O96" s="10">
        <f>'MATHS '!U97</f>
        <v>0</v>
      </c>
      <c r="P96" s="10">
        <f>'MATHS '!V97</f>
        <v>0</v>
      </c>
      <c r="Q96" s="10">
        <f>'MATHS '!W97</f>
        <v>9</v>
      </c>
      <c r="R96" s="10">
        <f>'MATHS '!X97</f>
        <v>2</v>
      </c>
      <c r="S96" s="10" t="str">
        <f>'MATHS '!Y97</f>
        <v>Emerging (E )</v>
      </c>
      <c r="T96" s="7">
        <f>'SCIENCE '!T97</f>
        <v>0</v>
      </c>
      <c r="U96" s="7">
        <f>'SCIENCE '!U97</f>
        <v>0</v>
      </c>
      <c r="V96" s="7">
        <f>'SCIENCE '!V97</f>
        <v>0</v>
      </c>
      <c r="W96" s="7">
        <f>'SCIENCE '!W97</f>
        <v>9</v>
      </c>
      <c r="X96" s="7">
        <f>'SCIENCE '!X97</f>
        <v>2</v>
      </c>
      <c r="Y96" s="7" t="str">
        <f>'SCIENCE '!Y97</f>
        <v>Emerging (E )</v>
      </c>
      <c r="Z96" s="10">
        <f>'SOCIAL STUDIES'!T97</f>
        <v>0</v>
      </c>
      <c r="AA96" s="10">
        <f>'SOCIAL STUDIES'!U97</f>
        <v>0</v>
      </c>
      <c r="AB96" s="10">
        <f>'SOCIAL STUDIES'!V97</f>
        <v>0</v>
      </c>
      <c r="AC96" s="10">
        <f>'SOCIAL STUDIES'!W97</f>
        <v>9</v>
      </c>
      <c r="AD96" s="10">
        <f>'SOCIAL STUDIES'!X97</f>
        <v>2</v>
      </c>
      <c r="AE96" s="10" t="str">
        <f>'SOCIAL STUDIES'!Y97</f>
        <v>Emerging (E )</v>
      </c>
      <c r="AF96" s="7">
        <f>'COMPUTING     '!T97</f>
        <v>0</v>
      </c>
      <c r="AG96" s="7">
        <f>'COMPUTING     '!U97</f>
        <v>0</v>
      </c>
      <c r="AH96" s="7">
        <f>'COMPUTING     '!V97</f>
        <v>0</v>
      </c>
      <c r="AI96" s="7">
        <f>'COMPUTING     '!W97</f>
        <v>9</v>
      </c>
      <c r="AJ96" s="7">
        <f>'COMPUTING     '!X97</f>
        <v>3</v>
      </c>
      <c r="AK96" s="7" t="str">
        <f>'COMPUTING     '!Y97</f>
        <v>Emerging (E )</v>
      </c>
      <c r="AL96" s="7">
        <f>BDT!T97</f>
        <v>0</v>
      </c>
      <c r="AM96" s="7">
        <f>BDT!U97</f>
        <v>0</v>
      </c>
      <c r="AN96" s="7">
        <f>BDT!V97</f>
        <v>0</v>
      </c>
      <c r="AO96" s="7">
        <f>BDT!W97</f>
        <v>9</v>
      </c>
      <c r="AP96" s="7">
        <f>BDT!X97</f>
        <v>3</v>
      </c>
      <c r="AQ96" s="7" t="str">
        <f>BDT!Y97</f>
        <v>Emerging (E )</v>
      </c>
      <c r="AR96" s="7">
        <f>'GHANAIAN LANG'!T97</f>
        <v>0</v>
      </c>
      <c r="AS96" s="7">
        <f>'GHANAIAN LANG'!U97</f>
        <v>0</v>
      </c>
      <c r="AT96" s="7">
        <f>'GHANAIAN LANG'!V97</f>
        <v>0</v>
      </c>
      <c r="AU96" s="7">
        <f>'GHANAIAN LANG'!W97</f>
        <v>9</v>
      </c>
      <c r="AV96" s="7">
        <f>'GHANAIAN LANG'!X97</f>
        <v>2</v>
      </c>
      <c r="AW96" s="7" t="str">
        <f>'GHANAIAN LANG'!Y97</f>
        <v>Emerging (E )</v>
      </c>
      <c r="AX96" s="7">
        <f>'RME '!T97</f>
        <v>0</v>
      </c>
      <c r="AY96" s="7">
        <f>'RME '!U97</f>
        <v>0</v>
      </c>
      <c r="AZ96" s="7">
        <f>'RME '!V97</f>
        <v>0</v>
      </c>
      <c r="BA96" s="7">
        <f>'RME '!W97</f>
        <v>9</v>
      </c>
      <c r="BB96" s="7">
        <f>'RME '!X97</f>
        <v>3</v>
      </c>
      <c r="BC96" s="7" t="str">
        <f>'RME '!Y97</f>
        <v>Emerging (E )</v>
      </c>
      <c r="BD96" s="7">
        <f>'FRENCH '!T97</f>
        <v>0</v>
      </c>
      <c r="BE96" s="7">
        <f>'FRENCH '!U97</f>
        <v>0</v>
      </c>
      <c r="BF96" s="7">
        <f>'FRENCH '!V97</f>
        <v>0</v>
      </c>
      <c r="BG96" s="7">
        <f>'FRENCH '!W97</f>
        <v>9</v>
      </c>
      <c r="BH96" s="7">
        <f>'FRENCH '!X97</f>
        <v>2</v>
      </c>
      <c r="BI96" s="7" t="str">
        <f>'FRENCH '!Y97</f>
        <v>Emerging (E )</v>
      </c>
      <c r="BJ96" s="7">
        <f>'CAREER TECH '!T97</f>
        <v>0</v>
      </c>
      <c r="BK96" s="7">
        <f>'CAREER TECH '!U97</f>
        <v>0</v>
      </c>
      <c r="BL96" s="7">
        <f>'CAREER TECH '!V97</f>
        <v>0</v>
      </c>
      <c r="BM96" s="7">
        <f>'CAREER TECH '!W97</f>
        <v>9</v>
      </c>
      <c r="BN96" s="7">
        <f>'CAREER TECH '!X97</f>
        <v>3</v>
      </c>
      <c r="BO96" s="7" t="str">
        <f>'CAREER TECH '!Y97</f>
        <v>Emerging (E )</v>
      </c>
      <c r="BP96" s="7">
        <f>'CAD '!T97</f>
        <v>0</v>
      </c>
      <c r="BQ96" s="7">
        <f>'CAD '!U97</f>
        <v>0</v>
      </c>
      <c r="BR96" s="7">
        <f>'CAD '!V97</f>
        <v>0</v>
      </c>
      <c r="BS96" s="7">
        <f>'CAD '!X97</f>
        <v>2</v>
      </c>
      <c r="BT96" s="7">
        <f>'CAD '!W97</f>
        <v>9</v>
      </c>
      <c r="BU96" s="7" t="str">
        <f>'CAD '!Y97</f>
        <v>Emerging (E )</v>
      </c>
      <c r="BV96" s="7">
        <f t="shared" si="6"/>
        <v>0</v>
      </c>
      <c r="BW96" s="7">
        <f t="shared" si="7"/>
        <v>0</v>
      </c>
      <c r="BX96" s="7">
        <f t="shared" si="8"/>
        <v>3</v>
      </c>
      <c r="BY96" s="7">
        <v>900</v>
      </c>
      <c r="BZ96" s="7">
        <f>VLOOKUP(J96,SETTINGS!$C$2:$D$11,2)</f>
        <v>9</v>
      </c>
      <c r="CA96" s="7">
        <f>VLOOKUP(P96,SETTINGS!$C$2:$D$11,2)</f>
        <v>9</v>
      </c>
      <c r="CB96" s="7">
        <f>VLOOKUP(V96,SETTINGS!$C$2:$D$11,2)</f>
        <v>9</v>
      </c>
      <c r="CC96" s="7">
        <f>VLOOKUP(AB96,SETTINGS!$C$2:$D$11,2)</f>
        <v>9</v>
      </c>
      <c r="CD96" s="7">
        <f>VLOOKUP(AH96,SETTINGS!$C$2:$D$11,2)</f>
        <v>9</v>
      </c>
      <c r="CE96" s="7">
        <f>VLOOKUP(AN96,SETTINGS!$C$2:$D$11,2)</f>
        <v>9</v>
      </c>
      <c r="CF96" s="7">
        <f>VLOOKUP(AT96,SETTINGS!$C$2:$D$11,2)</f>
        <v>9</v>
      </c>
      <c r="CG96" s="7">
        <f>VLOOKUP(AZ96,SETTINGS!$C$2:$D$11,2)</f>
        <v>9</v>
      </c>
      <c r="CH96" s="7">
        <f>VLOOKUP(BF96,SETTINGS!$C$2:$D$11,2)</f>
        <v>9</v>
      </c>
      <c r="CI96" s="7">
        <f>VLOOKUP(BL96,SETTINGS!$C$2:$D$11,2)</f>
        <v>9</v>
      </c>
      <c r="CJ96" s="7">
        <f t="shared" si="9"/>
        <v>36</v>
      </c>
      <c r="CK96" s="7">
        <f>SMALL(CD96:CH96,{1,2,3})</f>
        <v>9</v>
      </c>
      <c r="CL96" s="7">
        <f>SUM(SMALL(BZ96:CI96,{1,2,3,4,5,6}))</f>
        <v>54</v>
      </c>
      <c r="CM96" s="10" t="str">
        <f t="shared" si="10"/>
        <v>3rd</v>
      </c>
      <c r="CN96" s="10" t="str">
        <f>VLOOKUP(BW96,SETTINGS!$N$1:$P$10,3)</f>
        <v>Below average, you must work hard, there is need for parental support</v>
      </c>
      <c r="CO96" s="10" t="str">
        <f>VLOOKUP(BW96,SETTINGS!$N$1:$P$10,2)</f>
        <v>Below Average, must buck up</v>
      </c>
      <c r="CP96" s="10"/>
      <c r="CQ96" s="10"/>
      <c r="CR96" s="10"/>
      <c r="CS96" s="10">
        <f t="shared" si="11"/>
        <v>0</v>
      </c>
      <c r="CT96" s="10"/>
      <c r="CU96" s="10"/>
      <c r="CV96" s="10"/>
      <c r="CW96" s="10"/>
      <c r="CX96" s="10"/>
      <c r="CY96" s="10"/>
      <c r="CZ96" s="10"/>
      <c r="DA96" s="10"/>
    </row>
    <row r="97" spans="1:105" ht="18.75" customHeight="1">
      <c r="A97" s="7">
        <f>'STUDENT DETAILS'!A97</f>
        <v>0</v>
      </c>
      <c r="B97" s="39">
        <f>'STUDENT DETAILS'!B97</f>
        <v>0</v>
      </c>
      <c r="C97" s="7">
        <f>'STUDENT DETAILS'!C97</f>
        <v>0</v>
      </c>
      <c r="D97" s="7">
        <f>'STUDENT DETAILS'!D97</f>
        <v>0</v>
      </c>
      <c r="E97" s="7">
        <f>'STUDENT DETAILS'!E97</f>
        <v>0</v>
      </c>
      <c r="F97" s="7">
        <f>'STUDENT DETAILS'!F97</f>
        <v>0</v>
      </c>
      <c r="G97" s="10"/>
      <c r="H97" s="7">
        <f>'ENGLISH '!T98</f>
        <v>0</v>
      </c>
      <c r="I97" s="7">
        <f>'ENGLISH '!U98</f>
        <v>0</v>
      </c>
      <c r="J97" s="7">
        <f>'ENGLISH '!V98</f>
        <v>0</v>
      </c>
      <c r="K97" s="7">
        <f>'ENGLISH '!W98</f>
        <v>9</v>
      </c>
      <c r="L97" s="7">
        <f>'ENGLISH '!X98</f>
        <v>2</v>
      </c>
      <c r="M97" s="7" t="str">
        <f>'ENGLISH '!Y98</f>
        <v>Emerging (E )</v>
      </c>
      <c r="N97" s="10">
        <f>'MATHS '!T98</f>
        <v>0</v>
      </c>
      <c r="O97" s="10">
        <f>'MATHS '!U98</f>
        <v>0</v>
      </c>
      <c r="P97" s="10">
        <f>'MATHS '!V98</f>
        <v>0</v>
      </c>
      <c r="Q97" s="10">
        <f>'MATHS '!W98</f>
        <v>9</v>
      </c>
      <c r="R97" s="10">
        <f>'MATHS '!X98</f>
        <v>2</v>
      </c>
      <c r="S97" s="10" t="str">
        <f>'MATHS '!Y98</f>
        <v>Emerging (E )</v>
      </c>
      <c r="T97" s="7">
        <f>'SCIENCE '!T98</f>
        <v>0</v>
      </c>
      <c r="U97" s="7">
        <f>'SCIENCE '!U98</f>
        <v>0</v>
      </c>
      <c r="V97" s="7">
        <f>'SCIENCE '!V98</f>
        <v>0</v>
      </c>
      <c r="W97" s="7">
        <f>'SCIENCE '!W98</f>
        <v>9</v>
      </c>
      <c r="X97" s="7">
        <f>'SCIENCE '!X98</f>
        <v>2</v>
      </c>
      <c r="Y97" s="7" t="str">
        <f>'SCIENCE '!Y98</f>
        <v>Emerging (E )</v>
      </c>
      <c r="Z97" s="10">
        <f>'SOCIAL STUDIES'!T98</f>
        <v>0</v>
      </c>
      <c r="AA97" s="10">
        <f>'SOCIAL STUDIES'!U98</f>
        <v>0</v>
      </c>
      <c r="AB97" s="10">
        <f>'SOCIAL STUDIES'!V98</f>
        <v>0</v>
      </c>
      <c r="AC97" s="10">
        <f>'SOCIAL STUDIES'!W98</f>
        <v>9</v>
      </c>
      <c r="AD97" s="10">
        <f>'SOCIAL STUDIES'!X98</f>
        <v>2</v>
      </c>
      <c r="AE97" s="10" t="str">
        <f>'SOCIAL STUDIES'!Y98</f>
        <v>Emerging (E )</v>
      </c>
      <c r="AF97" s="7">
        <f>'COMPUTING     '!T98</f>
        <v>0</v>
      </c>
      <c r="AG97" s="7">
        <f>'COMPUTING     '!U98</f>
        <v>0</v>
      </c>
      <c r="AH97" s="7">
        <f>'COMPUTING     '!V98</f>
        <v>0</v>
      </c>
      <c r="AI97" s="7">
        <f>'COMPUTING     '!W98</f>
        <v>9</v>
      </c>
      <c r="AJ97" s="7">
        <f>'COMPUTING     '!X98</f>
        <v>3</v>
      </c>
      <c r="AK97" s="7" t="str">
        <f>'COMPUTING     '!Y98</f>
        <v>Emerging (E )</v>
      </c>
      <c r="AL97" s="7">
        <f>BDT!T98</f>
        <v>0</v>
      </c>
      <c r="AM97" s="7">
        <f>BDT!U98</f>
        <v>0</v>
      </c>
      <c r="AN97" s="7">
        <f>BDT!V98</f>
        <v>0</v>
      </c>
      <c r="AO97" s="7">
        <f>BDT!W98</f>
        <v>9</v>
      </c>
      <c r="AP97" s="7">
        <f>BDT!X98</f>
        <v>3</v>
      </c>
      <c r="AQ97" s="7" t="str">
        <f>BDT!Y98</f>
        <v>Emerging (E )</v>
      </c>
      <c r="AR97" s="7">
        <f>'GHANAIAN LANG'!T98</f>
        <v>0</v>
      </c>
      <c r="AS97" s="7">
        <f>'GHANAIAN LANG'!U98</f>
        <v>0</v>
      </c>
      <c r="AT97" s="7">
        <f>'GHANAIAN LANG'!V98</f>
        <v>0</v>
      </c>
      <c r="AU97" s="7">
        <f>'GHANAIAN LANG'!W98</f>
        <v>9</v>
      </c>
      <c r="AV97" s="7">
        <f>'GHANAIAN LANG'!X98</f>
        <v>2</v>
      </c>
      <c r="AW97" s="7" t="str">
        <f>'GHANAIAN LANG'!Y98</f>
        <v>Emerging (E )</v>
      </c>
      <c r="AX97" s="7">
        <f>'RME '!T98</f>
        <v>0</v>
      </c>
      <c r="AY97" s="7">
        <f>'RME '!U98</f>
        <v>0</v>
      </c>
      <c r="AZ97" s="7">
        <f>'RME '!V98</f>
        <v>0</v>
      </c>
      <c r="BA97" s="7">
        <f>'RME '!W98</f>
        <v>9</v>
      </c>
      <c r="BB97" s="7">
        <f>'RME '!X98</f>
        <v>3</v>
      </c>
      <c r="BC97" s="7" t="str">
        <f>'RME '!Y98</f>
        <v>Emerging (E )</v>
      </c>
      <c r="BD97" s="7">
        <f>'FRENCH '!T98</f>
        <v>0</v>
      </c>
      <c r="BE97" s="7">
        <f>'FRENCH '!U98</f>
        <v>0</v>
      </c>
      <c r="BF97" s="7">
        <f>'FRENCH '!V98</f>
        <v>0</v>
      </c>
      <c r="BG97" s="7">
        <f>'FRENCH '!W98</f>
        <v>9</v>
      </c>
      <c r="BH97" s="7">
        <f>'FRENCH '!X98</f>
        <v>2</v>
      </c>
      <c r="BI97" s="7" t="str">
        <f>'FRENCH '!Y98</f>
        <v>Emerging (E )</v>
      </c>
      <c r="BJ97" s="7">
        <f>'CAREER TECH '!T98</f>
        <v>0</v>
      </c>
      <c r="BK97" s="7">
        <f>'CAREER TECH '!U98</f>
        <v>0</v>
      </c>
      <c r="BL97" s="7">
        <f>'CAREER TECH '!V98</f>
        <v>0</v>
      </c>
      <c r="BM97" s="7">
        <f>'CAREER TECH '!W98</f>
        <v>9</v>
      </c>
      <c r="BN97" s="7">
        <f>'CAREER TECH '!X98</f>
        <v>3</v>
      </c>
      <c r="BO97" s="7" t="str">
        <f>'CAREER TECH '!Y98</f>
        <v>Emerging (E )</v>
      </c>
      <c r="BP97" s="7">
        <f>'CAD '!T98</f>
        <v>0</v>
      </c>
      <c r="BQ97" s="7">
        <f>'CAD '!U98</f>
        <v>0</v>
      </c>
      <c r="BR97" s="7">
        <f>'CAD '!V98</f>
        <v>0</v>
      </c>
      <c r="BS97" s="7">
        <f>'CAD '!X98</f>
        <v>2</v>
      </c>
      <c r="BT97" s="7">
        <f>'CAD '!W98</f>
        <v>9</v>
      </c>
      <c r="BU97" s="7" t="str">
        <f>'CAD '!Y98</f>
        <v>Emerging (E )</v>
      </c>
      <c r="BV97" s="7">
        <f t="shared" si="6"/>
        <v>0</v>
      </c>
      <c r="BW97" s="7">
        <f t="shared" si="7"/>
        <v>0</v>
      </c>
      <c r="BX97" s="7">
        <f t="shared" si="8"/>
        <v>3</v>
      </c>
      <c r="BY97" s="7">
        <v>900</v>
      </c>
      <c r="BZ97" s="7">
        <f>VLOOKUP(J97,SETTINGS!$C$2:$D$11,2)</f>
        <v>9</v>
      </c>
      <c r="CA97" s="7">
        <f>VLOOKUP(P97,SETTINGS!$C$2:$D$11,2)</f>
        <v>9</v>
      </c>
      <c r="CB97" s="7">
        <f>VLOOKUP(V97,SETTINGS!$C$2:$D$11,2)</f>
        <v>9</v>
      </c>
      <c r="CC97" s="7">
        <f>VLOOKUP(AB97,SETTINGS!$C$2:$D$11,2)</f>
        <v>9</v>
      </c>
      <c r="CD97" s="7">
        <f>VLOOKUP(AH97,SETTINGS!$C$2:$D$11,2)</f>
        <v>9</v>
      </c>
      <c r="CE97" s="7">
        <f>VLOOKUP(AN97,SETTINGS!$C$2:$D$11,2)</f>
        <v>9</v>
      </c>
      <c r="CF97" s="7">
        <f>VLOOKUP(AT97,SETTINGS!$C$2:$D$11,2)</f>
        <v>9</v>
      </c>
      <c r="CG97" s="7">
        <f>VLOOKUP(AZ97,SETTINGS!$C$2:$D$11,2)</f>
        <v>9</v>
      </c>
      <c r="CH97" s="7">
        <f>VLOOKUP(BF97,SETTINGS!$C$2:$D$11,2)</f>
        <v>9</v>
      </c>
      <c r="CI97" s="7">
        <f>VLOOKUP(BL97,SETTINGS!$C$2:$D$11,2)</f>
        <v>9</v>
      </c>
      <c r="CJ97" s="7">
        <f t="shared" si="9"/>
        <v>36</v>
      </c>
      <c r="CK97" s="7">
        <f>SMALL(CD97:CH97,{1,2,3})</f>
        <v>9</v>
      </c>
      <c r="CL97" s="7">
        <f>SUM(SMALL(BZ97:CI97,{1,2,3,4,5,6}))</f>
        <v>54</v>
      </c>
      <c r="CM97" s="10" t="str">
        <f t="shared" si="10"/>
        <v>3rd</v>
      </c>
      <c r="CN97" s="10" t="str">
        <f>VLOOKUP(BW97,SETTINGS!$N$1:$P$10,3)</f>
        <v>Below average, you must work hard, there is need for parental support</v>
      </c>
      <c r="CO97" s="10" t="str">
        <f>VLOOKUP(BW97,SETTINGS!$N$1:$P$10,2)</f>
        <v>Below Average, must buck up</v>
      </c>
      <c r="CP97" s="10"/>
      <c r="CQ97" s="10"/>
      <c r="CR97" s="10"/>
      <c r="CS97" s="10">
        <f t="shared" si="11"/>
        <v>0</v>
      </c>
      <c r="CT97" s="10"/>
      <c r="CU97" s="10"/>
      <c r="CV97" s="10"/>
      <c r="CW97" s="10"/>
      <c r="CX97" s="10"/>
      <c r="CY97" s="10"/>
      <c r="CZ97" s="10"/>
      <c r="DA97" s="10"/>
    </row>
    <row r="98" spans="1:105" ht="18.75" customHeight="1">
      <c r="A98" s="7">
        <f>'STUDENT DETAILS'!A98</f>
        <v>0</v>
      </c>
      <c r="B98" s="39">
        <f>'STUDENT DETAILS'!B98</f>
        <v>0</v>
      </c>
      <c r="C98" s="7">
        <f>'STUDENT DETAILS'!C98</f>
        <v>0</v>
      </c>
      <c r="D98" s="7">
        <f>'STUDENT DETAILS'!D98</f>
        <v>0</v>
      </c>
      <c r="E98" s="7">
        <f>'STUDENT DETAILS'!E98</f>
        <v>0</v>
      </c>
      <c r="F98" s="7">
        <f>'STUDENT DETAILS'!F98</f>
        <v>0</v>
      </c>
      <c r="G98" s="10"/>
      <c r="H98" s="7">
        <f>'ENGLISH '!T99</f>
        <v>0</v>
      </c>
      <c r="I98" s="7">
        <f>'ENGLISH '!U99</f>
        <v>0</v>
      </c>
      <c r="J98" s="7">
        <f>'ENGLISH '!V99</f>
        <v>0</v>
      </c>
      <c r="K98" s="7">
        <f>'ENGLISH '!W99</f>
        <v>9</v>
      </c>
      <c r="L98" s="7">
        <f>'ENGLISH '!X99</f>
        <v>2</v>
      </c>
      <c r="M98" s="7" t="str">
        <f>'ENGLISH '!Y99</f>
        <v>Emerging (E )</v>
      </c>
      <c r="N98" s="10">
        <f>'MATHS '!T99</f>
        <v>0</v>
      </c>
      <c r="O98" s="10">
        <f>'MATHS '!U99</f>
        <v>0</v>
      </c>
      <c r="P98" s="10">
        <f>'MATHS '!V99</f>
        <v>0</v>
      </c>
      <c r="Q98" s="10">
        <f>'MATHS '!W99</f>
        <v>9</v>
      </c>
      <c r="R98" s="10">
        <f>'MATHS '!X99</f>
        <v>2</v>
      </c>
      <c r="S98" s="10" t="str">
        <f>'MATHS '!Y99</f>
        <v>Emerging (E )</v>
      </c>
      <c r="T98" s="7">
        <f>'SCIENCE '!T99</f>
        <v>0</v>
      </c>
      <c r="U98" s="7">
        <f>'SCIENCE '!U99</f>
        <v>0</v>
      </c>
      <c r="V98" s="7">
        <f>'SCIENCE '!V99</f>
        <v>0</v>
      </c>
      <c r="W98" s="7">
        <f>'SCIENCE '!W99</f>
        <v>9</v>
      </c>
      <c r="X98" s="7">
        <f>'SCIENCE '!X99</f>
        <v>2</v>
      </c>
      <c r="Y98" s="7" t="str">
        <f>'SCIENCE '!Y99</f>
        <v>Emerging (E )</v>
      </c>
      <c r="Z98" s="10">
        <f>'SOCIAL STUDIES'!T99</f>
        <v>0</v>
      </c>
      <c r="AA98" s="10">
        <f>'SOCIAL STUDIES'!U99</f>
        <v>0</v>
      </c>
      <c r="AB98" s="10">
        <f>'SOCIAL STUDIES'!V99</f>
        <v>0</v>
      </c>
      <c r="AC98" s="10">
        <f>'SOCIAL STUDIES'!W99</f>
        <v>9</v>
      </c>
      <c r="AD98" s="10">
        <f>'SOCIAL STUDIES'!X99</f>
        <v>2</v>
      </c>
      <c r="AE98" s="10" t="str">
        <f>'SOCIAL STUDIES'!Y99</f>
        <v>Emerging (E )</v>
      </c>
      <c r="AF98" s="7">
        <f>'COMPUTING     '!T99</f>
        <v>0</v>
      </c>
      <c r="AG98" s="7">
        <f>'COMPUTING     '!U99</f>
        <v>0</v>
      </c>
      <c r="AH98" s="7">
        <f>'COMPUTING     '!V99</f>
        <v>0</v>
      </c>
      <c r="AI98" s="7">
        <f>'COMPUTING     '!W99</f>
        <v>9</v>
      </c>
      <c r="AJ98" s="7">
        <f>'COMPUTING     '!X99</f>
        <v>3</v>
      </c>
      <c r="AK98" s="7" t="str">
        <f>'COMPUTING     '!Y99</f>
        <v>Emerging (E )</v>
      </c>
      <c r="AL98" s="7">
        <f>BDT!T99</f>
        <v>0</v>
      </c>
      <c r="AM98" s="7">
        <f>BDT!U99</f>
        <v>0</v>
      </c>
      <c r="AN98" s="7">
        <f>BDT!V99</f>
        <v>0</v>
      </c>
      <c r="AO98" s="7">
        <f>BDT!W99</f>
        <v>9</v>
      </c>
      <c r="AP98" s="7">
        <f>BDT!X99</f>
        <v>3</v>
      </c>
      <c r="AQ98" s="7" t="str">
        <f>BDT!Y99</f>
        <v>Emerging (E )</v>
      </c>
      <c r="AR98" s="7">
        <f>'GHANAIAN LANG'!T99</f>
        <v>0</v>
      </c>
      <c r="AS98" s="7">
        <f>'GHANAIAN LANG'!U99</f>
        <v>0</v>
      </c>
      <c r="AT98" s="7">
        <f>'GHANAIAN LANG'!V99</f>
        <v>0</v>
      </c>
      <c r="AU98" s="7">
        <f>'GHANAIAN LANG'!W99</f>
        <v>9</v>
      </c>
      <c r="AV98" s="7">
        <f>'GHANAIAN LANG'!X99</f>
        <v>2</v>
      </c>
      <c r="AW98" s="7" t="str">
        <f>'GHANAIAN LANG'!Y99</f>
        <v>Emerging (E )</v>
      </c>
      <c r="AX98" s="7">
        <f>'RME '!T99</f>
        <v>0</v>
      </c>
      <c r="AY98" s="7">
        <f>'RME '!U99</f>
        <v>0</v>
      </c>
      <c r="AZ98" s="7">
        <f>'RME '!V99</f>
        <v>0</v>
      </c>
      <c r="BA98" s="7">
        <f>'RME '!W99</f>
        <v>9</v>
      </c>
      <c r="BB98" s="7">
        <f>'RME '!X99</f>
        <v>3</v>
      </c>
      <c r="BC98" s="7" t="str">
        <f>'RME '!Y99</f>
        <v>Emerging (E )</v>
      </c>
      <c r="BD98" s="7">
        <f>'FRENCH '!T99</f>
        <v>0</v>
      </c>
      <c r="BE98" s="7">
        <f>'FRENCH '!U99</f>
        <v>0</v>
      </c>
      <c r="BF98" s="7">
        <f>'FRENCH '!V99</f>
        <v>0</v>
      </c>
      <c r="BG98" s="7">
        <f>'FRENCH '!W99</f>
        <v>9</v>
      </c>
      <c r="BH98" s="7">
        <f>'FRENCH '!X99</f>
        <v>2</v>
      </c>
      <c r="BI98" s="7" t="str">
        <f>'FRENCH '!Y99</f>
        <v>Emerging (E )</v>
      </c>
      <c r="BJ98" s="7">
        <f>'CAREER TECH '!T99</f>
        <v>0</v>
      </c>
      <c r="BK98" s="7">
        <f>'CAREER TECH '!U99</f>
        <v>0</v>
      </c>
      <c r="BL98" s="7">
        <f>'CAREER TECH '!V99</f>
        <v>0</v>
      </c>
      <c r="BM98" s="7">
        <f>'CAREER TECH '!W99</f>
        <v>9</v>
      </c>
      <c r="BN98" s="7">
        <f>'CAREER TECH '!X99</f>
        <v>3</v>
      </c>
      <c r="BO98" s="7" t="str">
        <f>'CAREER TECH '!Y99</f>
        <v>Emerging (E )</v>
      </c>
      <c r="BP98" s="7">
        <f>'CAD '!T99</f>
        <v>0</v>
      </c>
      <c r="BQ98" s="7">
        <f>'CAD '!U99</f>
        <v>0</v>
      </c>
      <c r="BR98" s="7">
        <f>'CAD '!V99</f>
        <v>0</v>
      </c>
      <c r="BS98" s="7">
        <f>'CAD '!X99</f>
        <v>2</v>
      </c>
      <c r="BT98" s="7">
        <f>'CAD '!W99</f>
        <v>9</v>
      </c>
      <c r="BU98" s="7" t="str">
        <f>'CAD '!Y99</f>
        <v>Emerging (E )</v>
      </c>
      <c r="BV98" s="7">
        <f t="shared" si="6"/>
        <v>0</v>
      </c>
      <c r="BW98" s="7">
        <f t="shared" si="7"/>
        <v>0</v>
      </c>
      <c r="BX98" s="7">
        <f t="shared" si="8"/>
        <v>3</v>
      </c>
      <c r="BY98" s="7">
        <v>900</v>
      </c>
      <c r="BZ98" s="7">
        <f>VLOOKUP(J98,SETTINGS!$C$2:$D$11,2)</f>
        <v>9</v>
      </c>
      <c r="CA98" s="7">
        <f>VLOOKUP(P98,SETTINGS!$C$2:$D$11,2)</f>
        <v>9</v>
      </c>
      <c r="CB98" s="7">
        <f>VLOOKUP(V98,SETTINGS!$C$2:$D$11,2)</f>
        <v>9</v>
      </c>
      <c r="CC98" s="7">
        <f>VLOOKUP(AB98,SETTINGS!$C$2:$D$11,2)</f>
        <v>9</v>
      </c>
      <c r="CD98" s="7">
        <f>VLOOKUP(AH98,SETTINGS!$C$2:$D$11,2)</f>
        <v>9</v>
      </c>
      <c r="CE98" s="7">
        <f>VLOOKUP(AN98,SETTINGS!$C$2:$D$11,2)</f>
        <v>9</v>
      </c>
      <c r="CF98" s="7">
        <f>VLOOKUP(AT98,SETTINGS!$C$2:$D$11,2)</f>
        <v>9</v>
      </c>
      <c r="CG98" s="7">
        <f>VLOOKUP(AZ98,SETTINGS!$C$2:$D$11,2)</f>
        <v>9</v>
      </c>
      <c r="CH98" s="7">
        <f>VLOOKUP(BF98,SETTINGS!$C$2:$D$11,2)</f>
        <v>9</v>
      </c>
      <c r="CI98" s="7">
        <f>VLOOKUP(BL98,SETTINGS!$C$2:$D$11,2)</f>
        <v>9</v>
      </c>
      <c r="CJ98" s="7">
        <f t="shared" si="9"/>
        <v>36</v>
      </c>
      <c r="CK98" s="7">
        <f>SMALL(CD98:CH98,{1,2,3})</f>
        <v>9</v>
      </c>
      <c r="CL98" s="7">
        <f>SUM(SMALL(BZ98:CI98,{1,2,3,4,5,6}))</f>
        <v>54</v>
      </c>
      <c r="CM98" s="10" t="str">
        <f t="shared" si="10"/>
        <v>3rd</v>
      </c>
      <c r="CN98" s="10" t="str">
        <f>VLOOKUP(BW98,SETTINGS!$N$1:$P$10,3)</f>
        <v>Below average, you must work hard, there is need for parental support</v>
      </c>
      <c r="CO98" s="10" t="str">
        <f>VLOOKUP(BW98,SETTINGS!$N$1:$P$10,2)</f>
        <v>Below Average, must buck up</v>
      </c>
      <c r="CP98" s="10"/>
      <c r="CQ98" s="10"/>
      <c r="CR98" s="10"/>
      <c r="CS98" s="10">
        <f t="shared" si="11"/>
        <v>0</v>
      </c>
      <c r="CT98" s="10"/>
      <c r="CU98" s="10"/>
      <c r="CV98" s="10"/>
      <c r="CW98" s="10"/>
      <c r="CX98" s="10"/>
      <c r="CY98" s="10"/>
      <c r="CZ98" s="10"/>
      <c r="DA98" s="10"/>
    </row>
    <row r="99" spans="1:105" ht="18.75" customHeight="1">
      <c r="A99" s="7">
        <f>'STUDENT DETAILS'!A99</f>
        <v>0</v>
      </c>
      <c r="B99" s="39">
        <f>'STUDENT DETAILS'!B99</f>
        <v>0</v>
      </c>
      <c r="C99" s="7">
        <f>'STUDENT DETAILS'!C99</f>
        <v>0</v>
      </c>
      <c r="D99" s="7">
        <f>'STUDENT DETAILS'!D99</f>
        <v>0</v>
      </c>
      <c r="E99" s="7">
        <f>'STUDENT DETAILS'!E99</f>
        <v>0</v>
      </c>
      <c r="F99" s="7">
        <f>'STUDENT DETAILS'!F99</f>
        <v>0</v>
      </c>
      <c r="G99" s="10"/>
      <c r="H99" s="7">
        <f>'ENGLISH '!T100</f>
        <v>0</v>
      </c>
      <c r="I99" s="7">
        <f>'ENGLISH '!U100</f>
        <v>0</v>
      </c>
      <c r="J99" s="7">
        <f>'ENGLISH '!V100</f>
        <v>0</v>
      </c>
      <c r="K99" s="7">
        <f>'ENGLISH '!W100</f>
        <v>9</v>
      </c>
      <c r="L99" s="7">
        <f>'ENGLISH '!X100</f>
        <v>2</v>
      </c>
      <c r="M99" s="7" t="str">
        <f>'ENGLISH '!Y100</f>
        <v>Emerging (E )</v>
      </c>
      <c r="N99" s="10">
        <f>'MATHS '!T100</f>
        <v>0</v>
      </c>
      <c r="O99" s="10">
        <f>'MATHS '!U100</f>
        <v>0</v>
      </c>
      <c r="P99" s="10">
        <f>'MATHS '!V100</f>
        <v>0</v>
      </c>
      <c r="Q99" s="10">
        <f>'MATHS '!W100</f>
        <v>9</v>
      </c>
      <c r="R99" s="10">
        <f>'MATHS '!X100</f>
        <v>2</v>
      </c>
      <c r="S99" s="10" t="str">
        <f>'MATHS '!Y100</f>
        <v>Emerging (E )</v>
      </c>
      <c r="T99" s="7">
        <f>'SCIENCE '!T100</f>
        <v>0</v>
      </c>
      <c r="U99" s="7">
        <f>'SCIENCE '!U100</f>
        <v>0</v>
      </c>
      <c r="V99" s="7">
        <f>'SCIENCE '!V100</f>
        <v>0</v>
      </c>
      <c r="W99" s="7">
        <f>'SCIENCE '!W100</f>
        <v>9</v>
      </c>
      <c r="X99" s="7">
        <f>'SCIENCE '!X100</f>
        <v>2</v>
      </c>
      <c r="Y99" s="7" t="str">
        <f>'SCIENCE '!Y100</f>
        <v>Emerging (E )</v>
      </c>
      <c r="Z99" s="10">
        <f>'SOCIAL STUDIES'!T100</f>
        <v>0</v>
      </c>
      <c r="AA99" s="10">
        <f>'SOCIAL STUDIES'!U100</f>
        <v>0</v>
      </c>
      <c r="AB99" s="10">
        <f>'SOCIAL STUDIES'!V100</f>
        <v>0</v>
      </c>
      <c r="AC99" s="10">
        <f>'SOCIAL STUDIES'!W100</f>
        <v>9</v>
      </c>
      <c r="AD99" s="10">
        <f>'SOCIAL STUDIES'!X100</f>
        <v>2</v>
      </c>
      <c r="AE99" s="10" t="str">
        <f>'SOCIAL STUDIES'!Y100</f>
        <v>Emerging (E )</v>
      </c>
      <c r="AF99" s="7">
        <f>'COMPUTING     '!T100</f>
        <v>0</v>
      </c>
      <c r="AG99" s="7">
        <f>'COMPUTING     '!U100</f>
        <v>0</v>
      </c>
      <c r="AH99" s="7">
        <f>'COMPUTING     '!V100</f>
        <v>0</v>
      </c>
      <c r="AI99" s="7">
        <f>'COMPUTING     '!W100</f>
        <v>9</v>
      </c>
      <c r="AJ99" s="7">
        <f>'COMPUTING     '!X100</f>
        <v>3</v>
      </c>
      <c r="AK99" s="7" t="str">
        <f>'COMPUTING     '!Y100</f>
        <v>Emerging (E )</v>
      </c>
      <c r="AL99" s="7">
        <f>BDT!T100</f>
        <v>0</v>
      </c>
      <c r="AM99" s="7">
        <f>BDT!U100</f>
        <v>0</v>
      </c>
      <c r="AN99" s="7">
        <f>BDT!V100</f>
        <v>0</v>
      </c>
      <c r="AO99" s="7">
        <f>BDT!W100</f>
        <v>9</v>
      </c>
      <c r="AP99" s="7">
        <f>BDT!X100</f>
        <v>3</v>
      </c>
      <c r="AQ99" s="7" t="str">
        <f>BDT!Y100</f>
        <v>Emerging (E )</v>
      </c>
      <c r="AR99" s="7">
        <f>'GHANAIAN LANG'!T100</f>
        <v>0</v>
      </c>
      <c r="AS99" s="7">
        <f>'GHANAIAN LANG'!U100</f>
        <v>0</v>
      </c>
      <c r="AT99" s="7">
        <f>'GHANAIAN LANG'!V100</f>
        <v>0</v>
      </c>
      <c r="AU99" s="7">
        <f>'GHANAIAN LANG'!W100</f>
        <v>9</v>
      </c>
      <c r="AV99" s="7">
        <f>'GHANAIAN LANG'!X100</f>
        <v>2</v>
      </c>
      <c r="AW99" s="7" t="str">
        <f>'GHANAIAN LANG'!Y100</f>
        <v>Emerging (E )</v>
      </c>
      <c r="AX99" s="7">
        <f>'RME '!T100</f>
        <v>0</v>
      </c>
      <c r="AY99" s="7">
        <f>'RME '!U100</f>
        <v>0</v>
      </c>
      <c r="AZ99" s="7">
        <f>'RME '!V100</f>
        <v>0</v>
      </c>
      <c r="BA99" s="7">
        <f>'RME '!W100</f>
        <v>9</v>
      </c>
      <c r="BB99" s="7">
        <f>'RME '!X100</f>
        <v>3</v>
      </c>
      <c r="BC99" s="7" t="str">
        <f>'RME '!Y100</f>
        <v>Emerging (E )</v>
      </c>
      <c r="BD99" s="7">
        <f>'FRENCH '!T100</f>
        <v>0</v>
      </c>
      <c r="BE99" s="7">
        <f>'FRENCH '!U100</f>
        <v>0</v>
      </c>
      <c r="BF99" s="7">
        <f>'FRENCH '!V100</f>
        <v>0</v>
      </c>
      <c r="BG99" s="7">
        <f>'FRENCH '!W100</f>
        <v>9</v>
      </c>
      <c r="BH99" s="7">
        <f>'FRENCH '!X100</f>
        <v>2</v>
      </c>
      <c r="BI99" s="7" t="str">
        <f>'FRENCH '!Y100</f>
        <v>Emerging (E )</v>
      </c>
      <c r="BJ99" s="7">
        <f>'CAREER TECH '!T100</f>
        <v>0</v>
      </c>
      <c r="BK99" s="7">
        <f>'CAREER TECH '!U100</f>
        <v>0</v>
      </c>
      <c r="BL99" s="7">
        <f>'CAREER TECH '!V100</f>
        <v>0</v>
      </c>
      <c r="BM99" s="7">
        <f>'CAREER TECH '!W100</f>
        <v>9</v>
      </c>
      <c r="BN99" s="7">
        <f>'CAREER TECH '!X100</f>
        <v>3</v>
      </c>
      <c r="BO99" s="7" t="str">
        <f>'CAREER TECH '!Y100</f>
        <v>Emerging (E )</v>
      </c>
      <c r="BP99" s="7">
        <f>'CAD '!T100</f>
        <v>0</v>
      </c>
      <c r="BQ99" s="7">
        <f>'CAD '!U100</f>
        <v>0</v>
      </c>
      <c r="BR99" s="7">
        <f>'CAD '!V100</f>
        <v>0</v>
      </c>
      <c r="BS99" s="7">
        <f>'CAD '!X100</f>
        <v>2</v>
      </c>
      <c r="BT99" s="7">
        <f>'CAD '!W100</f>
        <v>9</v>
      </c>
      <c r="BU99" s="7" t="str">
        <f>'CAD '!Y100</f>
        <v>Emerging (E )</v>
      </c>
      <c r="BV99" s="7">
        <f t="shared" si="6"/>
        <v>0</v>
      </c>
      <c r="BW99" s="7">
        <f t="shared" si="7"/>
        <v>0</v>
      </c>
      <c r="BX99" s="7">
        <f t="shared" si="8"/>
        <v>3</v>
      </c>
      <c r="BY99" s="7">
        <v>900</v>
      </c>
      <c r="BZ99" s="7">
        <f>VLOOKUP(J99,SETTINGS!$C$2:$D$11,2)</f>
        <v>9</v>
      </c>
      <c r="CA99" s="7">
        <f>VLOOKUP(P99,SETTINGS!$C$2:$D$11,2)</f>
        <v>9</v>
      </c>
      <c r="CB99" s="7">
        <f>VLOOKUP(V99,SETTINGS!$C$2:$D$11,2)</f>
        <v>9</v>
      </c>
      <c r="CC99" s="7">
        <f>VLOOKUP(AB99,SETTINGS!$C$2:$D$11,2)</f>
        <v>9</v>
      </c>
      <c r="CD99" s="7">
        <f>VLOOKUP(AH99,SETTINGS!$C$2:$D$11,2)</f>
        <v>9</v>
      </c>
      <c r="CE99" s="7">
        <f>VLOOKUP(AN99,SETTINGS!$C$2:$D$11,2)</f>
        <v>9</v>
      </c>
      <c r="CF99" s="7">
        <f>VLOOKUP(AT99,SETTINGS!$C$2:$D$11,2)</f>
        <v>9</v>
      </c>
      <c r="CG99" s="7">
        <f>VLOOKUP(AZ99,SETTINGS!$C$2:$D$11,2)</f>
        <v>9</v>
      </c>
      <c r="CH99" s="7">
        <f>VLOOKUP(BF99,SETTINGS!$C$2:$D$11,2)</f>
        <v>9</v>
      </c>
      <c r="CI99" s="7">
        <f>VLOOKUP(BL99,SETTINGS!$C$2:$D$11,2)</f>
        <v>9</v>
      </c>
      <c r="CJ99" s="7">
        <f t="shared" si="9"/>
        <v>36</v>
      </c>
      <c r="CK99" s="7">
        <f>SMALL(CD99:CH99,{1,2,3})</f>
        <v>9</v>
      </c>
      <c r="CL99" s="7">
        <f>SUM(SMALL(BZ99:CI99,{1,2,3,4,5,6}))</f>
        <v>54</v>
      </c>
      <c r="CM99" s="10" t="str">
        <f t="shared" si="10"/>
        <v>3rd</v>
      </c>
      <c r="CN99" s="10" t="str">
        <f>VLOOKUP(BW99,SETTINGS!$N$1:$P$10,3)</f>
        <v>Below average, you must work hard, there is need for parental support</v>
      </c>
      <c r="CO99" s="10" t="str">
        <f>VLOOKUP(BW99,SETTINGS!$N$1:$P$10,2)</f>
        <v>Below Average, must buck up</v>
      </c>
      <c r="CP99" s="10"/>
      <c r="CQ99" s="10"/>
      <c r="CR99" s="10"/>
      <c r="CS99" s="10">
        <f t="shared" si="11"/>
        <v>0</v>
      </c>
      <c r="CT99" s="10"/>
      <c r="CU99" s="10"/>
      <c r="CV99" s="10"/>
      <c r="CW99" s="10"/>
      <c r="CX99" s="10"/>
      <c r="CY99" s="10"/>
      <c r="CZ99" s="10"/>
      <c r="DA99" s="10"/>
    </row>
    <row r="100" spans="1:105" ht="18.75" customHeight="1">
      <c r="A100" s="7">
        <f>'STUDENT DETAILS'!A100</f>
        <v>0</v>
      </c>
      <c r="B100" s="39">
        <f>'STUDENT DETAILS'!B100</f>
        <v>0</v>
      </c>
      <c r="C100" s="7">
        <f>'STUDENT DETAILS'!C100</f>
        <v>0</v>
      </c>
      <c r="D100" s="7">
        <f>'STUDENT DETAILS'!D100</f>
        <v>0</v>
      </c>
      <c r="E100" s="7">
        <f>'STUDENT DETAILS'!E100</f>
        <v>0</v>
      </c>
      <c r="F100" s="7">
        <f>'STUDENT DETAILS'!F100</f>
        <v>0</v>
      </c>
      <c r="G100" s="10"/>
      <c r="H100" s="7">
        <f>'ENGLISH '!T101</f>
        <v>0</v>
      </c>
      <c r="I100" s="7">
        <f>'ENGLISH '!U101</f>
        <v>0</v>
      </c>
      <c r="J100" s="7">
        <f>'ENGLISH '!V101</f>
        <v>0</v>
      </c>
      <c r="K100" s="7">
        <f>'ENGLISH '!W101</f>
        <v>9</v>
      </c>
      <c r="L100" s="7">
        <f>'ENGLISH '!X101</f>
        <v>2</v>
      </c>
      <c r="M100" s="7" t="str">
        <f>'ENGLISH '!Y101</f>
        <v>Emerging (E )</v>
      </c>
      <c r="N100" s="10">
        <f>'MATHS '!T101</f>
        <v>0</v>
      </c>
      <c r="O100" s="10">
        <f>'MATHS '!U101</f>
        <v>0</v>
      </c>
      <c r="P100" s="10">
        <f>'MATHS '!V101</f>
        <v>0</v>
      </c>
      <c r="Q100" s="10">
        <f>'MATHS '!W101</f>
        <v>9</v>
      </c>
      <c r="R100" s="10">
        <f>'MATHS '!X101</f>
        <v>2</v>
      </c>
      <c r="S100" s="10" t="str">
        <f>'MATHS '!Y101</f>
        <v>Emerging (E )</v>
      </c>
      <c r="T100" s="7">
        <f>'SCIENCE '!T101</f>
        <v>0</v>
      </c>
      <c r="U100" s="7">
        <f>'SCIENCE '!U101</f>
        <v>0</v>
      </c>
      <c r="V100" s="7">
        <f>'SCIENCE '!V101</f>
        <v>0</v>
      </c>
      <c r="W100" s="7">
        <f>'SCIENCE '!W101</f>
        <v>9</v>
      </c>
      <c r="X100" s="7">
        <f>'SCIENCE '!X101</f>
        <v>2</v>
      </c>
      <c r="Y100" s="7" t="str">
        <f>'SCIENCE '!Y101</f>
        <v>Emerging (E )</v>
      </c>
      <c r="Z100" s="10">
        <f>'SOCIAL STUDIES'!T101</f>
        <v>0</v>
      </c>
      <c r="AA100" s="10">
        <f>'SOCIAL STUDIES'!U101</f>
        <v>0</v>
      </c>
      <c r="AB100" s="10">
        <f>'SOCIAL STUDIES'!V101</f>
        <v>0</v>
      </c>
      <c r="AC100" s="10">
        <f>'SOCIAL STUDIES'!W101</f>
        <v>9</v>
      </c>
      <c r="AD100" s="10">
        <f>'SOCIAL STUDIES'!X101</f>
        <v>2</v>
      </c>
      <c r="AE100" s="10" t="str">
        <f>'SOCIAL STUDIES'!Y101</f>
        <v>Emerging (E )</v>
      </c>
      <c r="AF100" s="7">
        <f>'COMPUTING     '!T101</f>
        <v>0</v>
      </c>
      <c r="AG100" s="7">
        <f>'COMPUTING     '!U101</f>
        <v>0</v>
      </c>
      <c r="AH100" s="7">
        <f>'COMPUTING     '!V101</f>
        <v>0</v>
      </c>
      <c r="AI100" s="7">
        <f>'COMPUTING     '!W101</f>
        <v>9</v>
      </c>
      <c r="AJ100" s="7">
        <f>'COMPUTING     '!X101</f>
        <v>3</v>
      </c>
      <c r="AK100" s="7" t="str">
        <f>'COMPUTING     '!Y101</f>
        <v>Emerging (E )</v>
      </c>
      <c r="AL100" s="7">
        <f>BDT!T101</f>
        <v>0</v>
      </c>
      <c r="AM100" s="7">
        <f>BDT!U101</f>
        <v>0</v>
      </c>
      <c r="AN100" s="7">
        <f>BDT!V101</f>
        <v>0</v>
      </c>
      <c r="AO100" s="7">
        <f>BDT!W101</f>
        <v>9</v>
      </c>
      <c r="AP100" s="7">
        <f>BDT!X101</f>
        <v>3</v>
      </c>
      <c r="AQ100" s="7" t="str">
        <f>BDT!Y101</f>
        <v>Emerging (E )</v>
      </c>
      <c r="AR100" s="7">
        <f>'GHANAIAN LANG'!T101</f>
        <v>0</v>
      </c>
      <c r="AS100" s="7">
        <f>'GHANAIAN LANG'!U101</f>
        <v>0</v>
      </c>
      <c r="AT100" s="7">
        <f>'GHANAIAN LANG'!V101</f>
        <v>0</v>
      </c>
      <c r="AU100" s="7">
        <f>'GHANAIAN LANG'!W101</f>
        <v>9</v>
      </c>
      <c r="AV100" s="7">
        <f>'GHANAIAN LANG'!X101</f>
        <v>2</v>
      </c>
      <c r="AW100" s="7" t="str">
        <f>'GHANAIAN LANG'!Y101</f>
        <v>Emerging (E )</v>
      </c>
      <c r="AX100" s="7">
        <f>'RME '!T101</f>
        <v>0</v>
      </c>
      <c r="AY100" s="7">
        <f>'RME '!U101</f>
        <v>0</v>
      </c>
      <c r="AZ100" s="7">
        <f>'RME '!V101</f>
        <v>0</v>
      </c>
      <c r="BA100" s="7">
        <f>'RME '!W101</f>
        <v>9</v>
      </c>
      <c r="BB100" s="7">
        <f>'RME '!X101</f>
        <v>3</v>
      </c>
      <c r="BC100" s="7" t="str">
        <f>'RME '!Y101</f>
        <v>Emerging (E )</v>
      </c>
      <c r="BD100" s="7">
        <f>'FRENCH '!T101</f>
        <v>0</v>
      </c>
      <c r="BE100" s="7">
        <f>'FRENCH '!U101</f>
        <v>0</v>
      </c>
      <c r="BF100" s="7">
        <f>'FRENCH '!V101</f>
        <v>0</v>
      </c>
      <c r="BG100" s="7">
        <f>'FRENCH '!W101</f>
        <v>9</v>
      </c>
      <c r="BH100" s="7">
        <f>'FRENCH '!X101</f>
        <v>2</v>
      </c>
      <c r="BI100" s="7" t="str">
        <f>'FRENCH '!Y101</f>
        <v>Emerging (E )</v>
      </c>
      <c r="BJ100" s="7">
        <f>'CAREER TECH '!T101</f>
        <v>0</v>
      </c>
      <c r="BK100" s="7">
        <f>'CAREER TECH '!U101</f>
        <v>0</v>
      </c>
      <c r="BL100" s="7">
        <f>'CAREER TECH '!V101</f>
        <v>0</v>
      </c>
      <c r="BM100" s="7">
        <f>'CAREER TECH '!W101</f>
        <v>9</v>
      </c>
      <c r="BN100" s="7">
        <f>'CAREER TECH '!X101</f>
        <v>3</v>
      </c>
      <c r="BO100" s="7" t="str">
        <f>'CAREER TECH '!Y101</f>
        <v>Emerging (E )</v>
      </c>
      <c r="BP100" s="7">
        <f>'CAD '!T101</f>
        <v>0</v>
      </c>
      <c r="BQ100" s="7">
        <f>'CAD '!U101</f>
        <v>0</v>
      </c>
      <c r="BR100" s="7">
        <f>'CAD '!V101</f>
        <v>0</v>
      </c>
      <c r="BS100" s="7">
        <f>'CAD '!X101</f>
        <v>2</v>
      </c>
      <c r="BT100" s="7">
        <f>'CAD '!W101</f>
        <v>9</v>
      </c>
      <c r="BU100" s="7" t="str">
        <f>'CAD '!Y101</f>
        <v>Emerging (E )</v>
      </c>
      <c r="BV100" s="7">
        <f t="shared" si="6"/>
        <v>0</v>
      </c>
      <c r="BW100" s="7">
        <f t="shared" si="7"/>
        <v>0</v>
      </c>
      <c r="BX100" s="7">
        <f t="shared" si="8"/>
        <v>3</v>
      </c>
      <c r="BY100" s="7">
        <v>900</v>
      </c>
      <c r="BZ100" s="7">
        <f>VLOOKUP(J100,SETTINGS!$C$2:$D$11,2)</f>
        <v>9</v>
      </c>
      <c r="CA100" s="7">
        <f>VLOOKUP(P100,SETTINGS!$C$2:$D$11,2)</f>
        <v>9</v>
      </c>
      <c r="CB100" s="7">
        <f>VLOOKUP(V100,SETTINGS!$C$2:$D$11,2)</f>
        <v>9</v>
      </c>
      <c r="CC100" s="7">
        <f>VLOOKUP(AB100,SETTINGS!$C$2:$D$11,2)</f>
        <v>9</v>
      </c>
      <c r="CD100" s="7">
        <f>VLOOKUP(AH100,SETTINGS!$C$2:$D$11,2)</f>
        <v>9</v>
      </c>
      <c r="CE100" s="7">
        <f>VLOOKUP(AN100,SETTINGS!$C$2:$D$11,2)</f>
        <v>9</v>
      </c>
      <c r="CF100" s="7">
        <f>VLOOKUP(AT100,SETTINGS!$C$2:$D$11,2)</f>
        <v>9</v>
      </c>
      <c r="CG100" s="7">
        <f>VLOOKUP(AZ100,SETTINGS!$C$2:$D$11,2)</f>
        <v>9</v>
      </c>
      <c r="CH100" s="7">
        <f>VLOOKUP(BF100,SETTINGS!$C$2:$D$11,2)</f>
        <v>9</v>
      </c>
      <c r="CI100" s="7">
        <f>VLOOKUP(BL100,SETTINGS!$C$2:$D$11,2)</f>
        <v>9</v>
      </c>
      <c r="CJ100" s="7">
        <f t="shared" si="9"/>
        <v>36</v>
      </c>
      <c r="CK100" s="7">
        <f>SMALL(CD100:CH100,{1,2,3})</f>
        <v>9</v>
      </c>
      <c r="CL100" s="7">
        <f>SUM(SMALL(BZ100:CI100,{1,2,3,4,5,6}))</f>
        <v>54</v>
      </c>
      <c r="CM100" s="10" t="str">
        <f t="shared" si="10"/>
        <v>3rd</v>
      </c>
      <c r="CN100" s="10" t="str">
        <f>VLOOKUP(BW100,SETTINGS!$N$1:$P$10,3)</f>
        <v>Below average, you must work hard, there is need for parental support</v>
      </c>
      <c r="CO100" s="10" t="str">
        <f>VLOOKUP(BW100,SETTINGS!$N$1:$P$10,2)</f>
        <v>Below Average, must buck up</v>
      </c>
      <c r="CP100" s="10"/>
      <c r="CQ100" s="10"/>
      <c r="CR100" s="10"/>
      <c r="CS100" s="10">
        <f t="shared" si="11"/>
        <v>0</v>
      </c>
      <c r="CT100" s="10"/>
      <c r="CU100" s="10"/>
      <c r="CV100" s="10"/>
      <c r="CW100" s="10"/>
      <c r="CX100" s="10"/>
      <c r="CY100" s="10"/>
      <c r="CZ100" s="10"/>
      <c r="DA100" s="10"/>
    </row>
    <row r="101" spans="1:105" ht="18.75" customHeight="1">
      <c r="A101" s="7">
        <f>'STUDENT DETAILS'!A101</f>
        <v>0</v>
      </c>
      <c r="B101" s="39">
        <f>'STUDENT DETAILS'!B101</f>
        <v>0</v>
      </c>
      <c r="C101" s="7">
        <f>'STUDENT DETAILS'!C101</f>
        <v>0</v>
      </c>
      <c r="D101" s="7">
        <f>'STUDENT DETAILS'!D101</f>
        <v>0</v>
      </c>
      <c r="E101" s="7">
        <f>'STUDENT DETAILS'!E101</f>
        <v>0</v>
      </c>
      <c r="F101" s="7">
        <f>'STUDENT DETAILS'!F101</f>
        <v>0</v>
      </c>
      <c r="G101" s="10"/>
      <c r="H101" s="7">
        <f>'ENGLISH '!T102</f>
        <v>0</v>
      </c>
      <c r="I101" s="7">
        <f>'ENGLISH '!U102</f>
        <v>0</v>
      </c>
      <c r="J101" s="7">
        <f>'ENGLISH '!V102</f>
        <v>0</v>
      </c>
      <c r="K101" s="7">
        <f>'ENGLISH '!W102</f>
        <v>9</v>
      </c>
      <c r="L101" s="7">
        <f>'ENGLISH '!X102</f>
        <v>2</v>
      </c>
      <c r="M101" s="7" t="str">
        <f>'ENGLISH '!Y102</f>
        <v>Emerging (E )</v>
      </c>
      <c r="N101" s="10">
        <f>'MATHS '!T102</f>
        <v>0</v>
      </c>
      <c r="O101" s="10">
        <f>'MATHS '!U102</f>
        <v>0</v>
      </c>
      <c r="P101" s="10">
        <f>'MATHS '!V102</f>
        <v>0</v>
      </c>
      <c r="Q101" s="10">
        <f>'MATHS '!W102</f>
        <v>9</v>
      </c>
      <c r="R101" s="10">
        <f>'MATHS '!X102</f>
        <v>2</v>
      </c>
      <c r="S101" s="10" t="str">
        <f>'MATHS '!Y102</f>
        <v>Emerging (E )</v>
      </c>
      <c r="T101" s="7">
        <f>'SCIENCE '!T102</f>
        <v>0</v>
      </c>
      <c r="U101" s="7">
        <f>'SCIENCE '!U102</f>
        <v>0</v>
      </c>
      <c r="V101" s="7">
        <f>'SCIENCE '!V102</f>
        <v>0</v>
      </c>
      <c r="W101" s="7">
        <f>'SCIENCE '!W102</f>
        <v>9</v>
      </c>
      <c r="X101" s="7">
        <f>'SCIENCE '!X102</f>
        <v>2</v>
      </c>
      <c r="Y101" s="7" t="str">
        <f>'SCIENCE '!Y102</f>
        <v>Emerging (E )</v>
      </c>
      <c r="Z101" s="10">
        <f>'SOCIAL STUDIES'!T102</f>
        <v>0</v>
      </c>
      <c r="AA101" s="10">
        <f>'SOCIAL STUDIES'!U102</f>
        <v>0</v>
      </c>
      <c r="AB101" s="10">
        <f>'SOCIAL STUDIES'!V102</f>
        <v>0</v>
      </c>
      <c r="AC101" s="10">
        <f>'SOCIAL STUDIES'!W102</f>
        <v>9</v>
      </c>
      <c r="AD101" s="10">
        <f>'SOCIAL STUDIES'!X102</f>
        <v>2</v>
      </c>
      <c r="AE101" s="10" t="str">
        <f>'SOCIAL STUDIES'!Y102</f>
        <v>Emerging (E )</v>
      </c>
      <c r="AF101" s="7">
        <f>'COMPUTING     '!T102</f>
        <v>0</v>
      </c>
      <c r="AG101" s="7">
        <f>'COMPUTING     '!U102</f>
        <v>0</v>
      </c>
      <c r="AH101" s="7">
        <f>'COMPUTING     '!V102</f>
        <v>0</v>
      </c>
      <c r="AI101" s="7">
        <f>'COMPUTING     '!W102</f>
        <v>9</v>
      </c>
      <c r="AJ101" s="7">
        <f>'COMPUTING     '!X102</f>
        <v>3</v>
      </c>
      <c r="AK101" s="7" t="str">
        <f>'COMPUTING     '!Y102</f>
        <v>Emerging (E )</v>
      </c>
      <c r="AL101" s="7">
        <f>BDT!T102</f>
        <v>0</v>
      </c>
      <c r="AM101" s="7">
        <f>BDT!U102</f>
        <v>0</v>
      </c>
      <c r="AN101" s="7">
        <f>BDT!V102</f>
        <v>0</v>
      </c>
      <c r="AO101" s="7">
        <f>BDT!W102</f>
        <v>9</v>
      </c>
      <c r="AP101" s="7">
        <f>BDT!X102</f>
        <v>3</v>
      </c>
      <c r="AQ101" s="7" t="str">
        <f>BDT!Y102</f>
        <v>Emerging (E )</v>
      </c>
      <c r="AR101" s="7">
        <f>'GHANAIAN LANG'!T102</f>
        <v>0</v>
      </c>
      <c r="AS101" s="7">
        <f>'GHANAIAN LANG'!U102</f>
        <v>0</v>
      </c>
      <c r="AT101" s="7">
        <f>'GHANAIAN LANG'!V102</f>
        <v>0</v>
      </c>
      <c r="AU101" s="7">
        <f>'GHANAIAN LANG'!W102</f>
        <v>9</v>
      </c>
      <c r="AV101" s="7">
        <f>'GHANAIAN LANG'!X102</f>
        <v>2</v>
      </c>
      <c r="AW101" s="7" t="str">
        <f>'GHANAIAN LANG'!Y102</f>
        <v>Emerging (E )</v>
      </c>
      <c r="AX101" s="7">
        <f>'RME '!T102</f>
        <v>0</v>
      </c>
      <c r="AY101" s="7">
        <f>'RME '!U102</f>
        <v>0</v>
      </c>
      <c r="AZ101" s="7">
        <f>'RME '!V102</f>
        <v>0</v>
      </c>
      <c r="BA101" s="7">
        <f>'RME '!W102</f>
        <v>9</v>
      </c>
      <c r="BB101" s="7">
        <f>'RME '!X102</f>
        <v>3</v>
      </c>
      <c r="BC101" s="7" t="str">
        <f>'RME '!Y102</f>
        <v>Emerging (E )</v>
      </c>
      <c r="BD101" s="7">
        <f>'FRENCH '!T102</f>
        <v>0</v>
      </c>
      <c r="BE101" s="7">
        <f>'FRENCH '!U102</f>
        <v>0</v>
      </c>
      <c r="BF101" s="7">
        <f>'FRENCH '!V102</f>
        <v>0</v>
      </c>
      <c r="BG101" s="7">
        <f>'FRENCH '!W102</f>
        <v>9</v>
      </c>
      <c r="BH101" s="7">
        <f>'FRENCH '!X102</f>
        <v>2</v>
      </c>
      <c r="BI101" s="7" t="str">
        <f>'FRENCH '!Y102</f>
        <v>Emerging (E )</v>
      </c>
      <c r="BJ101" s="7">
        <f>'CAREER TECH '!T102</f>
        <v>0</v>
      </c>
      <c r="BK101" s="7">
        <f>'CAREER TECH '!U102</f>
        <v>0</v>
      </c>
      <c r="BL101" s="7">
        <f>'CAREER TECH '!V102</f>
        <v>0</v>
      </c>
      <c r="BM101" s="7">
        <f>'CAREER TECH '!W102</f>
        <v>9</v>
      </c>
      <c r="BN101" s="7">
        <f>'CAREER TECH '!X102</f>
        <v>3</v>
      </c>
      <c r="BO101" s="7" t="str">
        <f>'CAREER TECH '!Y102</f>
        <v>Emerging (E )</v>
      </c>
      <c r="BP101" s="7">
        <f>'CAD '!T102</f>
        <v>0</v>
      </c>
      <c r="BQ101" s="7">
        <f>'CAD '!U102</f>
        <v>0</v>
      </c>
      <c r="BR101" s="7">
        <f>'CAD '!V102</f>
        <v>0</v>
      </c>
      <c r="BS101" s="7">
        <f>'CAD '!X102</f>
        <v>2</v>
      </c>
      <c r="BT101" s="7">
        <f>'CAD '!W102</f>
        <v>9</v>
      </c>
      <c r="BU101" s="7" t="str">
        <f>'CAD '!Y102</f>
        <v>Emerging (E )</v>
      </c>
      <c r="BV101" s="7">
        <f t="shared" si="6"/>
        <v>0</v>
      </c>
      <c r="BW101" s="7">
        <f t="shared" si="7"/>
        <v>0</v>
      </c>
      <c r="BX101" s="7">
        <f t="shared" si="8"/>
        <v>3</v>
      </c>
      <c r="BY101" s="7">
        <v>900</v>
      </c>
      <c r="BZ101" s="7">
        <f>VLOOKUP(J101,SETTINGS!$C$2:$D$11,2)</f>
        <v>9</v>
      </c>
      <c r="CA101" s="7">
        <f>VLOOKUP(P101,SETTINGS!$C$2:$D$11,2)</f>
        <v>9</v>
      </c>
      <c r="CB101" s="7">
        <f>VLOOKUP(V101,SETTINGS!$C$2:$D$11,2)</f>
        <v>9</v>
      </c>
      <c r="CC101" s="7">
        <f>VLOOKUP(AB101,SETTINGS!$C$2:$D$11,2)</f>
        <v>9</v>
      </c>
      <c r="CD101" s="7">
        <f>VLOOKUP(AH101,SETTINGS!$C$2:$D$11,2)</f>
        <v>9</v>
      </c>
      <c r="CE101" s="7">
        <f>VLOOKUP(AN101,SETTINGS!$C$2:$D$11,2)</f>
        <v>9</v>
      </c>
      <c r="CF101" s="7">
        <f>VLOOKUP(AT101,SETTINGS!$C$2:$D$11,2)</f>
        <v>9</v>
      </c>
      <c r="CG101" s="7">
        <f>VLOOKUP(AZ101,SETTINGS!$C$2:$D$11,2)</f>
        <v>9</v>
      </c>
      <c r="CH101" s="7">
        <f>VLOOKUP(BF101,SETTINGS!$C$2:$D$11,2)</f>
        <v>9</v>
      </c>
      <c r="CI101" s="7">
        <f>VLOOKUP(BL101,SETTINGS!$C$2:$D$11,2)</f>
        <v>9</v>
      </c>
      <c r="CJ101" s="7">
        <f t="shared" si="9"/>
        <v>36</v>
      </c>
      <c r="CK101" s="7">
        <f>SMALL(CD101:CH101,{1,2,3})</f>
        <v>9</v>
      </c>
      <c r="CL101" s="7">
        <f>SUM(SMALL(BZ101:CI101,{1,2,3,4,5,6}))</f>
        <v>54</v>
      </c>
      <c r="CM101" s="10" t="str">
        <f t="shared" si="10"/>
        <v>3rd</v>
      </c>
      <c r="CN101" s="10" t="str">
        <f>VLOOKUP(BW101,SETTINGS!$N$1:$P$10,3)</f>
        <v>Below average, you must work hard, there is need for parental support</v>
      </c>
      <c r="CO101" s="10" t="str">
        <f>VLOOKUP(BW101,SETTINGS!$N$1:$P$10,2)</f>
        <v>Below Average, must buck up</v>
      </c>
      <c r="CP101" s="10"/>
      <c r="CQ101" s="10"/>
      <c r="CR101" s="10"/>
      <c r="CS101" s="10">
        <f t="shared" si="11"/>
        <v>0</v>
      </c>
      <c r="CT101" s="10"/>
      <c r="CU101" s="10"/>
      <c r="CV101" s="10"/>
      <c r="CW101" s="10"/>
      <c r="CX101" s="10"/>
      <c r="CY101" s="10"/>
      <c r="CZ101" s="10"/>
      <c r="DA101" s="10"/>
    </row>
    <row r="102" spans="1:105" ht="18.75" customHeight="1">
      <c r="A102" s="7">
        <f>'STUDENT DETAILS'!A102</f>
        <v>0</v>
      </c>
      <c r="B102" s="39">
        <f>'STUDENT DETAILS'!B102</f>
        <v>0</v>
      </c>
      <c r="C102" s="7">
        <f>'STUDENT DETAILS'!C102</f>
        <v>0</v>
      </c>
      <c r="D102" s="7">
        <f>'STUDENT DETAILS'!D102</f>
        <v>0</v>
      </c>
      <c r="E102" s="7">
        <f>'STUDENT DETAILS'!E102</f>
        <v>0</v>
      </c>
      <c r="F102" s="7">
        <f>'STUDENT DETAILS'!F102</f>
        <v>0</v>
      </c>
      <c r="G102" s="10"/>
      <c r="H102" s="7">
        <f>'ENGLISH '!T103</f>
        <v>0</v>
      </c>
      <c r="I102" s="7">
        <f>'ENGLISH '!U103</f>
        <v>0</v>
      </c>
      <c r="J102" s="7">
        <f>'ENGLISH '!V103</f>
        <v>0</v>
      </c>
      <c r="K102" s="7">
        <f>'ENGLISH '!W103</f>
        <v>0</v>
      </c>
      <c r="L102" s="7">
        <f>'ENGLISH '!X103</f>
        <v>0</v>
      </c>
      <c r="M102" s="7">
        <f>'ENGLISH '!Y103</f>
        <v>0</v>
      </c>
      <c r="N102" s="10">
        <f>'MATHS '!T103</f>
        <v>0</v>
      </c>
      <c r="O102" s="10">
        <f>'MATHS '!U103</f>
        <v>0</v>
      </c>
      <c r="P102" s="10">
        <f>'MATHS '!V103</f>
        <v>0</v>
      </c>
      <c r="Q102" s="10">
        <f>'MATHS '!W103</f>
        <v>0</v>
      </c>
      <c r="R102" s="10">
        <f>'MATHS '!X103</f>
        <v>0</v>
      </c>
      <c r="S102" s="10">
        <f>'MATHS '!Y103</f>
        <v>0</v>
      </c>
      <c r="T102" s="7">
        <f>'SCIENCE '!T103</f>
        <v>0</v>
      </c>
      <c r="U102" s="7">
        <f>'SCIENCE '!U103</f>
        <v>0</v>
      </c>
      <c r="V102" s="7">
        <f>'SCIENCE '!V103</f>
        <v>0</v>
      </c>
      <c r="W102" s="7">
        <f>'SCIENCE '!W103</f>
        <v>0</v>
      </c>
      <c r="X102" s="7">
        <f>'SCIENCE '!X103</f>
        <v>0</v>
      </c>
      <c r="Y102" s="7">
        <f>'SCIENCE '!Y103</f>
        <v>0</v>
      </c>
      <c r="Z102" s="10">
        <f>'SOCIAL STUDIES'!T103</f>
        <v>0</v>
      </c>
      <c r="AA102" s="10">
        <f>'SOCIAL STUDIES'!U103</f>
        <v>0</v>
      </c>
      <c r="AB102" s="10">
        <f>'SOCIAL STUDIES'!V103</f>
        <v>0</v>
      </c>
      <c r="AC102" s="10">
        <f>'SOCIAL STUDIES'!W103</f>
        <v>0</v>
      </c>
      <c r="AD102" s="10">
        <f>'SOCIAL STUDIES'!X103</f>
        <v>0</v>
      </c>
      <c r="AE102" s="10">
        <f>'SOCIAL STUDIES'!Y103</f>
        <v>0</v>
      </c>
      <c r="AF102" s="7">
        <f>'COMPUTING     '!T103</f>
        <v>0</v>
      </c>
      <c r="AG102" s="7">
        <f>'COMPUTING     '!U103</f>
        <v>0</v>
      </c>
      <c r="AH102" s="7">
        <f>'COMPUTING     '!V103</f>
        <v>0</v>
      </c>
      <c r="AI102" s="7">
        <f>'COMPUTING     '!W103</f>
        <v>0</v>
      </c>
      <c r="AJ102" s="7">
        <f>'COMPUTING     '!X103</f>
        <v>0</v>
      </c>
      <c r="AK102" s="7">
        <f>'COMPUTING     '!Y103</f>
        <v>0</v>
      </c>
      <c r="AL102" s="7">
        <f>BDT!T103</f>
        <v>0</v>
      </c>
      <c r="AM102" s="7">
        <f>BDT!U103</f>
        <v>0</v>
      </c>
      <c r="AN102" s="7">
        <f>BDT!V103</f>
        <v>0</v>
      </c>
      <c r="AO102" s="7">
        <f>BDT!W103</f>
        <v>0</v>
      </c>
      <c r="AP102" s="7">
        <f>BDT!X103</f>
        <v>0</v>
      </c>
      <c r="AQ102" s="7">
        <f>BDT!Y103</f>
        <v>0</v>
      </c>
      <c r="AR102" s="7">
        <f>'GHANAIAN LANG'!T103</f>
        <v>0</v>
      </c>
      <c r="AS102" s="7">
        <f>'GHANAIAN LANG'!U103</f>
        <v>0</v>
      </c>
      <c r="AT102" s="7">
        <f>'GHANAIAN LANG'!V103</f>
        <v>0</v>
      </c>
      <c r="AU102" s="7">
        <f>'GHANAIAN LANG'!W103</f>
        <v>0</v>
      </c>
      <c r="AV102" s="7">
        <f>'GHANAIAN LANG'!X103</f>
        <v>0</v>
      </c>
      <c r="AW102" s="7">
        <f>'GHANAIAN LANG'!Y103</f>
        <v>0</v>
      </c>
      <c r="AX102" s="7">
        <f>'RME '!T103</f>
        <v>0</v>
      </c>
      <c r="AY102" s="7">
        <f>'RME '!U103</f>
        <v>0</v>
      </c>
      <c r="AZ102" s="7">
        <f>'RME '!V103</f>
        <v>0</v>
      </c>
      <c r="BA102" s="7">
        <f>'RME '!W103</f>
        <v>0</v>
      </c>
      <c r="BB102" s="7">
        <f>'RME '!X103</f>
        <v>0</v>
      </c>
      <c r="BC102" s="7">
        <f>'RME '!Y103</f>
        <v>0</v>
      </c>
      <c r="BD102" s="7">
        <f>'FRENCH '!T103</f>
        <v>0</v>
      </c>
      <c r="BE102" s="7">
        <f>'FRENCH '!U103</f>
        <v>0</v>
      </c>
      <c r="BF102" s="7">
        <f>'FRENCH '!V103</f>
        <v>0</v>
      </c>
      <c r="BG102" s="7">
        <f>'FRENCH '!W103</f>
        <v>0</v>
      </c>
      <c r="BH102" s="7">
        <f>'FRENCH '!X103</f>
        <v>0</v>
      </c>
      <c r="BI102" s="7">
        <f>'FRENCH '!Y103</f>
        <v>0</v>
      </c>
      <c r="BJ102" s="7">
        <f>'CAREER TECH '!T103</f>
        <v>0</v>
      </c>
      <c r="BK102" s="7">
        <f>'CAREER TECH '!U103</f>
        <v>0</v>
      </c>
      <c r="BL102" s="7">
        <f>'CAREER TECH '!V103</f>
        <v>0</v>
      </c>
      <c r="BM102" s="7">
        <f>'CAREER TECH '!W103</f>
        <v>0</v>
      </c>
      <c r="BN102" s="7">
        <f>'CAREER TECH '!X103</f>
        <v>0</v>
      </c>
      <c r="BO102" s="7">
        <f>'CAREER TECH '!Y103</f>
        <v>0</v>
      </c>
      <c r="BP102" s="7">
        <f>'CAD '!T103</f>
        <v>0</v>
      </c>
      <c r="BQ102" s="7">
        <f>'CAD '!U103</f>
        <v>0</v>
      </c>
      <c r="BR102" s="7">
        <f>'CAD '!V103</f>
        <v>0</v>
      </c>
      <c r="BS102" s="7">
        <f>'CAD '!X103</f>
        <v>0</v>
      </c>
      <c r="BT102" s="7">
        <f>'CAD '!W103</f>
        <v>0</v>
      </c>
      <c r="BU102" s="7">
        <f>'CAD '!Y103</f>
        <v>0</v>
      </c>
      <c r="BV102" s="7">
        <f t="shared" si="6"/>
        <v>0</v>
      </c>
      <c r="BW102" s="7">
        <f t="shared" si="7"/>
        <v>0</v>
      </c>
      <c r="BX102" s="7">
        <f t="shared" si="8"/>
        <v>3</v>
      </c>
      <c r="BY102" s="7">
        <v>900</v>
      </c>
      <c r="BZ102" s="7">
        <f>VLOOKUP(J102,SETTINGS!$C$2:$D$11,2)</f>
        <v>9</v>
      </c>
      <c r="CA102" s="7">
        <f>VLOOKUP(P102,SETTINGS!$C$2:$D$11,2)</f>
        <v>9</v>
      </c>
      <c r="CB102" s="7">
        <f>VLOOKUP(V102,SETTINGS!$C$2:$D$11,2)</f>
        <v>9</v>
      </c>
      <c r="CC102" s="7">
        <f>VLOOKUP(AB102,SETTINGS!$C$2:$D$11,2)</f>
        <v>9</v>
      </c>
      <c r="CD102" s="7">
        <f>VLOOKUP(AH102,SETTINGS!$C$2:$D$11,2)</f>
        <v>9</v>
      </c>
      <c r="CE102" s="7">
        <f>VLOOKUP(AN102,SETTINGS!$C$2:$D$11,2)</f>
        <v>9</v>
      </c>
      <c r="CF102" s="7">
        <f>VLOOKUP(AT102,SETTINGS!$C$2:$D$11,2)</f>
        <v>9</v>
      </c>
      <c r="CG102" s="7">
        <f>VLOOKUP(AZ102,SETTINGS!$C$2:$D$11,2)</f>
        <v>9</v>
      </c>
      <c r="CH102" s="7">
        <f>VLOOKUP(BF102,SETTINGS!$C$2:$D$11,2)</f>
        <v>9</v>
      </c>
      <c r="CI102" s="7">
        <f>VLOOKUP(BL102,SETTINGS!$C$2:$D$11,2)</f>
        <v>9</v>
      </c>
      <c r="CJ102" s="7">
        <f t="shared" si="9"/>
        <v>36</v>
      </c>
      <c r="CK102" s="7">
        <f>SMALL(CD102:CH102,{1,2,3})</f>
        <v>9</v>
      </c>
      <c r="CL102" s="7">
        <f>SUM(SMALL(BZ102:CI102,{1,2,3,4,5,6}))</f>
        <v>54</v>
      </c>
      <c r="CM102" s="10" t="str">
        <f t="shared" si="10"/>
        <v>3rd</v>
      </c>
      <c r="CN102" s="10" t="str">
        <f>VLOOKUP(BW102,SETTINGS!$N$1:$P$10,3)</f>
        <v>Below average, you must work hard, there is need for parental support</v>
      </c>
      <c r="CO102" s="10" t="str">
        <f>VLOOKUP(BW102,SETTINGS!$N$1:$P$10,2)</f>
        <v>Below Average, must buck up</v>
      </c>
      <c r="CP102" s="10"/>
      <c r="CQ102" s="10"/>
      <c r="CR102" s="10"/>
      <c r="CS102" s="10">
        <f t="shared" si="11"/>
        <v>0</v>
      </c>
      <c r="CT102" s="10"/>
      <c r="CU102" s="10"/>
      <c r="CV102" s="10"/>
      <c r="CW102" s="10"/>
      <c r="CX102" s="10"/>
      <c r="CY102" s="10"/>
      <c r="CZ102" s="10"/>
      <c r="DA102" s="10"/>
    </row>
    <row r="103" spans="1:105" ht="18.75" customHeight="1">
      <c r="A103" s="7">
        <f>'STUDENT DETAILS'!A103</f>
        <v>0</v>
      </c>
      <c r="B103" s="39">
        <f>'STUDENT DETAILS'!B103</f>
        <v>0</v>
      </c>
      <c r="C103" s="7">
        <f>'STUDENT DETAILS'!C103</f>
        <v>0</v>
      </c>
      <c r="D103" s="7">
        <f>'STUDENT DETAILS'!D103</f>
        <v>0</v>
      </c>
      <c r="E103" s="7">
        <f>'STUDENT DETAILS'!E103</f>
        <v>0</v>
      </c>
      <c r="F103" s="7">
        <f>'STUDENT DETAILS'!F103</f>
        <v>0</v>
      </c>
      <c r="G103" s="10"/>
      <c r="H103" s="7">
        <f>'ENGLISH '!T104</f>
        <v>0</v>
      </c>
      <c r="I103" s="7">
        <f>'ENGLISH '!U104</f>
        <v>0</v>
      </c>
      <c r="J103" s="7">
        <f>'ENGLISH '!V104</f>
        <v>0</v>
      </c>
      <c r="K103" s="7">
        <f>'ENGLISH '!W104</f>
        <v>0</v>
      </c>
      <c r="L103" s="7">
        <f>'ENGLISH '!X104</f>
        <v>0</v>
      </c>
      <c r="M103" s="7">
        <f>'ENGLISH '!Y104</f>
        <v>0</v>
      </c>
      <c r="N103" s="10">
        <f>'MATHS '!T104</f>
        <v>0</v>
      </c>
      <c r="O103" s="10">
        <f>'MATHS '!U104</f>
        <v>0</v>
      </c>
      <c r="P103" s="10">
        <f>'MATHS '!V104</f>
        <v>0</v>
      </c>
      <c r="Q103" s="10">
        <f>'MATHS '!W104</f>
        <v>0</v>
      </c>
      <c r="R103" s="10">
        <f>'MATHS '!X104</f>
        <v>0</v>
      </c>
      <c r="S103" s="10">
        <f>'MATHS '!Y104</f>
        <v>0</v>
      </c>
      <c r="T103" s="7">
        <f>'SCIENCE '!T104</f>
        <v>0</v>
      </c>
      <c r="U103" s="7">
        <f>'SCIENCE '!U104</f>
        <v>0</v>
      </c>
      <c r="V103" s="7">
        <f>'SCIENCE '!V104</f>
        <v>0</v>
      </c>
      <c r="W103" s="7">
        <f>'SCIENCE '!W104</f>
        <v>0</v>
      </c>
      <c r="X103" s="7">
        <f>'SCIENCE '!X104</f>
        <v>0</v>
      </c>
      <c r="Y103" s="7">
        <f>'SCIENCE '!Y104</f>
        <v>0</v>
      </c>
      <c r="Z103" s="10">
        <f>'SOCIAL STUDIES'!T104</f>
        <v>0</v>
      </c>
      <c r="AA103" s="10">
        <f>'SOCIAL STUDIES'!U104</f>
        <v>0</v>
      </c>
      <c r="AB103" s="10">
        <f>'SOCIAL STUDIES'!V104</f>
        <v>0</v>
      </c>
      <c r="AC103" s="10">
        <f>'SOCIAL STUDIES'!W104</f>
        <v>0</v>
      </c>
      <c r="AD103" s="10">
        <f>'SOCIAL STUDIES'!X104</f>
        <v>0</v>
      </c>
      <c r="AE103" s="10">
        <f>'SOCIAL STUDIES'!Y104</f>
        <v>0</v>
      </c>
      <c r="AF103" s="7">
        <f>'COMPUTING     '!T104</f>
        <v>0</v>
      </c>
      <c r="AG103" s="7">
        <f>'COMPUTING     '!U104</f>
        <v>0</v>
      </c>
      <c r="AH103" s="7">
        <f>'COMPUTING     '!V104</f>
        <v>0</v>
      </c>
      <c r="AI103" s="7">
        <f>'COMPUTING     '!W104</f>
        <v>0</v>
      </c>
      <c r="AJ103" s="7">
        <f>'COMPUTING     '!X104</f>
        <v>0</v>
      </c>
      <c r="AK103" s="7">
        <f>'COMPUTING     '!Y104</f>
        <v>0</v>
      </c>
      <c r="AL103" s="7">
        <f>BDT!T104</f>
        <v>0</v>
      </c>
      <c r="AM103" s="7">
        <f>BDT!U104</f>
        <v>0</v>
      </c>
      <c r="AN103" s="7">
        <f>BDT!V104</f>
        <v>0</v>
      </c>
      <c r="AO103" s="7">
        <f>BDT!W104</f>
        <v>0</v>
      </c>
      <c r="AP103" s="7">
        <f>BDT!X104</f>
        <v>0</v>
      </c>
      <c r="AQ103" s="7">
        <f>BDT!Y104</f>
        <v>0</v>
      </c>
      <c r="AR103" s="7">
        <f>'GHANAIAN LANG'!T104</f>
        <v>0</v>
      </c>
      <c r="AS103" s="7">
        <f>'GHANAIAN LANG'!U104</f>
        <v>0</v>
      </c>
      <c r="AT103" s="7">
        <f>'GHANAIAN LANG'!V104</f>
        <v>0</v>
      </c>
      <c r="AU103" s="7">
        <f>'GHANAIAN LANG'!W104</f>
        <v>0</v>
      </c>
      <c r="AV103" s="7">
        <f>'GHANAIAN LANG'!X104</f>
        <v>0</v>
      </c>
      <c r="AW103" s="7">
        <f>'GHANAIAN LANG'!Y104</f>
        <v>0</v>
      </c>
      <c r="AX103" s="7">
        <f>'RME '!T104</f>
        <v>0</v>
      </c>
      <c r="AY103" s="7">
        <f>'RME '!U104</f>
        <v>0</v>
      </c>
      <c r="AZ103" s="7">
        <f>'RME '!V104</f>
        <v>0</v>
      </c>
      <c r="BA103" s="7">
        <f>'RME '!W104</f>
        <v>0</v>
      </c>
      <c r="BB103" s="7">
        <f>'RME '!X104</f>
        <v>0</v>
      </c>
      <c r="BC103" s="7">
        <f>'RME '!Y104</f>
        <v>0</v>
      </c>
      <c r="BD103" s="7">
        <f>'FRENCH '!T104</f>
        <v>0</v>
      </c>
      <c r="BE103" s="7">
        <f>'FRENCH '!U104</f>
        <v>0</v>
      </c>
      <c r="BF103" s="7">
        <f>'FRENCH '!V104</f>
        <v>0</v>
      </c>
      <c r="BG103" s="7">
        <f>'FRENCH '!W104</f>
        <v>0</v>
      </c>
      <c r="BH103" s="7">
        <f>'FRENCH '!X104</f>
        <v>0</v>
      </c>
      <c r="BI103" s="7">
        <f>'FRENCH '!Y104</f>
        <v>0</v>
      </c>
      <c r="BJ103" s="7">
        <f>'CAREER TECH '!T104</f>
        <v>0</v>
      </c>
      <c r="BK103" s="7">
        <f>'CAREER TECH '!U104</f>
        <v>0</v>
      </c>
      <c r="BL103" s="7">
        <f>'CAREER TECH '!V104</f>
        <v>0</v>
      </c>
      <c r="BM103" s="7">
        <f>'CAREER TECH '!W104</f>
        <v>0</v>
      </c>
      <c r="BN103" s="7">
        <f>'CAREER TECH '!X104</f>
        <v>0</v>
      </c>
      <c r="BO103" s="7">
        <f>'CAREER TECH '!Y104</f>
        <v>0</v>
      </c>
      <c r="BP103" s="7">
        <f>'CAD '!T104</f>
        <v>0</v>
      </c>
      <c r="BQ103" s="7">
        <f>'CAD '!U104</f>
        <v>0</v>
      </c>
      <c r="BR103" s="7">
        <f>'CAD '!V104</f>
        <v>0</v>
      </c>
      <c r="BS103" s="7">
        <f>'CAD '!X104</f>
        <v>0</v>
      </c>
      <c r="BT103" s="7">
        <f>'CAD '!W104</f>
        <v>0</v>
      </c>
      <c r="BU103" s="7">
        <f>'CAD '!Y104</f>
        <v>0</v>
      </c>
      <c r="BV103" s="7">
        <f t="shared" si="6"/>
        <v>0</v>
      </c>
      <c r="BW103" s="7">
        <f t="shared" si="7"/>
        <v>0</v>
      </c>
      <c r="BX103" s="7">
        <f t="shared" si="8"/>
        <v>3</v>
      </c>
      <c r="BY103" s="7">
        <v>900</v>
      </c>
      <c r="BZ103" s="7">
        <f>VLOOKUP(J103,SETTINGS!$C$2:$D$11,2)</f>
        <v>9</v>
      </c>
      <c r="CA103" s="7">
        <f>VLOOKUP(P103,SETTINGS!$C$2:$D$11,2)</f>
        <v>9</v>
      </c>
      <c r="CB103" s="7">
        <f>VLOOKUP(V103,SETTINGS!$C$2:$D$11,2)</f>
        <v>9</v>
      </c>
      <c r="CC103" s="7">
        <f>VLOOKUP(AB103,SETTINGS!$C$2:$D$11,2)</f>
        <v>9</v>
      </c>
      <c r="CD103" s="7">
        <f>VLOOKUP(AH103,SETTINGS!$C$2:$D$11,2)</f>
        <v>9</v>
      </c>
      <c r="CE103" s="7">
        <f>VLOOKUP(AN103,SETTINGS!$C$2:$D$11,2)</f>
        <v>9</v>
      </c>
      <c r="CF103" s="7">
        <f>VLOOKUP(AT103,SETTINGS!$C$2:$D$11,2)</f>
        <v>9</v>
      </c>
      <c r="CG103" s="7">
        <f>VLOOKUP(AZ103,SETTINGS!$C$2:$D$11,2)</f>
        <v>9</v>
      </c>
      <c r="CH103" s="7">
        <f>VLOOKUP(BF103,SETTINGS!$C$2:$D$11,2)</f>
        <v>9</v>
      </c>
      <c r="CI103" s="7">
        <f>VLOOKUP(BL103,SETTINGS!$C$2:$D$11,2)</f>
        <v>9</v>
      </c>
      <c r="CJ103" s="7">
        <f t="shared" si="9"/>
        <v>36</v>
      </c>
      <c r="CK103" s="7">
        <f>SMALL(CD103:CH103,{1,2,3})</f>
        <v>9</v>
      </c>
      <c r="CL103" s="7">
        <f>SUM(SMALL(BZ103:CI103,{1,2,3,4,5,6}))</f>
        <v>54</v>
      </c>
      <c r="CM103" s="10" t="str">
        <f t="shared" si="10"/>
        <v>3rd</v>
      </c>
      <c r="CN103" s="10" t="str">
        <f>VLOOKUP(BW103,SETTINGS!$N$1:$P$10,3)</f>
        <v>Below average, you must work hard, there is need for parental support</v>
      </c>
      <c r="CO103" s="10" t="str">
        <f>VLOOKUP(BW103,SETTINGS!$N$1:$P$10,2)</f>
        <v>Below Average, must buck up</v>
      </c>
      <c r="CP103" s="10"/>
      <c r="CQ103" s="10"/>
      <c r="CR103" s="10"/>
      <c r="CS103" s="10">
        <f t="shared" si="11"/>
        <v>0</v>
      </c>
      <c r="CT103" s="10"/>
      <c r="CU103" s="10"/>
      <c r="CV103" s="10"/>
      <c r="CW103" s="10"/>
      <c r="CX103" s="10"/>
      <c r="CY103" s="10"/>
      <c r="CZ103" s="10"/>
      <c r="DA103" s="10"/>
    </row>
    <row r="104" spans="1:105" ht="18.75" customHeight="1">
      <c r="A104" s="7">
        <f>'STUDENT DETAILS'!A104</f>
        <v>0</v>
      </c>
      <c r="B104" s="39">
        <f>'STUDENT DETAILS'!B104</f>
        <v>0</v>
      </c>
      <c r="C104" s="7">
        <f>'STUDENT DETAILS'!C104</f>
        <v>0</v>
      </c>
      <c r="D104" s="7">
        <f>'STUDENT DETAILS'!D104</f>
        <v>0</v>
      </c>
      <c r="E104" s="7">
        <f>'STUDENT DETAILS'!E104</f>
        <v>0</v>
      </c>
      <c r="F104" s="7">
        <f>'STUDENT DETAILS'!F104</f>
        <v>0</v>
      </c>
      <c r="G104" s="10"/>
      <c r="H104" s="7">
        <f>'ENGLISH '!T105</f>
        <v>0</v>
      </c>
      <c r="I104" s="7">
        <f>'ENGLISH '!U105</f>
        <v>0</v>
      </c>
      <c r="J104" s="7">
        <f>'ENGLISH '!V105</f>
        <v>0</v>
      </c>
      <c r="K104" s="7">
        <f>'ENGLISH '!W105</f>
        <v>0</v>
      </c>
      <c r="L104" s="7">
        <f>'ENGLISH '!X105</f>
        <v>0</v>
      </c>
      <c r="M104" s="7">
        <f>'ENGLISH '!Y105</f>
        <v>0</v>
      </c>
      <c r="N104" s="10">
        <f>'MATHS '!T105</f>
        <v>0</v>
      </c>
      <c r="O104" s="10">
        <f>'MATHS '!U105</f>
        <v>0</v>
      </c>
      <c r="P104" s="10">
        <f>'MATHS '!V105</f>
        <v>0</v>
      </c>
      <c r="Q104" s="10">
        <f>'MATHS '!W105</f>
        <v>0</v>
      </c>
      <c r="R104" s="10">
        <f>'MATHS '!X105</f>
        <v>0</v>
      </c>
      <c r="S104" s="10">
        <f>'MATHS '!Y105</f>
        <v>0</v>
      </c>
      <c r="T104" s="7">
        <f>'SCIENCE '!T105</f>
        <v>0</v>
      </c>
      <c r="U104" s="7">
        <f>'SCIENCE '!U105</f>
        <v>0</v>
      </c>
      <c r="V104" s="7">
        <f>'SCIENCE '!V105</f>
        <v>0</v>
      </c>
      <c r="W104" s="7">
        <f>'SCIENCE '!W105</f>
        <v>0</v>
      </c>
      <c r="X104" s="7">
        <f>'SCIENCE '!X105</f>
        <v>0</v>
      </c>
      <c r="Y104" s="7">
        <f>'SCIENCE '!Y105</f>
        <v>0</v>
      </c>
      <c r="Z104" s="10">
        <f>'SOCIAL STUDIES'!T105</f>
        <v>0</v>
      </c>
      <c r="AA104" s="10">
        <f>'SOCIAL STUDIES'!U105</f>
        <v>0</v>
      </c>
      <c r="AB104" s="10">
        <f>'SOCIAL STUDIES'!V105</f>
        <v>0</v>
      </c>
      <c r="AC104" s="10">
        <f>'SOCIAL STUDIES'!W105</f>
        <v>0</v>
      </c>
      <c r="AD104" s="10">
        <f>'SOCIAL STUDIES'!X105</f>
        <v>0</v>
      </c>
      <c r="AE104" s="10">
        <f>'SOCIAL STUDIES'!Y105</f>
        <v>0</v>
      </c>
      <c r="AF104" s="7">
        <f>'COMPUTING     '!T105</f>
        <v>0</v>
      </c>
      <c r="AG104" s="7">
        <f>'COMPUTING     '!U105</f>
        <v>0</v>
      </c>
      <c r="AH104" s="7">
        <f>'COMPUTING     '!V105</f>
        <v>0</v>
      </c>
      <c r="AI104" s="7">
        <f>'COMPUTING     '!W105</f>
        <v>0</v>
      </c>
      <c r="AJ104" s="7">
        <f>'COMPUTING     '!X105</f>
        <v>0</v>
      </c>
      <c r="AK104" s="7">
        <f>'COMPUTING     '!Y105</f>
        <v>0</v>
      </c>
      <c r="AL104" s="7">
        <f>BDT!T105</f>
        <v>0</v>
      </c>
      <c r="AM104" s="7">
        <f>BDT!U105</f>
        <v>0</v>
      </c>
      <c r="AN104" s="7">
        <f>BDT!V105</f>
        <v>0</v>
      </c>
      <c r="AO104" s="7">
        <f>BDT!W105</f>
        <v>0</v>
      </c>
      <c r="AP104" s="7">
        <f>BDT!X105</f>
        <v>0</v>
      </c>
      <c r="AQ104" s="7">
        <f>BDT!Y105</f>
        <v>0</v>
      </c>
      <c r="AR104" s="7">
        <f>'GHANAIAN LANG'!T105</f>
        <v>0</v>
      </c>
      <c r="AS104" s="7">
        <f>'GHANAIAN LANG'!U105</f>
        <v>0</v>
      </c>
      <c r="AT104" s="7">
        <f>'GHANAIAN LANG'!V105</f>
        <v>0</v>
      </c>
      <c r="AU104" s="7">
        <f>'GHANAIAN LANG'!W105</f>
        <v>0</v>
      </c>
      <c r="AV104" s="7">
        <f>'GHANAIAN LANG'!X105</f>
        <v>0</v>
      </c>
      <c r="AW104" s="7">
        <f>'GHANAIAN LANG'!Y105</f>
        <v>0</v>
      </c>
      <c r="AX104" s="7">
        <f>'RME '!T105</f>
        <v>0</v>
      </c>
      <c r="AY104" s="7">
        <f>'RME '!U105</f>
        <v>0</v>
      </c>
      <c r="AZ104" s="7">
        <f>'RME '!V105</f>
        <v>0</v>
      </c>
      <c r="BA104" s="7">
        <f>'RME '!W105</f>
        <v>0</v>
      </c>
      <c r="BB104" s="7">
        <f>'RME '!X105</f>
        <v>0</v>
      </c>
      <c r="BC104" s="7">
        <f>'RME '!Y105</f>
        <v>0</v>
      </c>
      <c r="BD104" s="7">
        <f>'FRENCH '!T105</f>
        <v>0</v>
      </c>
      <c r="BE104" s="7">
        <f>'FRENCH '!U105</f>
        <v>0</v>
      </c>
      <c r="BF104" s="7">
        <f>'FRENCH '!V105</f>
        <v>0</v>
      </c>
      <c r="BG104" s="7">
        <f>'FRENCH '!W105</f>
        <v>0</v>
      </c>
      <c r="BH104" s="7">
        <f>'FRENCH '!X105</f>
        <v>0</v>
      </c>
      <c r="BI104" s="7">
        <f>'FRENCH '!Y105</f>
        <v>0</v>
      </c>
      <c r="BJ104" s="7">
        <f>'CAREER TECH '!T105</f>
        <v>0</v>
      </c>
      <c r="BK104" s="7">
        <f>'CAREER TECH '!U105</f>
        <v>0</v>
      </c>
      <c r="BL104" s="7">
        <f>'CAREER TECH '!V105</f>
        <v>0</v>
      </c>
      <c r="BM104" s="7">
        <f>'CAREER TECH '!W105</f>
        <v>0</v>
      </c>
      <c r="BN104" s="7">
        <f>'CAREER TECH '!X105</f>
        <v>0</v>
      </c>
      <c r="BO104" s="7">
        <f>'CAREER TECH '!Y105</f>
        <v>0</v>
      </c>
      <c r="BP104" s="7">
        <f>'CAD '!T105</f>
        <v>0</v>
      </c>
      <c r="BQ104" s="7">
        <f>'CAD '!U105</f>
        <v>0</v>
      </c>
      <c r="BR104" s="7">
        <f>'CAD '!V105</f>
        <v>0</v>
      </c>
      <c r="BS104" s="7">
        <f>'CAD '!X105</f>
        <v>0</v>
      </c>
      <c r="BT104" s="7">
        <f>'CAD '!W105</f>
        <v>0</v>
      </c>
      <c r="BU104" s="7">
        <f>'CAD '!Y105</f>
        <v>0</v>
      </c>
      <c r="BV104" s="7">
        <f t="shared" si="6"/>
        <v>0</v>
      </c>
      <c r="BW104" s="7">
        <f t="shared" si="7"/>
        <v>0</v>
      </c>
      <c r="BX104" s="7">
        <f t="shared" si="8"/>
        <v>3</v>
      </c>
      <c r="BY104" s="7">
        <v>900</v>
      </c>
      <c r="BZ104" s="7">
        <f>VLOOKUP(J104,SETTINGS!$C$2:$D$11,2)</f>
        <v>9</v>
      </c>
      <c r="CA104" s="7">
        <f>VLOOKUP(P104,SETTINGS!$C$2:$D$11,2)</f>
        <v>9</v>
      </c>
      <c r="CB104" s="7">
        <f>VLOOKUP(V104,SETTINGS!$C$2:$D$11,2)</f>
        <v>9</v>
      </c>
      <c r="CC104" s="7">
        <f>VLOOKUP(AB104,SETTINGS!$C$2:$D$11,2)</f>
        <v>9</v>
      </c>
      <c r="CD104" s="7">
        <f>VLOOKUP(AH104,SETTINGS!$C$2:$D$11,2)</f>
        <v>9</v>
      </c>
      <c r="CE104" s="7">
        <f>VLOOKUP(AN104,SETTINGS!$C$2:$D$11,2)</f>
        <v>9</v>
      </c>
      <c r="CF104" s="7">
        <f>VLOOKUP(AT104,SETTINGS!$C$2:$D$11,2)</f>
        <v>9</v>
      </c>
      <c r="CG104" s="7">
        <f>VLOOKUP(AZ104,SETTINGS!$C$2:$D$11,2)</f>
        <v>9</v>
      </c>
      <c r="CH104" s="7">
        <f>VLOOKUP(BF104,SETTINGS!$C$2:$D$11,2)</f>
        <v>9</v>
      </c>
      <c r="CI104" s="7">
        <f>VLOOKUP(BL104,SETTINGS!$C$2:$D$11,2)</f>
        <v>9</v>
      </c>
      <c r="CJ104" s="7">
        <f t="shared" si="9"/>
        <v>36</v>
      </c>
      <c r="CK104" s="7">
        <f>SMALL(CD104:CH104,{1,2,3})</f>
        <v>9</v>
      </c>
      <c r="CL104" s="7">
        <f>SUM(SMALL(BZ104:CI104,{1,2,3,4,5,6}))</f>
        <v>54</v>
      </c>
      <c r="CM104" s="10" t="str">
        <f t="shared" si="10"/>
        <v>3rd</v>
      </c>
      <c r="CN104" s="10" t="str">
        <f>VLOOKUP(BW104,SETTINGS!$N$1:$P$10,3)</f>
        <v>Below average, you must work hard, there is need for parental support</v>
      </c>
      <c r="CO104" s="10" t="str">
        <f>VLOOKUP(BW104,SETTINGS!$N$1:$P$10,2)</f>
        <v>Below Average, must buck up</v>
      </c>
      <c r="CP104" s="10"/>
      <c r="CQ104" s="10"/>
      <c r="CR104" s="10"/>
      <c r="CS104" s="10">
        <f t="shared" si="11"/>
        <v>0</v>
      </c>
      <c r="CT104" s="10"/>
      <c r="CU104" s="10"/>
      <c r="CV104" s="10"/>
      <c r="CW104" s="10"/>
      <c r="CX104" s="10"/>
      <c r="CY104" s="10"/>
      <c r="CZ104" s="10"/>
      <c r="DA104" s="10"/>
    </row>
    <row r="105" spans="1:105" ht="18.75" customHeight="1">
      <c r="A105" s="7">
        <f>'STUDENT DETAILS'!A105</f>
        <v>0</v>
      </c>
      <c r="B105" s="39">
        <f>'STUDENT DETAILS'!B105</f>
        <v>0</v>
      </c>
      <c r="C105" s="7">
        <f>'STUDENT DETAILS'!C105</f>
        <v>0</v>
      </c>
      <c r="D105" s="7">
        <f>'STUDENT DETAILS'!D105</f>
        <v>0</v>
      </c>
      <c r="E105" s="7">
        <f>'STUDENT DETAILS'!E105</f>
        <v>0</v>
      </c>
      <c r="F105" s="7">
        <f>'STUDENT DETAILS'!F105</f>
        <v>0</v>
      </c>
      <c r="G105" s="10"/>
      <c r="H105" s="7">
        <f>'ENGLISH '!T106</f>
        <v>0</v>
      </c>
      <c r="I105" s="7">
        <f>'ENGLISH '!U106</f>
        <v>0</v>
      </c>
      <c r="J105" s="7">
        <f>'ENGLISH '!V106</f>
        <v>0</v>
      </c>
      <c r="K105" s="7">
        <f>'ENGLISH '!W106</f>
        <v>0</v>
      </c>
      <c r="L105" s="7">
        <f>'ENGLISH '!X106</f>
        <v>0</v>
      </c>
      <c r="M105" s="7">
        <f>'ENGLISH '!Y106</f>
        <v>0</v>
      </c>
      <c r="N105" s="10">
        <f>'MATHS '!T106</f>
        <v>0</v>
      </c>
      <c r="O105" s="10">
        <f>'MATHS '!U106</f>
        <v>0</v>
      </c>
      <c r="P105" s="10">
        <f>'MATHS '!V106</f>
        <v>0</v>
      </c>
      <c r="Q105" s="10">
        <f>'MATHS '!W106</f>
        <v>0</v>
      </c>
      <c r="R105" s="10">
        <f>'MATHS '!X106</f>
        <v>0</v>
      </c>
      <c r="S105" s="10">
        <f>'MATHS '!Y106</f>
        <v>0</v>
      </c>
      <c r="T105" s="7">
        <f>'SCIENCE '!T106</f>
        <v>0</v>
      </c>
      <c r="U105" s="7">
        <f>'SCIENCE '!U106</f>
        <v>0</v>
      </c>
      <c r="V105" s="7">
        <f>'SCIENCE '!V106</f>
        <v>0</v>
      </c>
      <c r="W105" s="7">
        <f>'SCIENCE '!W106</f>
        <v>0</v>
      </c>
      <c r="X105" s="7">
        <f>'SCIENCE '!X106</f>
        <v>0</v>
      </c>
      <c r="Y105" s="7">
        <f>'SCIENCE '!Y106</f>
        <v>0</v>
      </c>
      <c r="Z105" s="10">
        <f>'SOCIAL STUDIES'!T106</f>
        <v>0</v>
      </c>
      <c r="AA105" s="10">
        <f>'SOCIAL STUDIES'!U106</f>
        <v>0</v>
      </c>
      <c r="AB105" s="10">
        <f>'SOCIAL STUDIES'!V106</f>
        <v>0</v>
      </c>
      <c r="AC105" s="10">
        <f>'SOCIAL STUDIES'!W106</f>
        <v>0</v>
      </c>
      <c r="AD105" s="10">
        <f>'SOCIAL STUDIES'!X106</f>
        <v>0</v>
      </c>
      <c r="AE105" s="10">
        <f>'SOCIAL STUDIES'!Y106</f>
        <v>0</v>
      </c>
      <c r="AF105" s="7">
        <f>'COMPUTING     '!T106</f>
        <v>0</v>
      </c>
      <c r="AG105" s="7">
        <f>'COMPUTING     '!U106</f>
        <v>0</v>
      </c>
      <c r="AH105" s="7">
        <f>'COMPUTING     '!V106</f>
        <v>0</v>
      </c>
      <c r="AI105" s="7">
        <f>'COMPUTING     '!W106</f>
        <v>0</v>
      </c>
      <c r="AJ105" s="7">
        <f>'COMPUTING     '!X106</f>
        <v>0</v>
      </c>
      <c r="AK105" s="7">
        <f>'COMPUTING     '!Y106</f>
        <v>0</v>
      </c>
      <c r="AL105" s="7">
        <f>BDT!T106</f>
        <v>0</v>
      </c>
      <c r="AM105" s="7">
        <f>BDT!U106</f>
        <v>0</v>
      </c>
      <c r="AN105" s="7">
        <f>BDT!V106</f>
        <v>0</v>
      </c>
      <c r="AO105" s="7">
        <f>BDT!W106</f>
        <v>0</v>
      </c>
      <c r="AP105" s="7">
        <f>BDT!X106</f>
        <v>0</v>
      </c>
      <c r="AQ105" s="7">
        <f>BDT!Y106</f>
        <v>0</v>
      </c>
      <c r="AR105" s="7">
        <f>'GHANAIAN LANG'!T106</f>
        <v>0</v>
      </c>
      <c r="AS105" s="7">
        <f>'GHANAIAN LANG'!U106</f>
        <v>0</v>
      </c>
      <c r="AT105" s="7">
        <f>'GHANAIAN LANG'!V106</f>
        <v>0</v>
      </c>
      <c r="AU105" s="7">
        <f>'GHANAIAN LANG'!W106</f>
        <v>0</v>
      </c>
      <c r="AV105" s="7">
        <f>'GHANAIAN LANG'!X106</f>
        <v>0</v>
      </c>
      <c r="AW105" s="7">
        <f>'GHANAIAN LANG'!Y106</f>
        <v>0</v>
      </c>
      <c r="AX105" s="7">
        <f>'RME '!T106</f>
        <v>0</v>
      </c>
      <c r="AY105" s="7">
        <f>'RME '!U106</f>
        <v>0</v>
      </c>
      <c r="AZ105" s="7">
        <f>'RME '!V106</f>
        <v>0</v>
      </c>
      <c r="BA105" s="7">
        <f>'RME '!W106</f>
        <v>0</v>
      </c>
      <c r="BB105" s="7">
        <f>'RME '!X106</f>
        <v>0</v>
      </c>
      <c r="BC105" s="7">
        <f>'RME '!Y106</f>
        <v>0</v>
      </c>
      <c r="BD105" s="7">
        <f>'FRENCH '!T106</f>
        <v>0</v>
      </c>
      <c r="BE105" s="7">
        <f>'FRENCH '!U106</f>
        <v>0</v>
      </c>
      <c r="BF105" s="7">
        <f>'FRENCH '!V106</f>
        <v>0</v>
      </c>
      <c r="BG105" s="7">
        <f>'FRENCH '!W106</f>
        <v>0</v>
      </c>
      <c r="BH105" s="7">
        <f>'FRENCH '!X106</f>
        <v>0</v>
      </c>
      <c r="BI105" s="7">
        <f>'FRENCH '!Y106</f>
        <v>0</v>
      </c>
      <c r="BJ105" s="7">
        <f>'CAREER TECH '!T106</f>
        <v>0</v>
      </c>
      <c r="BK105" s="7">
        <f>'CAREER TECH '!U106</f>
        <v>0</v>
      </c>
      <c r="BL105" s="7">
        <f>'CAREER TECH '!V106</f>
        <v>0</v>
      </c>
      <c r="BM105" s="7">
        <f>'CAREER TECH '!W106</f>
        <v>0</v>
      </c>
      <c r="BN105" s="7">
        <f>'CAREER TECH '!X106</f>
        <v>0</v>
      </c>
      <c r="BO105" s="7">
        <f>'CAREER TECH '!Y106</f>
        <v>0</v>
      </c>
      <c r="BP105" s="7">
        <f>'CAD '!T106</f>
        <v>0</v>
      </c>
      <c r="BQ105" s="7">
        <f>'CAD '!U106</f>
        <v>0</v>
      </c>
      <c r="BR105" s="7">
        <f>'CAD '!V106</f>
        <v>0</v>
      </c>
      <c r="BS105" s="7">
        <f>'CAD '!X106</f>
        <v>0</v>
      </c>
      <c r="BT105" s="7">
        <f>'CAD '!W106</f>
        <v>0</v>
      </c>
      <c r="BU105" s="7">
        <f>'CAD '!Y106</f>
        <v>0</v>
      </c>
      <c r="BV105" s="7">
        <f t="shared" si="6"/>
        <v>0</v>
      </c>
      <c r="BW105" s="7">
        <f t="shared" si="7"/>
        <v>0</v>
      </c>
      <c r="BX105" s="7">
        <f t="shared" si="8"/>
        <v>3</v>
      </c>
      <c r="BY105" s="7">
        <v>900</v>
      </c>
      <c r="BZ105" s="7">
        <f>VLOOKUP(J105,SETTINGS!$C$2:$D$11,2)</f>
        <v>9</v>
      </c>
      <c r="CA105" s="7">
        <f>VLOOKUP(P105,SETTINGS!$C$2:$D$11,2)</f>
        <v>9</v>
      </c>
      <c r="CB105" s="7">
        <f>VLOOKUP(V105,SETTINGS!$C$2:$D$11,2)</f>
        <v>9</v>
      </c>
      <c r="CC105" s="7">
        <f>VLOOKUP(AB105,SETTINGS!$C$2:$D$11,2)</f>
        <v>9</v>
      </c>
      <c r="CD105" s="7">
        <f>VLOOKUP(AH105,SETTINGS!$C$2:$D$11,2)</f>
        <v>9</v>
      </c>
      <c r="CE105" s="7">
        <f>VLOOKUP(AN105,SETTINGS!$C$2:$D$11,2)</f>
        <v>9</v>
      </c>
      <c r="CF105" s="7">
        <f>VLOOKUP(AT105,SETTINGS!$C$2:$D$11,2)</f>
        <v>9</v>
      </c>
      <c r="CG105" s="7">
        <f>VLOOKUP(AZ105,SETTINGS!$C$2:$D$11,2)</f>
        <v>9</v>
      </c>
      <c r="CH105" s="7">
        <f>VLOOKUP(BF105,SETTINGS!$C$2:$D$11,2)</f>
        <v>9</v>
      </c>
      <c r="CI105" s="7">
        <f>VLOOKUP(BL105,SETTINGS!$C$2:$D$11,2)</f>
        <v>9</v>
      </c>
      <c r="CJ105" s="7">
        <f t="shared" si="9"/>
        <v>36</v>
      </c>
      <c r="CK105" s="7">
        <f>SMALL(CD105:CH105,{1,2,3})</f>
        <v>9</v>
      </c>
      <c r="CL105" s="7">
        <f>SUM(SMALL(BZ105:CI105,{1,2,3,4,5,6}))</f>
        <v>54</v>
      </c>
      <c r="CM105" s="10" t="str">
        <f t="shared" si="10"/>
        <v>3rd</v>
      </c>
      <c r="CN105" s="10" t="str">
        <f>VLOOKUP(BW105,SETTINGS!$N$1:$P$10,3)</f>
        <v>Below average, you must work hard, there is need for parental support</v>
      </c>
      <c r="CO105" s="10" t="str">
        <f>VLOOKUP(BW105,SETTINGS!$N$1:$P$10,2)</f>
        <v>Below Average, must buck up</v>
      </c>
      <c r="CP105" s="10"/>
      <c r="CQ105" s="10"/>
      <c r="CR105" s="10"/>
      <c r="CS105" s="10">
        <f t="shared" si="11"/>
        <v>0</v>
      </c>
      <c r="CT105" s="10"/>
      <c r="CU105" s="10"/>
      <c r="CV105" s="10"/>
      <c r="CW105" s="10"/>
      <c r="CX105" s="10"/>
      <c r="CY105" s="10"/>
      <c r="CZ105" s="10"/>
      <c r="DA105" s="10"/>
    </row>
    <row r="106" spans="1:105" ht="18.75" customHeight="1">
      <c r="A106" s="7">
        <f>'STUDENT DETAILS'!A106</f>
        <v>0</v>
      </c>
      <c r="B106" s="39">
        <f>'STUDENT DETAILS'!B106</f>
        <v>0</v>
      </c>
      <c r="C106" s="7">
        <f>'STUDENT DETAILS'!C106</f>
        <v>0</v>
      </c>
      <c r="D106" s="7">
        <f>'STUDENT DETAILS'!D106</f>
        <v>0</v>
      </c>
      <c r="E106" s="7">
        <f>'STUDENT DETAILS'!E106</f>
        <v>0</v>
      </c>
      <c r="F106" s="7">
        <f>'STUDENT DETAILS'!F106</f>
        <v>0</v>
      </c>
      <c r="G106" s="10"/>
      <c r="H106" s="7">
        <f>'ENGLISH '!T107</f>
        <v>0</v>
      </c>
      <c r="I106" s="7">
        <f>'ENGLISH '!U107</f>
        <v>0</v>
      </c>
      <c r="J106" s="7">
        <f>'ENGLISH '!V107</f>
        <v>0</v>
      </c>
      <c r="K106" s="7">
        <f>'ENGLISH '!W107</f>
        <v>0</v>
      </c>
      <c r="L106" s="7">
        <f>'ENGLISH '!X107</f>
        <v>0</v>
      </c>
      <c r="M106" s="7">
        <f>'ENGLISH '!Y107</f>
        <v>0</v>
      </c>
      <c r="N106" s="10">
        <f>'MATHS '!T107</f>
        <v>0</v>
      </c>
      <c r="O106" s="10">
        <f>'MATHS '!U107</f>
        <v>0</v>
      </c>
      <c r="P106" s="10">
        <f>'MATHS '!V107</f>
        <v>0</v>
      </c>
      <c r="Q106" s="10">
        <f>'MATHS '!W107</f>
        <v>0</v>
      </c>
      <c r="R106" s="10">
        <f>'MATHS '!X107</f>
        <v>0</v>
      </c>
      <c r="S106" s="10">
        <f>'MATHS '!Y107</f>
        <v>0</v>
      </c>
      <c r="T106" s="7">
        <f>'SCIENCE '!T107</f>
        <v>0</v>
      </c>
      <c r="U106" s="7">
        <f>'SCIENCE '!U107</f>
        <v>0</v>
      </c>
      <c r="V106" s="7">
        <f>'SCIENCE '!V107</f>
        <v>0</v>
      </c>
      <c r="W106" s="7">
        <f>'SCIENCE '!W107</f>
        <v>0</v>
      </c>
      <c r="X106" s="7">
        <f>'SCIENCE '!X107</f>
        <v>0</v>
      </c>
      <c r="Y106" s="7">
        <f>'SCIENCE '!Y107</f>
        <v>0</v>
      </c>
      <c r="Z106" s="10">
        <f>'SOCIAL STUDIES'!T107</f>
        <v>0</v>
      </c>
      <c r="AA106" s="10">
        <f>'SOCIAL STUDIES'!U107</f>
        <v>0</v>
      </c>
      <c r="AB106" s="10">
        <f>'SOCIAL STUDIES'!V107</f>
        <v>0</v>
      </c>
      <c r="AC106" s="10">
        <f>'SOCIAL STUDIES'!W107</f>
        <v>0</v>
      </c>
      <c r="AD106" s="10">
        <f>'SOCIAL STUDIES'!X107</f>
        <v>0</v>
      </c>
      <c r="AE106" s="10">
        <f>'SOCIAL STUDIES'!Y107</f>
        <v>0</v>
      </c>
      <c r="AF106" s="7">
        <f>'COMPUTING     '!T107</f>
        <v>0</v>
      </c>
      <c r="AG106" s="7">
        <f>'COMPUTING     '!U107</f>
        <v>0</v>
      </c>
      <c r="AH106" s="7">
        <f>'COMPUTING     '!V107</f>
        <v>0</v>
      </c>
      <c r="AI106" s="7">
        <f>'COMPUTING     '!W107</f>
        <v>0</v>
      </c>
      <c r="AJ106" s="7">
        <f>'COMPUTING     '!X107</f>
        <v>0</v>
      </c>
      <c r="AK106" s="7">
        <f>'COMPUTING     '!Y107</f>
        <v>0</v>
      </c>
      <c r="AL106" s="7">
        <f>BDT!T107</f>
        <v>0</v>
      </c>
      <c r="AM106" s="7">
        <f>BDT!U107</f>
        <v>0</v>
      </c>
      <c r="AN106" s="7">
        <f>BDT!V107</f>
        <v>0</v>
      </c>
      <c r="AO106" s="7">
        <f>BDT!W107</f>
        <v>0</v>
      </c>
      <c r="AP106" s="7">
        <f>BDT!X107</f>
        <v>0</v>
      </c>
      <c r="AQ106" s="7">
        <f>BDT!Y107</f>
        <v>0</v>
      </c>
      <c r="AR106" s="7">
        <f>'GHANAIAN LANG'!T107</f>
        <v>0</v>
      </c>
      <c r="AS106" s="7">
        <f>'GHANAIAN LANG'!U107</f>
        <v>0</v>
      </c>
      <c r="AT106" s="7">
        <f>'GHANAIAN LANG'!V107</f>
        <v>0</v>
      </c>
      <c r="AU106" s="7">
        <f>'GHANAIAN LANG'!W107</f>
        <v>0</v>
      </c>
      <c r="AV106" s="7">
        <f>'GHANAIAN LANG'!X107</f>
        <v>0</v>
      </c>
      <c r="AW106" s="7">
        <f>'GHANAIAN LANG'!Y107</f>
        <v>0</v>
      </c>
      <c r="AX106" s="7">
        <f>'RME '!T107</f>
        <v>0</v>
      </c>
      <c r="AY106" s="7">
        <f>'RME '!U107</f>
        <v>0</v>
      </c>
      <c r="AZ106" s="7">
        <f>'RME '!V107</f>
        <v>0</v>
      </c>
      <c r="BA106" s="7">
        <f>'RME '!W107</f>
        <v>0</v>
      </c>
      <c r="BB106" s="7">
        <f>'RME '!X107</f>
        <v>0</v>
      </c>
      <c r="BC106" s="7">
        <f>'RME '!Y107</f>
        <v>0</v>
      </c>
      <c r="BD106" s="7">
        <f>'FRENCH '!T107</f>
        <v>0</v>
      </c>
      <c r="BE106" s="7">
        <f>'FRENCH '!U107</f>
        <v>0</v>
      </c>
      <c r="BF106" s="7">
        <f>'FRENCH '!V107</f>
        <v>0</v>
      </c>
      <c r="BG106" s="7">
        <f>'FRENCH '!W107</f>
        <v>0</v>
      </c>
      <c r="BH106" s="7">
        <f>'FRENCH '!X107</f>
        <v>0</v>
      </c>
      <c r="BI106" s="7">
        <f>'FRENCH '!Y107</f>
        <v>0</v>
      </c>
      <c r="BJ106" s="7">
        <f>'CAREER TECH '!T107</f>
        <v>0</v>
      </c>
      <c r="BK106" s="7">
        <f>'CAREER TECH '!U107</f>
        <v>0</v>
      </c>
      <c r="BL106" s="7">
        <f>'CAREER TECH '!V107</f>
        <v>0</v>
      </c>
      <c r="BM106" s="7">
        <f>'CAREER TECH '!W107</f>
        <v>0</v>
      </c>
      <c r="BN106" s="7">
        <f>'CAREER TECH '!X107</f>
        <v>0</v>
      </c>
      <c r="BO106" s="7">
        <f>'CAREER TECH '!Y107</f>
        <v>0</v>
      </c>
      <c r="BP106" s="7">
        <f>'CAD '!T107</f>
        <v>0</v>
      </c>
      <c r="BQ106" s="7">
        <f>'CAD '!U107</f>
        <v>0</v>
      </c>
      <c r="BR106" s="7">
        <f>'CAD '!V107</f>
        <v>0</v>
      </c>
      <c r="BS106" s="7">
        <f>'CAD '!X107</f>
        <v>0</v>
      </c>
      <c r="BT106" s="7">
        <f>'CAD '!W107</f>
        <v>0</v>
      </c>
      <c r="BU106" s="7">
        <f>'CAD '!Y107</f>
        <v>0</v>
      </c>
      <c r="BV106" s="7">
        <f t="shared" si="6"/>
        <v>0</v>
      </c>
      <c r="BW106" s="7">
        <f t="shared" si="7"/>
        <v>0</v>
      </c>
      <c r="BX106" s="7">
        <f t="shared" si="8"/>
        <v>3</v>
      </c>
      <c r="BY106" s="7">
        <v>900</v>
      </c>
      <c r="BZ106" s="7">
        <f>VLOOKUP(J106,SETTINGS!$C$2:$D$11,2)</f>
        <v>9</v>
      </c>
      <c r="CA106" s="7">
        <f>VLOOKUP(P106,SETTINGS!$C$2:$D$11,2)</f>
        <v>9</v>
      </c>
      <c r="CB106" s="7">
        <f>VLOOKUP(V106,SETTINGS!$C$2:$D$11,2)</f>
        <v>9</v>
      </c>
      <c r="CC106" s="7">
        <f>VLOOKUP(AB106,SETTINGS!$C$2:$D$11,2)</f>
        <v>9</v>
      </c>
      <c r="CD106" s="7">
        <f>VLOOKUP(AH106,SETTINGS!$C$2:$D$11,2)</f>
        <v>9</v>
      </c>
      <c r="CE106" s="7">
        <f>VLOOKUP(AN106,SETTINGS!$C$2:$D$11,2)</f>
        <v>9</v>
      </c>
      <c r="CF106" s="7">
        <f>VLOOKUP(AT106,SETTINGS!$C$2:$D$11,2)</f>
        <v>9</v>
      </c>
      <c r="CG106" s="7">
        <f>VLOOKUP(AZ106,SETTINGS!$C$2:$D$11,2)</f>
        <v>9</v>
      </c>
      <c r="CH106" s="7">
        <f>VLOOKUP(BF106,SETTINGS!$C$2:$D$11,2)</f>
        <v>9</v>
      </c>
      <c r="CI106" s="7">
        <f>VLOOKUP(BL106,SETTINGS!$C$2:$D$11,2)</f>
        <v>9</v>
      </c>
      <c r="CJ106" s="7">
        <f t="shared" si="9"/>
        <v>36</v>
      </c>
      <c r="CK106" s="7">
        <f>SMALL(CD106:CH106,{1,2,3})</f>
        <v>9</v>
      </c>
      <c r="CL106" s="7">
        <f>SUM(SMALL(BZ106:CI106,{1,2,3,4,5,6}))</f>
        <v>54</v>
      </c>
      <c r="CM106" s="10" t="str">
        <f t="shared" si="10"/>
        <v>3rd</v>
      </c>
      <c r="CN106" s="10" t="str">
        <f>VLOOKUP(BW106,SETTINGS!$N$1:$P$10,3)</f>
        <v>Below average, you must work hard, there is need for parental support</v>
      </c>
      <c r="CO106" s="10" t="str">
        <f>VLOOKUP(BW106,SETTINGS!$N$1:$P$10,2)</f>
        <v>Below Average, must buck up</v>
      </c>
      <c r="CP106" s="10"/>
      <c r="CQ106" s="10"/>
      <c r="CR106" s="10"/>
      <c r="CS106" s="10">
        <f t="shared" si="11"/>
        <v>0</v>
      </c>
      <c r="CT106" s="10"/>
      <c r="CU106" s="10"/>
      <c r="CV106" s="10"/>
      <c r="CW106" s="10"/>
      <c r="CX106" s="10"/>
      <c r="CY106" s="10"/>
      <c r="CZ106" s="10"/>
      <c r="DA106" s="10"/>
    </row>
    <row r="107" spans="1:105" ht="18.75" customHeight="1">
      <c r="A107" s="7">
        <f>'STUDENT DETAILS'!A107</f>
        <v>0</v>
      </c>
      <c r="B107" s="39">
        <f>'STUDENT DETAILS'!B107</f>
        <v>0</v>
      </c>
      <c r="C107" s="7">
        <f>'STUDENT DETAILS'!C107</f>
        <v>0</v>
      </c>
      <c r="D107" s="7">
        <f>'STUDENT DETAILS'!D107</f>
        <v>0</v>
      </c>
      <c r="E107" s="7">
        <f>'STUDENT DETAILS'!E107</f>
        <v>0</v>
      </c>
      <c r="F107" s="7">
        <f>'STUDENT DETAILS'!F107</f>
        <v>0</v>
      </c>
      <c r="G107" s="10"/>
      <c r="H107" s="7">
        <f>'ENGLISH '!T108</f>
        <v>0</v>
      </c>
      <c r="I107" s="7">
        <f>'ENGLISH '!U108</f>
        <v>0</v>
      </c>
      <c r="J107" s="7">
        <f>'ENGLISH '!V108</f>
        <v>0</v>
      </c>
      <c r="K107" s="7">
        <f>'ENGLISH '!W108</f>
        <v>0</v>
      </c>
      <c r="L107" s="7">
        <f>'ENGLISH '!X108</f>
        <v>0</v>
      </c>
      <c r="M107" s="7">
        <f>'ENGLISH '!Y108</f>
        <v>0</v>
      </c>
      <c r="N107" s="10">
        <f>'MATHS '!T108</f>
        <v>0</v>
      </c>
      <c r="O107" s="10">
        <f>'MATHS '!U108</f>
        <v>0</v>
      </c>
      <c r="P107" s="10">
        <f>'MATHS '!V108</f>
        <v>0</v>
      </c>
      <c r="Q107" s="10">
        <f>'MATHS '!W108</f>
        <v>0</v>
      </c>
      <c r="R107" s="10">
        <f>'MATHS '!X108</f>
        <v>0</v>
      </c>
      <c r="S107" s="10">
        <f>'MATHS '!Y108</f>
        <v>0</v>
      </c>
      <c r="T107" s="7">
        <f>'SCIENCE '!T108</f>
        <v>0</v>
      </c>
      <c r="U107" s="7">
        <f>'SCIENCE '!U108</f>
        <v>0</v>
      </c>
      <c r="V107" s="7">
        <f>'SCIENCE '!V108</f>
        <v>0</v>
      </c>
      <c r="W107" s="7">
        <f>'SCIENCE '!W108</f>
        <v>0</v>
      </c>
      <c r="X107" s="7">
        <f>'SCIENCE '!X108</f>
        <v>0</v>
      </c>
      <c r="Y107" s="7">
        <f>'SCIENCE '!Y108</f>
        <v>0</v>
      </c>
      <c r="Z107" s="10">
        <f>'SOCIAL STUDIES'!T108</f>
        <v>0</v>
      </c>
      <c r="AA107" s="10">
        <f>'SOCIAL STUDIES'!U108</f>
        <v>0</v>
      </c>
      <c r="AB107" s="10">
        <f>'SOCIAL STUDIES'!V108</f>
        <v>0</v>
      </c>
      <c r="AC107" s="10">
        <f>'SOCIAL STUDIES'!W108</f>
        <v>0</v>
      </c>
      <c r="AD107" s="10">
        <f>'SOCIAL STUDIES'!X108</f>
        <v>0</v>
      </c>
      <c r="AE107" s="10">
        <f>'SOCIAL STUDIES'!Y108</f>
        <v>0</v>
      </c>
      <c r="AF107" s="7">
        <f>'COMPUTING     '!T108</f>
        <v>0</v>
      </c>
      <c r="AG107" s="7">
        <f>'COMPUTING     '!U108</f>
        <v>0</v>
      </c>
      <c r="AH107" s="7">
        <f>'COMPUTING     '!V108</f>
        <v>0</v>
      </c>
      <c r="AI107" s="7">
        <f>'COMPUTING     '!W108</f>
        <v>0</v>
      </c>
      <c r="AJ107" s="7">
        <f>'COMPUTING     '!X108</f>
        <v>0</v>
      </c>
      <c r="AK107" s="7">
        <f>'COMPUTING     '!Y108</f>
        <v>0</v>
      </c>
      <c r="AL107" s="7">
        <f>BDT!T108</f>
        <v>0</v>
      </c>
      <c r="AM107" s="7">
        <f>BDT!U108</f>
        <v>0</v>
      </c>
      <c r="AN107" s="7">
        <f>BDT!V108</f>
        <v>0</v>
      </c>
      <c r="AO107" s="7">
        <f>BDT!W108</f>
        <v>0</v>
      </c>
      <c r="AP107" s="7">
        <f>BDT!X108</f>
        <v>0</v>
      </c>
      <c r="AQ107" s="7">
        <f>BDT!Y108</f>
        <v>0</v>
      </c>
      <c r="AR107" s="7">
        <f>'GHANAIAN LANG'!T108</f>
        <v>0</v>
      </c>
      <c r="AS107" s="7">
        <f>'GHANAIAN LANG'!U108</f>
        <v>0</v>
      </c>
      <c r="AT107" s="7">
        <f>'GHANAIAN LANG'!V108</f>
        <v>0</v>
      </c>
      <c r="AU107" s="7">
        <f>'GHANAIAN LANG'!W108</f>
        <v>0</v>
      </c>
      <c r="AV107" s="7">
        <f>'GHANAIAN LANG'!X108</f>
        <v>0</v>
      </c>
      <c r="AW107" s="7">
        <f>'GHANAIAN LANG'!Y108</f>
        <v>0</v>
      </c>
      <c r="AX107" s="7">
        <f>'RME '!T108</f>
        <v>0</v>
      </c>
      <c r="AY107" s="7">
        <f>'RME '!U108</f>
        <v>0</v>
      </c>
      <c r="AZ107" s="7">
        <f>'RME '!V108</f>
        <v>0</v>
      </c>
      <c r="BA107" s="7">
        <f>'RME '!W108</f>
        <v>0</v>
      </c>
      <c r="BB107" s="7">
        <f>'RME '!X108</f>
        <v>0</v>
      </c>
      <c r="BC107" s="7">
        <f>'RME '!Y108</f>
        <v>0</v>
      </c>
      <c r="BD107" s="7">
        <f>'FRENCH '!T108</f>
        <v>0</v>
      </c>
      <c r="BE107" s="7">
        <f>'FRENCH '!U108</f>
        <v>0</v>
      </c>
      <c r="BF107" s="7">
        <f>'FRENCH '!V108</f>
        <v>0</v>
      </c>
      <c r="BG107" s="7">
        <f>'FRENCH '!W108</f>
        <v>0</v>
      </c>
      <c r="BH107" s="7">
        <f>'FRENCH '!X108</f>
        <v>0</v>
      </c>
      <c r="BI107" s="7">
        <f>'FRENCH '!Y108</f>
        <v>0</v>
      </c>
      <c r="BJ107" s="7">
        <f>'CAREER TECH '!T108</f>
        <v>0</v>
      </c>
      <c r="BK107" s="7">
        <f>'CAREER TECH '!U108</f>
        <v>0</v>
      </c>
      <c r="BL107" s="7">
        <f>'CAREER TECH '!V108</f>
        <v>0</v>
      </c>
      <c r="BM107" s="7">
        <f>'CAREER TECH '!W108</f>
        <v>0</v>
      </c>
      <c r="BN107" s="7">
        <f>'CAREER TECH '!X108</f>
        <v>0</v>
      </c>
      <c r="BO107" s="7">
        <f>'CAREER TECH '!Y108</f>
        <v>0</v>
      </c>
      <c r="BP107" s="7">
        <f>'CAD '!T108</f>
        <v>0</v>
      </c>
      <c r="BQ107" s="7">
        <f>'CAD '!U108</f>
        <v>0</v>
      </c>
      <c r="BR107" s="7">
        <f>'CAD '!V108</f>
        <v>0</v>
      </c>
      <c r="BS107" s="7">
        <f>'CAD '!X108</f>
        <v>0</v>
      </c>
      <c r="BT107" s="7">
        <f>'CAD '!W108</f>
        <v>0</v>
      </c>
      <c r="BU107" s="7">
        <f>'CAD '!Y108</f>
        <v>0</v>
      </c>
      <c r="BV107" s="7">
        <f t="shared" si="6"/>
        <v>0</v>
      </c>
      <c r="BW107" s="7">
        <f t="shared" si="7"/>
        <v>0</v>
      </c>
      <c r="BX107" s="7">
        <f t="shared" si="8"/>
        <v>3</v>
      </c>
      <c r="BY107" s="7">
        <v>900</v>
      </c>
      <c r="BZ107" s="7">
        <f>VLOOKUP(J107,SETTINGS!$C$2:$D$11,2)</f>
        <v>9</v>
      </c>
      <c r="CA107" s="7">
        <f>VLOOKUP(P107,SETTINGS!$C$2:$D$11,2)</f>
        <v>9</v>
      </c>
      <c r="CB107" s="7">
        <f>VLOOKUP(V107,SETTINGS!$C$2:$D$11,2)</f>
        <v>9</v>
      </c>
      <c r="CC107" s="7">
        <f>VLOOKUP(AB107,SETTINGS!$C$2:$D$11,2)</f>
        <v>9</v>
      </c>
      <c r="CD107" s="7">
        <f>VLOOKUP(AH107,SETTINGS!$C$2:$D$11,2)</f>
        <v>9</v>
      </c>
      <c r="CE107" s="7">
        <f>VLOOKUP(AN107,SETTINGS!$C$2:$D$11,2)</f>
        <v>9</v>
      </c>
      <c r="CF107" s="7">
        <f>VLOOKUP(AT107,SETTINGS!$C$2:$D$11,2)</f>
        <v>9</v>
      </c>
      <c r="CG107" s="7">
        <f>VLOOKUP(AZ107,SETTINGS!$C$2:$D$11,2)</f>
        <v>9</v>
      </c>
      <c r="CH107" s="7">
        <f>VLOOKUP(BF107,SETTINGS!$C$2:$D$11,2)</f>
        <v>9</v>
      </c>
      <c r="CI107" s="7">
        <f>VLOOKUP(BL107,SETTINGS!$C$2:$D$11,2)</f>
        <v>9</v>
      </c>
      <c r="CJ107" s="7">
        <f t="shared" si="9"/>
        <v>36</v>
      </c>
      <c r="CK107" s="7">
        <f>SMALL(CD107:CH107,{1,2,3})</f>
        <v>9</v>
      </c>
      <c r="CL107" s="7">
        <f>SUM(SMALL(BZ107:CI107,{1,2,3,4,5,6}))</f>
        <v>54</v>
      </c>
      <c r="CM107" s="10" t="str">
        <f t="shared" si="10"/>
        <v>3rd</v>
      </c>
      <c r="CN107" s="10" t="str">
        <f>VLOOKUP(BW107,SETTINGS!$N$1:$P$10,3)</f>
        <v>Below average, you must work hard, there is need for parental support</v>
      </c>
      <c r="CO107" s="10" t="str">
        <f>VLOOKUP(BW107,SETTINGS!$N$1:$P$10,2)</f>
        <v>Below Average, must buck up</v>
      </c>
      <c r="CP107" s="10"/>
      <c r="CQ107" s="10"/>
      <c r="CR107" s="10"/>
      <c r="CS107" s="10">
        <f t="shared" si="11"/>
        <v>0</v>
      </c>
      <c r="CT107" s="10"/>
      <c r="CU107" s="10"/>
      <c r="CV107" s="10"/>
      <c r="CW107" s="10"/>
      <c r="CX107" s="10"/>
      <c r="CY107" s="10"/>
      <c r="CZ107" s="10"/>
      <c r="DA107" s="10"/>
    </row>
    <row r="108" spans="1:105" ht="18.75" customHeight="1">
      <c r="A108" s="7">
        <f>'STUDENT DETAILS'!A108</f>
        <v>0</v>
      </c>
      <c r="B108" s="39">
        <f>'STUDENT DETAILS'!B108</f>
        <v>0</v>
      </c>
      <c r="C108" s="7">
        <f>'STUDENT DETAILS'!C108</f>
        <v>0</v>
      </c>
      <c r="D108" s="7">
        <f>'STUDENT DETAILS'!D108</f>
        <v>0</v>
      </c>
      <c r="E108" s="7">
        <f>'STUDENT DETAILS'!E108</f>
        <v>0</v>
      </c>
      <c r="F108" s="7">
        <f>'STUDENT DETAILS'!F108</f>
        <v>0</v>
      </c>
      <c r="G108" s="10"/>
      <c r="H108" s="7">
        <f>'ENGLISH '!T109</f>
        <v>0</v>
      </c>
      <c r="I108" s="7">
        <f>'ENGLISH '!U109</f>
        <v>0</v>
      </c>
      <c r="J108" s="7">
        <f>'ENGLISH '!V109</f>
        <v>0</v>
      </c>
      <c r="K108" s="7">
        <f>'ENGLISH '!W109</f>
        <v>0</v>
      </c>
      <c r="L108" s="7">
        <f>'ENGLISH '!X109</f>
        <v>0</v>
      </c>
      <c r="M108" s="7">
        <f>'ENGLISH '!Y109</f>
        <v>0</v>
      </c>
      <c r="N108" s="10">
        <f>'MATHS '!T109</f>
        <v>0</v>
      </c>
      <c r="O108" s="10">
        <f>'MATHS '!U109</f>
        <v>0</v>
      </c>
      <c r="P108" s="10">
        <f>'MATHS '!V109</f>
        <v>0</v>
      </c>
      <c r="Q108" s="10">
        <f>'MATHS '!W109</f>
        <v>0</v>
      </c>
      <c r="R108" s="10">
        <f>'MATHS '!X109</f>
        <v>0</v>
      </c>
      <c r="S108" s="10">
        <f>'MATHS '!Y109</f>
        <v>0</v>
      </c>
      <c r="T108" s="7">
        <f>'SCIENCE '!T109</f>
        <v>0</v>
      </c>
      <c r="U108" s="7">
        <f>'SCIENCE '!U109</f>
        <v>0</v>
      </c>
      <c r="V108" s="7">
        <f>'SCIENCE '!V109</f>
        <v>0</v>
      </c>
      <c r="W108" s="7">
        <f>'SCIENCE '!W109</f>
        <v>0</v>
      </c>
      <c r="X108" s="7">
        <f>'SCIENCE '!X109</f>
        <v>0</v>
      </c>
      <c r="Y108" s="7">
        <f>'SCIENCE '!Y109</f>
        <v>0</v>
      </c>
      <c r="Z108" s="10">
        <f>'SOCIAL STUDIES'!T109</f>
        <v>0</v>
      </c>
      <c r="AA108" s="10">
        <f>'SOCIAL STUDIES'!U109</f>
        <v>0</v>
      </c>
      <c r="AB108" s="10">
        <f>'SOCIAL STUDIES'!V109</f>
        <v>0</v>
      </c>
      <c r="AC108" s="10">
        <f>'SOCIAL STUDIES'!W109</f>
        <v>0</v>
      </c>
      <c r="AD108" s="10">
        <f>'SOCIAL STUDIES'!X109</f>
        <v>0</v>
      </c>
      <c r="AE108" s="10">
        <f>'SOCIAL STUDIES'!Y109</f>
        <v>0</v>
      </c>
      <c r="AF108" s="7">
        <f>'COMPUTING     '!T109</f>
        <v>0</v>
      </c>
      <c r="AG108" s="7">
        <f>'COMPUTING     '!U109</f>
        <v>0</v>
      </c>
      <c r="AH108" s="7">
        <f>'COMPUTING     '!V109</f>
        <v>0</v>
      </c>
      <c r="AI108" s="7">
        <f>'COMPUTING     '!W109</f>
        <v>0</v>
      </c>
      <c r="AJ108" s="7">
        <f>'COMPUTING     '!X109</f>
        <v>0</v>
      </c>
      <c r="AK108" s="7">
        <f>'COMPUTING     '!Y109</f>
        <v>0</v>
      </c>
      <c r="AL108" s="7">
        <f>BDT!T109</f>
        <v>0</v>
      </c>
      <c r="AM108" s="7">
        <f>BDT!U109</f>
        <v>0</v>
      </c>
      <c r="AN108" s="7">
        <f>BDT!V109</f>
        <v>0</v>
      </c>
      <c r="AO108" s="7">
        <f>BDT!W109</f>
        <v>0</v>
      </c>
      <c r="AP108" s="7">
        <f>BDT!X109</f>
        <v>0</v>
      </c>
      <c r="AQ108" s="7">
        <f>BDT!Y109</f>
        <v>0</v>
      </c>
      <c r="AR108" s="7">
        <f>'GHANAIAN LANG'!T109</f>
        <v>0</v>
      </c>
      <c r="AS108" s="7">
        <f>'GHANAIAN LANG'!U109</f>
        <v>0</v>
      </c>
      <c r="AT108" s="7">
        <f>'GHANAIAN LANG'!V109</f>
        <v>0</v>
      </c>
      <c r="AU108" s="7">
        <f>'GHANAIAN LANG'!W109</f>
        <v>0</v>
      </c>
      <c r="AV108" s="7">
        <f>'GHANAIAN LANG'!X109</f>
        <v>0</v>
      </c>
      <c r="AW108" s="7">
        <f>'GHANAIAN LANG'!Y109</f>
        <v>0</v>
      </c>
      <c r="AX108" s="7">
        <f>'RME '!T109</f>
        <v>0</v>
      </c>
      <c r="AY108" s="7">
        <f>'RME '!U109</f>
        <v>0</v>
      </c>
      <c r="AZ108" s="7">
        <f>'RME '!V109</f>
        <v>0</v>
      </c>
      <c r="BA108" s="7">
        <f>'RME '!W109</f>
        <v>0</v>
      </c>
      <c r="BB108" s="7">
        <f>'RME '!X109</f>
        <v>0</v>
      </c>
      <c r="BC108" s="7">
        <f>'RME '!Y109</f>
        <v>0</v>
      </c>
      <c r="BD108" s="7">
        <f>'FRENCH '!T109</f>
        <v>0</v>
      </c>
      <c r="BE108" s="7">
        <f>'FRENCH '!U109</f>
        <v>0</v>
      </c>
      <c r="BF108" s="7">
        <f>'FRENCH '!V109</f>
        <v>0</v>
      </c>
      <c r="BG108" s="7">
        <f>'FRENCH '!W109</f>
        <v>0</v>
      </c>
      <c r="BH108" s="7">
        <f>'FRENCH '!X109</f>
        <v>0</v>
      </c>
      <c r="BI108" s="7">
        <f>'FRENCH '!Y109</f>
        <v>0</v>
      </c>
      <c r="BJ108" s="7">
        <f>'CAREER TECH '!T109</f>
        <v>0</v>
      </c>
      <c r="BK108" s="7">
        <f>'CAREER TECH '!U109</f>
        <v>0</v>
      </c>
      <c r="BL108" s="7">
        <f>'CAREER TECH '!V109</f>
        <v>0</v>
      </c>
      <c r="BM108" s="7">
        <f>'CAREER TECH '!W109</f>
        <v>0</v>
      </c>
      <c r="BN108" s="7">
        <f>'CAREER TECH '!X109</f>
        <v>0</v>
      </c>
      <c r="BO108" s="7">
        <f>'CAREER TECH '!Y109</f>
        <v>0</v>
      </c>
      <c r="BP108" s="7">
        <f>'CAD '!T109</f>
        <v>0</v>
      </c>
      <c r="BQ108" s="7">
        <f>'CAD '!U109</f>
        <v>0</v>
      </c>
      <c r="BR108" s="7">
        <f>'CAD '!V109</f>
        <v>0</v>
      </c>
      <c r="BS108" s="7">
        <f>'CAD '!X109</f>
        <v>0</v>
      </c>
      <c r="BT108" s="7">
        <f>'CAD '!W109</f>
        <v>0</v>
      </c>
      <c r="BU108" s="7">
        <f>'CAD '!Y109</f>
        <v>0</v>
      </c>
      <c r="BV108" s="7">
        <f t="shared" si="6"/>
        <v>0</v>
      </c>
      <c r="BW108" s="7">
        <f t="shared" si="7"/>
        <v>0</v>
      </c>
      <c r="BX108" s="7">
        <f t="shared" si="8"/>
        <v>3</v>
      </c>
      <c r="BY108" s="7">
        <v>900</v>
      </c>
      <c r="BZ108" s="7">
        <f>VLOOKUP(J108,SETTINGS!$C$2:$D$11,2)</f>
        <v>9</v>
      </c>
      <c r="CA108" s="7">
        <f>VLOOKUP(P108,SETTINGS!$C$2:$D$11,2)</f>
        <v>9</v>
      </c>
      <c r="CB108" s="7">
        <f>VLOOKUP(V108,SETTINGS!$C$2:$D$11,2)</f>
        <v>9</v>
      </c>
      <c r="CC108" s="7">
        <f>VLOOKUP(AB108,SETTINGS!$C$2:$D$11,2)</f>
        <v>9</v>
      </c>
      <c r="CD108" s="7">
        <f>VLOOKUP(AH108,SETTINGS!$C$2:$D$11,2)</f>
        <v>9</v>
      </c>
      <c r="CE108" s="7">
        <f>VLOOKUP(AN108,SETTINGS!$C$2:$D$11,2)</f>
        <v>9</v>
      </c>
      <c r="CF108" s="7">
        <f>VLOOKUP(AT108,SETTINGS!$C$2:$D$11,2)</f>
        <v>9</v>
      </c>
      <c r="CG108" s="7">
        <f>VLOOKUP(AZ108,SETTINGS!$C$2:$D$11,2)</f>
        <v>9</v>
      </c>
      <c r="CH108" s="7">
        <f>VLOOKUP(BF108,SETTINGS!$C$2:$D$11,2)</f>
        <v>9</v>
      </c>
      <c r="CI108" s="7">
        <f>VLOOKUP(BL108,SETTINGS!$C$2:$D$11,2)</f>
        <v>9</v>
      </c>
      <c r="CJ108" s="7">
        <f t="shared" si="9"/>
        <v>36</v>
      </c>
      <c r="CK108" s="7">
        <f>SMALL(CD108:CH108,{1,2,3})</f>
        <v>9</v>
      </c>
      <c r="CL108" s="7">
        <f>SUM(SMALL(BZ108:CI108,{1,2,3,4,5,6}))</f>
        <v>54</v>
      </c>
      <c r="CM108" s="10" t="str">
        <f t="shared" si="10"/>
        <v>3rd</v>
      </c>
      <c r="CN108" s="10" t="str">
        <f>VLOOKUP(BW108,SETTINGS!$N$1:$P$10,3)</f>
        <v>Below average, you must work hard, there is need for parental support</v>
      </c>
      <c r="CO108" s="10" t="str">
        <f>VLOOKUP(BW108,SETTINGS!$N$1:$P$10,2)</f>
        <v>Below Average, must buck up</v>
      </c>
      <c r="CP108" s="10"/>
      <c r="CQ108" s="10"/>
      <c r="CR108" s="10"/>
      <c r="CS108" s="10">
        <f t="shared" si="11"/>
        <v>0</v>
      </c>
      <c r="CT108" s="10"/>
      <c r="CU108" s="10"/>
      <c r="CV108" s="10"/>
      <c r="CW108" s="10"/>
      <c r="CX108" s="10"/>
      <c r="CY108" s="10"/>
      <c r="CZ108" s="10"/>
      <c r="DA108" s="10"/>
    </row>
    <row r="109" spans="1:105" ht="18.75" customHeight="1">
      <c r="A109" s="7">
        <f>'STUDENT DETAILS'!A109</f>
        <v>0</v>
      </c>
      <c r="B109" s="39">
        <f>'STUDENT DETAILS'!B109</f>
        <v>0</v>
      </c>
      <c r="C109" s="7">
        <f>'STUDENT DETAILS'!C109</f>
        <v>0</v>
      </c>
      <c r="D109" s="7">
        <f>'STUDENT DETAILS'!D109</f>
        <v>0</v>
      </c>
      <c r="E109" s="7">
        <f>'STUDENT DETAILS'!E109</f>
        <v>0</v>
      </c>
      <c r="F109" s="7">
        <f>'STUDENT DETAILS'!F109</f>
        <v>0</v>
      </c>
      <c r="G109" s="10"/>
      <c r="H109" s="7">
        <f>'ENGLISH '!T110</f>
        <v>0</v>
      </c>
      <c r="I109" s="7">
        <f>'ENGLISH '!U110</f>
        <v>0</v>
      </c>
      <c r="J109" s="7">
        <f>'ENGLISH '!V110</f>
        <v>0</v>
      </c>
      <c r="K109" s="7">
        <f>'ENGLISH '!W110</f>
        <v>0</v>
      </c>
      <c r="L109" s="7">
        <f>'ENGLISH '!X110</f>
        <v>0</v>
      </c>
      <c r="M109" s="7">
        <f>'ENGLISH '!Y110</f>
        <v>0</v>
      </c>
      <c r="N109" s="10">
        <f>'MATHS '!T110</f>
        <v>0</v>
      </c>
      <c r="O109" s="10">
        <f>'MATHS '!U110</f>
        <v>0</v>
      </c>
      <c r="P109" s="10">
        <f>'MATHS '!V110</f>
        <v>0</v>
      </c>
      <c r="Q109" s="10">
        <f>'MATHS '!W110</f>
        <v>0</v>
      </c>
      <c r="R109" s="10">
        <f>'MATHS '!X110</f>
        <v>0</v>
      </c>
      <c r="S109" s="10">
        <f>'MATHS '!Y110</f>
        <v>0</v>
      </c>
      <c r="T109" s="7">
        <f>'SCIENCE '!T110</f>
        <v>0</v>
      </c>
      <c r="U109" s="7">
        <f>'SCIENCE '!U110</f>
        <v>0</v>
      </c>
      <c r="V109" s="7">
        <f>'SCIENCE '!V110</f>
        <v>0</v>
      </c>
      <c r="W109" s="7">
        <f>'SCIENCE '!W110</f>
        <v>0</v>
      </c>
      <c r="X109" s="7">
        <f>'SCIENCE '!X110</f>
        <v>0</v>
      </c>
      <c r="Y109" s="7">
        <f>'SCIENCE '!Y110</f>
        <v>0</v>
      </c>
      <c r="Z109" s="10">
        <f>'SOCIAL STUDIES'!T110</f>
        <v>0</v>
      </c>
      <c r="AA109" s="10">
        <f>'SOCIAL STUDIES'!U110</f>
        <v>0</v>
      </c>
      <c r="AB109" s="10">
        <f>'SOCIAL STUDIES'!V110</f>
        <v>0</v>
      </c>
      <c r="AC109" s="10">
        <f>'SOCIAL STUDIES'!W110</f>
        <v>0</v>
      </c>
      <c r="AD109" s="10">
        <f>'SOCIAL STUDIES'!X110</f>
        <v>0</v>
      </c>
      <c r="AE109" s="10">
        <f>'SOCIAL STUDIES'!Y110</f>
        <v>0</v>
      </c>
      <c r="AF109" s="7">
        <f>'COMPUTING     '!T110</f>
        <v>0</v>
      </c>
      <c r="AG109" s="7">
        <f>'COMPUTING     '!U110</f>
        <v>0</v>
      </c>
      <c r="AH109" s="7">
        <f>'COMPUTING     '!V110</f>
        <v>0</v>
      </c>
      <c r="AI109" s="7">
        <f>'COMPUTING     '!W110</f>
        <v>0</v>
      </c>
      <c r="AJ109" s="7">
        <f>'COMPUTING     '!X110</f>
        <v>0</v>
      </c>
      <c r="AK109" s="7">
        <f>'COMPUTING     '!Y110</f>
        <v>0</v>
      </c>
      <c r="AL109" s="7">
        <f>BDT!T110</f>
        <v>0</v>
      </c>
      <c r="AM109" s="7">
        <f>BDT!U110</f>
        <v>0</v>
      </c>
      <c r="AN109" s="7">
        <f>BDT!V110</f>
        <v>0</v>
      </c>
      <c r="AO109" s="7">
        <f>BDT!W110</f>
        <v>0</v>
      </c>
      <c r="AP109" s="7">
        <f>BDT!X110</f>
        <v>0</v>
      </c>
      <c r="AQ109" s="7">
        <f>BDT!Y110</f>
        <v>0</v>
      </c>
      <c r="AR109" s="7">
        <f>'GHANAIAN LANG'!T110</f>
        <v>0</v>
      </c>
      <c r="AS109" s="7">
        <f>'GHANAIAN LANG'!U110</f>
        <v>0</v>
      </c>
      <c r="AT109" s="7">
        <f>'GHANAIAN LANG'!V110</f>
        <v>0</v>
      </c>
      <c r="AU109" s="7">
        <f>'GHANAIAN LANG'!W110</f>
        <v>0</v>
      </c>
      <c r="AV109" s="7">
        <f>'GHANAIAN LANG'!X110</f>
        <v>0</v>
      </c>
      <c r="AW109" s="7">
        <f>'GHANAIAN LANG'!Y110</f>
        <v>0</v>
      </c>
      <c r="AX109" s="7">
        <f>'RME '!T110</f>
        <v>0</v>
      </c>
      <c r="AY109" s="7">
        <f>'RME '!U110</f>
        <v>0</v>
      </c>
      <c r="AZ109" s="7">
        <f>'RME '!V110</f>
        <v>0</v>
      </c>
      <c r="BA109" s="7">
        <f>'RME '!W110</f>
        <v>0</v>
      </c>
      <c r="BB109" s="7">
        <f>'RME '!X110</f>
        <v>0</v>
      </c>
      <c r="BC109" s="7">
        <f>'RME '!Y110</f>
        <v>0</v>
      </c>
      <c r="BD109" s="7">
        <f>'FRENCH '!T110</f>
        <v>0</v>
      </c>
      <c r="BE109" s="7">
        <f>'FRENCH '!U110</f>
        <v>0</v>
      </c>
      <c r="BF109" s="7">
        <f>'FRENCH '!V110</f>
        <v>0</v>
      </c>
      <c r="BG109" s="7">
        <f>'FRENCH '!W110</f>
        <v>0</v>
      </c>
      <c r="BH109" s="7">
        <f>'FRENCH '!X110</f>
        <v>0</v>
      </c>
      <c r="BI109" s="7">
        <f>'FRENCH '!Y110</f>
        <v>0</v>
      </c>
      <c r="BJ109" s="7">
        <f>'CAREER TECH '!T110</f>
        <v>0</v>
      </c>
      <c r="BK109" s="7">
        <f>'CAREER TECH '!U110</f>
        <v>0</v>
      </c>
      <c r="BL109" s="7">
        <f>'CAREER TECH '!V110</f>
        <v>0</v>
      </c>
      <c r="BM109" s="7">
        <f>'CAREER TECH '!W110</f>
        <v>0</v>
      </c>
      <c r="BN109" s="7">
        <f>'CAREER TECH '!X110</f>
        <v>0</v>
      </c>
      <c r="BO109" s="7">
        <f>'CAREER TECH '!Y110</f>
        <v>0</v>
      </c>
      <c r="BP109" s="7">
        <f>'CAD '!T110</f>
        <v>0</v>
      </c>
      <c r="BQ109" s="7">
        <f>'CAD '!U110</f>
        <v>0</v>
      </c>
      <c r="BR109" s="7">
        <f>'CAD '!V110</f>
        <v>0</v>
      </c>
      <c r="BS109" s="7">
        <f>'CAD '!X110</f>
        <v>0</v>
      </c>
      <c r="BT109" s="7">
        <f>'CAD '!W110</f>
        <v>0</v>
      </c>
      <c r="BU109" s="7">
        <f>'CAD '!Y110</f>
        <v>0</v>
      </c>
      <c r="BV109" s="7">
        <f t="shared" si="6"/>
        <v>0</v>
      </c>
      <c r="BW109" s="7">
        <f t="shared" si="7"/>
        <v>0</v>
      </c>
      <c r="BX109" s="7">
        <f t="shared" si="8"/>
        <v>3</v>
      </c>
      <c r="BY109" s="7">
        <v>900</v>
      </c>
      <c r="BZ109" s="7">
        <f>VLOOKUP(J109,SETTINGS!$C$2:$D$11,2)</f>
        <v>9</v>
      </c>
      <c r="CA109" s="7">
        <f>VLOOKUP(P109,SETTINGS!$C$2:$D$11,2)</f>
        <v>9</v>
      </c>
      <c r="CB109" s="7">
        <f>VLOOKUP(V109,SETTINGS!$C$2:$D$11,2)</f>
        <v>9</v>
      </c>
      <c r="CC109" s="7">
        <f>VLOOKUP(AB109,SETTINGS!$C$2:$D$11,2)</f>
        <v>9</v>
      </c>
      <c r="CD109" s="7">
        <f>VLOOKUP(AH109,SETTINGS!$C$2:$D$11,2)</f>
        <v>9</v>
      </c>
      <c r="CE109" s="7">
        <f>VLOOKUP(AN109,SETTINGS!$C$2:$D$11,2)</f>
        <v>9</v>
      </c>
      <c r="CF109" s="7">
        <f>VLOOKUP(AT109,SETTINGS!$C$2:$D$11,2)</f>
        <v>9</v>
      </c>
      <c r="CG109" s="7">
        <f>VLOOKUP(AZ109,SETTINGS!$C$2:$D$11,2)</f>
        <v>9</v>
      </c>
      <c r="CH109" s="7">
        <f>VLOOKUP(BF109,SETTINGS!$C$2:$D$11,2)</f>
        <v>9</v>
      </c>
      <c r="CI109" s="7">
        <f>VLOOKUP(BL109,SETTINGS!$C$2:$D$11,2)</f>
        <v>9</v>
      </c>
      <c r="CJ109" s="7">
        <f t="shared" si="9"/>
        <v>36</v>
      </c>
      <c r="CK109" s="7">
        <f>SMALL(CD109:CH109,{1,2,3})</f>
        <v>9</v>
      </c>
      <c r="CL109" s="7">
        <f>SUM(SMALL(BZ109:CI109,{1,2,3,4,5,6}))</f>
        <v>54</v>
      </c>
      <c r="CM109" s="10" t="str">
        <f t="shared" si="10"/>
        <v>3rd</v>
      </c>
      <c r="CN109" s="10" t="str">
        <f>VLOOKUP(BW109,SETTINGS!$N$1:$P$10,3)</f>
        <v>Below average, you must work hard, there is need for parental support</v>
      </c>
      <c r="CO109" s="10" t="str">
        <f>VLOOKUP(BW109,SETTINGS!$N$1:$P$10,2)</f>
        <v>Below Average, must buck up</v>
      </c>
      <c r="CP109" s="10"/>
      <c r="CQ109" s="10"/>
      <c r="CR109" s="10"/>
      <c r="CS109" s="10">
        <f t="shared" si="11"/>
        <v>0</v>
      </c>
      <c r="CT109" s="10"/>
      <c r="CU109" s="10"/>
      <c r="CV109" s="10"/>
      <c r="CW109" s="10"/>
      <c r="CX109" s="10"/>
      <c r="CY109" s="10"/>
      <c r="CZ109" s="10"/>
      <c r="DA109" s="10"/>
    </row>
    <row r="110" spans="1:105" ht="18.75" customHeight="1">
      <c r="A110" s="7">
        <f>'STUDENT DETAILS'!A110</f>
        <v>0</v>
      </c>
      <c r="B110" s="39">
        <f>'STUDENT DETAILS'!B110</f>
        <v>0</v>
      </c>
      <c r="C110" s="7">
        <f>'STUDENT DETAILS'!C110</f>
        <v>0</v>
      </c>
      <c r="D110" s="7">
        <f>'STUDENT DETAILS'!D110</f>
        <v>0</v>
      </c>
      <c r="E110" s="7">
        <f>'STUDENT DETAILS'!E110</f>
        <v>0</v>
      </c>
      <c r="F110" s="7">
        <f>'STUDENT DETAILS'!F110</f>
        <v>0</v>
      </c>
      <c r="G110" s="10"/>
      <c r="H110" s="7">
        <f>'ENGLISH '!T111</f>
        <v>0</v>
      </c>
      <c r="I110" s="7">
        <f>'ENGLISH '!U111</f>
        <v>0</v>
      </c>
      <c r="J110" s="7">
        <f>'ENGLISH '!V111</f>
        <v>0</v>
      </c>
      <c r="K110" s="7">
        <f>'ENGLISH '!W111</f>
        <v>0</v>
      </c>
      <c r="L110" s="7">
        <f>'ENGLISH '!X111</f>
        <v>0</v>
      </c>
      <c r="M110" s="7">
        <f>'ENGLISH '!Y111</f>
        <v>0</v>
      </c>
      <c r="N110" s="10">
        <f>'MATHS '!T111</f>
        <v>0</v>
      </c>
      <c r="O110" s="10">
        <f>'MATHS '!U111</f>
        <v>0</v>
      </c>
      <c r="P110" s="10">
        <f>'MATHS '!V111</f>
        <v>0</v>
      </c>
      <c r="Q110" s="10">
        <f>'MATHS '!W111</f>
        <v>0</v>
      </c>
      <c r="R110" s="10">
        <f>'MATHS '!X111</f>
        <v>0</v>
      </c>
      <c r="S110" s="10">
        <f>'MATHS '!Y111</f>
        <v>0</v>
      </c>
      <c r="T110" s="7">
        <f>'SCIENCE '!T111</f>
        <v>0</v>
      </c>
      <c r="U110" s="7">
        <f>'SCIENCE '!U111</f>
        <v>0</v>
      </c>
      <c r="V110" s="7">
        <f>'SCIENCE '!V111</f>
        <v>0</v>
      </c>
      <c r="W110" s="7">
        <f>'SCIENCE '!W111</f>
        <v>0</v>
      </c>
      <c r="X110" s="7">
        <f>'SCIENCE '!X111</f>
        <v>0</v>
      </c>
      <c r="Y110" s="7">
        <f>'SCIENCE '!Y111</f>
        <v>0</v>
      </c>
      <c r="Z110" s="10">
        <f>'SOCIAL STUDIES'!T111</f>
        <v>0</v>
      </c>
      <c r="AA110" s="10">
        <f>'SOCIAL STUDIES'!U111</f>
        <v>0</v>
      </c>
      <c r="AB110" s="10">
        <f>'SOCIAL STUDIES'!V111</f>
        <v>0</v>
      </c>
      <c r="AC110" s="10">
        <f>'SOCIAL STUDIES'!W111</f>
        <v>0</v>
      </c>
      <c r="AD110" s="10">
        <f>'SOCIAL STUDIES'!X111</f>
        <v>0</v>
      </c>
      <c r="AE110" s="10">
        <f>'SOCIAL STUDIES'!Y111</f>
        <v>0</v>
      </c>
      <c r="AF110" s="7">
        <f>'COMPUTING     '!T111</f>
        <v>0</v>
      </c>
      <c r="AG110" s="7">
        <f>'COMPUTING     '!U111</f>
        <v>0</v>
      </c>
      <c r="AH110" s="7">
        <f>'COMPUTING     '!V111</f>
        <v>0</v>
      </c>
      <c r="AI110" s="7">
        <f>'COMPUTING     '!W111</f>
        <v>0</v>
      </c>
      <c r="AJ110" s="7">
        <f>'COMPUTING     '!X111</f>
        <v>0</v>
      </c>
      <c r="AK110" s="7">
        <f>'COMPUTING     '!Y111</f>
        <v>0</v>
      </c>
      <c r="AL110" s="7">
        <f>BDT!T111</f>
        <v>0</v>
      </c>
      <c r="AM110" s="7">
        <f>BDT!U111</f>
        <v>0</v>
      </c>
      <c r="AN110" s="7">
        <f>BDT!V111</f>
        <v>0</v>
      </c>
      <c r="AO110" s="7">
        <f>BDT!W111</f>
        <v>0</v>
      </c>
      <c r="AP110" s="7">
        <f>BDT!X111</f>
        <v>0</v>
      </c>
      <c r="AQ110" s="7">
        <f>BDT!Y111</f>
        <v>0</v>
      </c>
      <c r="AR110" s="7">
        <f>'GHANAIAN LANG'!T111</f>
        <v>0</v>
      </c>
      <c r="AS110" s="7">
        <f>'GHANAIAN LANG'!U111</f>
        <v>0</v>
      </c>
      <c r="AT110" s="7">
        <f>'GHANAIAN LANG'!V111</f>
        <v>0</v>
      </c>
      <c r="AU110" s="7">
        <f>'GHANAIAN LANG'!W111</f>
        <v>0</v>
      </c>
      <c r="AV110" s="7">
        <f>'GHANAIAN LANG'!X111</f>
        <v>0</v>
      </c>
      <c r="AW110" s="7">
        <f>'GHANAIAN LANG'!Y111</f>
        <v>0</v>
      </c>
      <c r="AX110" s="7">
        <f>'RME '!T111</f>
        <v>0</v>
      </c>
      <c r="AY110" s="7">
        <f>'RME '!U111</f>
        <v>0</v>
      </c>
      <c r="AZ110" s="7">
        <f>'RME '!V111</f>
        <v>0</v>
      </c>
      <c r="BA110" s="7">
        <f>'RME '!W111</f>
        <v>0</v>
      </c>
      <c r="BB110" s="7">
        <f>'RME '!X111</f>
        <v>0</v>
      </c>
      <c r="BC110" s="7">
        <f>'RME '!Y111</f>
        <v>0</v>
      </c>
      <c r="BD110" s="7">
        <f>'FRENCH '!T111</f>
        <v>0</v>
      </c>
      <c r="BE110" s="7">
        <f>'FRENCH '!U111</f>
        <v>0</v>
      </c>
      <c r="BF110" s="7">
        <f>'FRENCH '!V111</f>
        <v>0</v>
      </c>
      <c r="BG110" s="7">
        <f>'FRENCH '!W111</f>
        <v>0</v>
      </c>
      <c r="BH110" s="7">
        <f>'FRENCH '!X111</f>
        <v>0</v>
      </c>
      <c r="BI110" s="7">
        <f>'FRENCH '!Y111</f>
        <v>0</v>
      </c>
      <c r="BJ110" s="7">
        <f>'CAREER TECH '!T111</f>
        <v>0</v>
      </c>
      <c r="BK110" s="7">
        <f>'CAREER TECH '!U111</f>
        <v>0</v>
      </c>
      <c r="BL110" s="7">
        <f>'CAREER TECH '!V111</f>
        <v>0</v>
      </c>
      <c r="BM110" s="7">
        <f>'CAREER TECH '!W111</f>
        <v>0</v>
      </c>
      <c r="BN110" s="7">
        <f>'CAREER TECH '!X111</f>
        <v>0</v>
      </c>
      <c r="BO110" s="7">
        <f>'CAREER TECH '!Y111</f>
        <v>0</v>
      </c>
      <c r="BP110" s="7">
        <f>'CAD '!T111</f>
        <v>0</v>
      </c>
      <c r="BQ110" s="7">
        <f>'CAD '!U111</f>
        <v>0</v>
      </c>
      <c r="BR110" s="7">
        <f>'CAD '!V111</f>
        <v>0</v>
      </c>
      <c r="BS110" s="7">
        <f>'CAD '!X111</f>
        <v>0</v>
      </c>
      <c r="BT110" s="7">
        <f>'CAD '!W111</f>
        <v>0</v>
      </c>
      <c r="BU110" s="7">
        <f>'CAD '!Y111</f>
        <v>0</v>
      </c>
      <c r="BV110" s="7">
        <f t="shared" si="6"/>
        <v>0</v>
      </c>
      <c r="BW110" s="7">
        <f t="shared" si="7"/>
        <v>0</v>
      </c>
      <c r="BX110" s="7">
        <f t="shared" si="8"/>
        <v>3</v>
      </c>
      <c r="BY110" s="7">
        <v>900</v>
      </c>
      <c r="BZ110" s="7">
        <f>VLOOKUP(J110,SETTINGS!$C$2:$D$11,2)</f>
        <v>9</v>
      </c>
      <c r="CA110" s="7">
        <f>VLOOKUP(P110,SETTINGS!$C$2:$D$11,2)</f>
        <v>9</v>
      </c>
      <c r="CB110" s="7">
        <f>VLOOKUP(V110,SETTINGS!$C$2:$D$11,2)</f>
        <v>9</v>
      </c>
      <c r="CC110" s="7">
        <f>VLOOKUP(AB110,SETTINGS!$C$2:$D$11,2)</f>
        <v>9</v>
      </c>
      <c r="CD110" s="7">
        <f>VLOOKUP(AH110,SETTINGS!$C$2:$D$11,2)</f>
        <v>9</v>
      </c>
      <c r="CE110" s="7">
        <f>VLOOKUP(AN110,SETTINGS!$C$2:$D$11,2)</f>
        <v>9</v>
      </c>
      <c r="CF110" s="7">
        <f>VLOOKUP(AT110,SETTINGS!$C$2:$D$11,2)</f>
        <v>9</v>
      </c>
      <c r="CG110" s="7">
        <f>VLOOKUP(AZ110,SETTINGS!$C$2:$D$11,2)</f>
        <v>9</v>
      </c>
      <c r="CH110" s="7">
        <f>VLOOKUP(BF110,SETTINGS!$C$2:$D$11,2)</f>
        <v>9</v>
      </c>
      <c r="CI110" s="7">
        <f>VLOOKUP(BL110,SETTINGS!$C$2:$D$11,2)</f>
        <v>9</v>
      </c>
      <c r="CJ110" s="7">
        <f t="shared" si="9"/>
        <v>36</v>
      </c>
      <c r="CK110" s="7">
        <f>SMALL(CD110:CH110,{1,2,3})</f>
        <v>9</v>
      </c>
      <c r="CL110" s="7">
        <f>SUM(SMALL(BZ110:CI110,{1,2,3,4,5,6}))</f>
        <v>54</v>
      </c>
      <c r="CM110" s="10" t="str">
        <f t="shared" si="10"/>
        <v>3rd</v>
      </c>
      <c r="CN110" s="10" t="str">
        <f>VLOOKUP(BW110,SETTINGS!$N$1:$P$10,3)</f>
        <v>Below average, you must work hard, there is need for parental support</v>
      </c>
      <c r="CO110" s="10" t="str">
        <f>VLOOKUP(BW110,SETTINGS!$N$1:$P$10,2)</f>
        <v>Below Average, must buck up</v>
      </c>
      <c r="CP110" s="10"/>
      <c r="CQ110" s="10"/>
      <c r="CR110" s="10"/>
      <c r="CS110" s="10">
        <f t="shared" si="11"/>
        <v>0</v>
      </c>
      <c r="CT110" s="10"/>
      <c r="CU110" s="10"/>
      <c r="CV110" s="10"/>
      <c r="CW110" s="10"/>
      <c r="CX110" s="10"/>
      <c r="CY110" s="10"/>
      <c r="CZ110" s="10"/>
      <c r="DA110" s="10"/>
    </row>
    <row r="111" spans="1:105" ht="18.75" customHeight="1">
      <c r="A111" s="7">
        <f>'STUDENT DETAILS'!A111</f>
        <v>0</v>
      </c>
      <c r="B111" s="39">
        <f>'STUDENT DETAILS'!B111</f>
        <v>0</v>
      </c>
      <c r="C111" s="7">
        <f>'STUDENT DETAILS'!C111</f>
        <v>0</v>
      </c>
      <c r="D111" s="7">
        <f>'STUDENT DETAILS'!D111</f>
        <v>0</v>
      </c>
      <c r="E111" s="7">
        <f>'STUDENT DETAILS'!E111</f>
        <v>0</v>
      </c>
      <c r="F111" s="7">
        <f>'STUDENT DETAILS'!F111</f>
        <v>0</v>
      </c>
      <c r="G111" s="10"/>
      <c r="H111" s="7">
        <f>'ENGLISH '!T112</f>
        <v>0</v>
      </c>
      <c r="I111" s="7">
        <f>'ENGLISH '!U112</f>
        <v>0</v>
      </c>
      <c r="J111" s="7">
        <f>'ENGLISH '!V112</f>
        <v>0</v>
      </c>
      <c r="K111" s="7">
        <f>'ENGLISH '!W112</f>
        <v>0</v>
      </c>
      <c r="L111" s="7">
        <f>'ENGLISH '!X112</f>
        <v>0</v>
      </c>
      <c r="M111" s="7">
        <f>'ENGLISH '!Y112</f>
        <v>0</v>
      </c>
      <c r="N111" s="10">
        <f>'MATHS '!T112</f>
        <v>0</v>
      </c>
      <c r="O111" s="10">
        <f>'MATHS '!U112</f>
        <v>0</v>
      </c>
      <c r="P111" s="10">
        <f>'MATHS '!V112</f>
        <v>0</v>
      </c>
      <c r="Q111" s="10">
        <f>'MATHS '!W112</f>
        <v>0</v>
      </c>
      <c r="R111" s="10">
        <f>'MATHS '!X112</f>
        <v>0</v>
      </c>
      <c r="S111" s="10">
        <f>'MATHS '!Y112</f>
        <v>0</v>
      </c>
      <c r="T111" s="7">
        <f>'SCIENCE '!T112</f>
        <v>0</v>
      </c>
      <c r="U111" s="7">
        <f>'SCIENCE '!U112</f>
        <v>0</v>
      </c>
      <c r="V111" s="7">
        <f>'SCIENCE '!V112</f>
        <v>0</v>
      </c>
      <c r="W111" s="7">
        <f>'SCIENCE '!W112</f>
        <v>0</v>
      </c>
      <c r="X111" s="7">
        <f>'SCIENCE '!X112</f>
        <v>0</v>
      </c>
      <c r="Y111" s="7">
        <f>'SCIENCE '!Y112</f>
        <v>0</v>
      </c>
      <c r="Z111" s="10">
        <f>'SOCIAL STUDIES'!T112</f>
        <v>0</v>
      </c>
      <c r="AA111" s="10">
        <f>'SOCIAL STUDIES'!U112</f>
        <v>0</v>
      </c>
      <c r="AB111" s="10">
        <f>'SOCIAL STUDIES'!V112</f>
        <v>0</v>
      </c>
      <c r="AC111" s="10">
        <f>'SOCIAL STUDIES'!W112</f>
        <v>0</v>
      </c>
      <c r="AD111" s="10">
        <f>'SOCIAL STUDIES'!X112</f>
        <v>0</v>
      </c>
      <c r="AE111" s="10">
        <f>'SOCIAL STUDIES'!Y112</f>
        <v>0</v>
      </c>
      <c r="AF111" s="7">
        <f>'COMPUTING     '!T112</f>
        <v>0</v>
      </c>
      <c r="AG111" s="7">
        <f>'COMPUTING     '!U112</f>
        <v>0</v>
      </c>
      <c r="AH111" s="7">
        <f>'COMPUTING     '!V112</f>
        <v>0</v>
      </c>
      <c r="AI111" s="7">
        <f>'COMPUTING     '!W112</f>
        <v>0</v>
      </c>
      <c r="AJ111" s="7">
        <f>'COMPUTING     '!X112</f>
        <v>0</v>
      </c>
      <c r="AK111" s="7">
        <f>'COMPUTING     '!Y112</f>
        <v>0</v>
      </c>
      <c r="AL111" s="7">
        <f>BDT!T112</f>
        <v>0</v>
      </c>
      <c r="AM111" s="7">
        <f>BDT!U112</f>
        <v>0</v>
      </c>
      <c r="AN111" s="7">
        <f>BDT!V112</f>
        <v>0</v>
      </c>
      <c r="AO111" s="7">
        <f>BDT!W112</f>
        <v>0</v>
      </c>
      <c r="AP111" s="7">
        <f>BDT!X112</f>
        <v>0</v>
      </c>
      <c r="AQ111" s="7">
        <f>BDT!Y112</f>
        <v>0</v>
      </c>
      <c r="AR111" s="7">
        <f>'GHANAIAN LANG'!T112</f>
        <v>0</v>
      </c>
      <c r="AS111" s="7">
        <f>'GHANAIAN LANG'!U112</f>
        <v>0</v>
      </c>
      <c r="AT111" s="7">
        <f>'GHANAIAN LANG'!V112</f>
        <v>0</v>
      </c>
      <c r="AU111" s="7">
        <f>'GHANAIAN LANG'!W112</f>
        <v>0</v>
      </c>
      <c r="AV111" s="7">
        <f>'GHANAIAN LANG'!X112</f>
        <v>0</v>
      </c>
      <c r="AW111" s="7">
        <f>'GHANAIAN LANG'!Y112</f>
        <v>0</v>
      </c>
      <c r="AX111" s="7">
        <f>'RME '!T112</f>
        <v>0</v>
      </c>
      <c r="AY111" s="7">
        <f>'RME '!U112</f>
        <v>0</v>
      </c>
      <c r="AZ111" s="7">
        <f>'RME '!V112</f>
        <v>0</v>
      </c>
      <c r="BA111" s="7">
        <f>'RME '!W112</f>
        <v>0</v>
      </c>
      <c r="BB111" s="7">
        <f>'RME '!X112</f>
        <v>0</v>
      </c>
      <c r="BC111" s="7">
        <f>'RME '!Y112</f>
        <v>0</v>
      </c>
      <c r="BD111" s="7">
        <f>'FRENCH '!T112</f>
        <v>0</v>
      </c>
      <c r="BE111" s="7">
        <f>'FRENCH '!U112</f>
        <v>0</v>
      </c>
      <c r="BF111" s="7">
        <f>'FRENCH '!V112</f>
        <v>0</v>
      </c>
      <c r="BG111" s="7">
        <f>'FRENCH '!W112</f>
        <v>0</v>
      </c>
      <c r="BH111" s="7">
        <f>'FRENCH '!X112</f>
        <v>0</v>
      </c>
      <c r="BI111" s="7">
        <f>'FRENCH '!Y112</f>
        <v>0</v>
      </c>
      <c r="BJ111" s="7">
        <f>'CAREER TECH '!T112</f>
        <v>0</v>
      </c>
      <c r="BK111" s="7">
        <f>'CAREER TECH '!U112</f>
        <v>0</v>
      </c>
      <c r="BL111" s="7">
        <f>'CAREER TECH '!V112</f>
        <v>0</v>
      </c>
      <c r="BM111" s="7">
        <f>'CAREER TECH '!W112</f>
        <v>0</v>
      </c>
      <c r="BN111" s="7">
        <f>'CAREER TECH '!X112</f>
        <v>0</v>
      </c>
      <c r="BO111" s="7">
        <f>'CAREER TECH '!Y112</f>
        <v>0</v>
      </c>
      <c r="BP111" s="7">
        <f>'CAD '!T112</f>
        <v>0</v>
      </c>
      <c r="BQ111" s="7">
        <f>'CAD '!U112</f>
        <v>0</v>
      </c>
      <c r="BR111" s="7">
        <f>'CAD '!V112</f>
        <v>0</v>
      </c>
      <c r="BS111" s="7">
        <f>'CAD '!X112</f>
        <v>0</v>
      </c>
      <c r="BT111" s="7">
        <f>'CAD '!W112</f>
        <v>0</v>
      </c>
      <c r="BU111" s="7">
        <f>'CAD '!Y112</f>
        <v>0</v>
      </c>
      <c r="BV111" s="7">
        <f t="shared" si="6"/>
        <v>0</v>
      </c>
      <c r="BW111" s="7">
        <f t="shared" si="7"/>
        <v>0</v>
      </c>
      <c r="BX111" s="7">
        <f t="shared" si="8"/>
        <v>3</v>
      </c>
      <c r="BY111" s="7">
        <v>900</v>
      </c>
      <c r="BZ111" s="7">
        <f>VLOOKUP(J111,SETTINGS!$C$2:$D$11,2)</f>
        <v>9</v>
      </c>
      <c r="CA111" s="7">
        <f>VLOOKUP(P111,SETTINGS!$C$2:$D$11,2)</f>
        <v>9</v>
      </c>
      <c r="CB111" s="7">
        <f>VLOOKUP(V111,SETTINGS!$C$2:$D$11,2)</f>
        <v>9</v>
      </c>
      <c r="CC111" s="7">
        <f>VLOOKUP(AB111,SETTINGS!$C$2:$D$11,2)</f>
        <v>9</v>
      </c>
      <c r="CD111" s="7">
        <f>VLOOKUP(AH111,SETTINGS!$C$2:$D$11,2)</f>
        <v>9</v>
      </c>
      <c r="CE111" s="7">
        <f>VLOOKUP(AN111,SETTINGS!$C$2:$D$11,2)</f>
        <v>9</v>
      </c>
      <c r="CF111" s="7">
        <f>VLOOKUP(AT111,SETTINGS!$C$2:$D$11,2)</f>
        <v>9</v>
      </c>
      <c r="CG111" s="7">
        <f>VLOOKUP(AZ111,SETTINGS!$C$2:$D$11,2)</f>
        <v>9</v>
      </c>
      <c r="CH111" s="7">
        <f>VLOOKUP(BF111,SETTINGS!$C$2:$D$11,2)</f>
        <v>9</v>
      </c>
      <c r="CI111" s="7">
        <f>VLOOKUP(BL111,SETTINGS!$C$2:$D$11,2)</f>
        <v>9</v>
      </c>
      <c r="CJ111" s="7">
        <f t="shared" si="9"/>
        <v>36</v>
      </c>
      <c r="CK111" s="7">
        <f>SMALL(CD111:CH111,{1,2,3})</f>
        <v>9</v>
      </c>
      <c r="CL111" s="7">
        <f>SUM(SMALL(BZ111:CI111,{1,2,3,4,5,6}))</f>
        <v>54</v>
      </c>
      <c r="CM111" s="10" t="str">
        <f t="shared" si="10"/>
        <v>3rd</v>
      </c>
      <c r="CN111" s="10" t="str">
        <f>VLOOKUP(BW111,SETTINGS!$N$1:$P$10,3)</f>
        <v>Below average, you must work hard, there is need for parental support</v>
      </c>
      <c r="CO111" s="10" t="str">
        <f>VLOOKUP(BW111,SETTINGS!$N$1:$P$10,2)</f>
        <v>Below Average, must buck up</v>
      </c>
      <c r="CP111" s="10"/>
      <c r="CQ111" s="10"/>
      <c r="CR111" s="10"/>
      <c r="CS111" s="10">
        <f t="shared" si="11"/>
        <v>0</v>
      </c>
      <c r="CT111" s="10"/>
      <c r="CU111" s="10"/>
      <c r="CV111" s="10"/>
      <c r="CW111" s="10"/>
      <c r="CX111" s="10"/>
      <c r="CY111" s="10"/>
      <c r="CZ111" s="10"/>
      <c r="DA111" s="10"/>
    </row>
    <row r="112" spans="1:105" ht="18.75" customHeight="1">
      <c r="A112" s="7">
        <f>'STUDENT DETAILS'!A112</f>
        <v>0</v>
      </c>
      <c r="B112" s="39">
        <f>'STUDENT DETAILS'!B112</f>
        <v>0</v>
      </c>
      <c r="C112" s="7">
        <f>'STUDENT DETAILS'!C112</f>
        <v>0</v>
      </c>
      <c r="D112" s="7">
        <f>'STUDENT DETAILS'!D112</f>
        <v>0</v>
      </c>
      <c r="E112" s="7">
        <f>'STUDENT DETAILS'!E112</f>
        <v>0</v>
      </c>
      <c r="F112" s="7">
        <f>'STUDENT DETAILS'!F112</f>
        <v>0</v>
      </c>
      <c r="G112" s="10"/>
      <c r="H112" s="7">
        <f>'ENGLISH '!T113</f>
        <v>0</v>
      </c>
      <c r="I112" s="7">
        <f>'ENGLISH '!U113</f>
        <v>0</v>
      </c>
      <c r="J112" s="7">
        <f>'ENGLISH '!V113</f>
        <v>0</v>
      </c>
      <c r="K112" s="7">
        <f>'ENGLISH '!W113</f>
        <v>0</v>
      </c>
      <c r="L112" s="7">
        <f>'ENGLISH '!X113</f>
        <v>0</v>
      </c>
      <c r="M112" s="7">
        <f>'ENGLISH '!Y113</f>
        <v>0</v>
      </c>
      <c r="N112" s="10">
        <f>'MATHS '!T113</f>
        <v>0</v>
      </c>
      <c r="O112" s="10">
        <f>'MATHS '!U113</f>
        <v>0</v>
      </c>
      <c r="P112" s="10">
        <f>'MATHS '!V113</f>
        <v>0</v>
      </c>
      <c r="Q112" s="10">
        <f>'MATHS '!W113</f>
        <v>0</v>
      </c>
      <c r="R112" s="10">
        <f>'MATHS '!X113</f>
        <v>0</v>
      </c>
      <c r="S112" s="10">
        <f>'MATHS '!Y113</f>
        <v>0</v>
      </c>
      <c r="T112" s="7">
        <f>'SCIENCE '!T113</f>
        <v>0</v>
      </c>
      <c r="U112" s="7">
        <f>'SCIENCE '!U113</f>
        <v>0</v>
      </c>
      <c r="V112" s="7">
        <f>'SCIENCE '!V113</f>
        <v>0</v>
      </c>
      <c r="W112" s="7">
        <f>'SCIENCE '!W113</f>
        <v>0</v>
      </c>
      <c r="X112" s="7">
        <f>'SCIENCE '!X113</f>
        <v>0</v>
      </c>
      <c r="Y112" s="7">
        <f>'SCIENCE '!Y113</f>
        <v>0</v>
      </c>
      <c r="Z112" s="10">
        <f>'SOCIAL STUDIES'!T113</f>
        <v>0</v>
      </c>
      <c r="AA112" s="10">
        <f>'SOCIAL STUDIES'!U113</f>
        <v>0</v>
      </c>
      <c r="AB112" s="10">
        <f>'SOCIAL STUDIES'!V113</f>
        <v>0</v>
      </c>
      <c r="AC112" s="10">
        <f>'SOCIAL STUDIES'!W113</f>
        <v>0</v>
      </c>
      <c r="AD112" s="10">
        <f>'SOCIAL STUDIES'!X113</f>
        <v>0</v>
      </c>
      <c r="AE112" s="10">
        <f>'SOCIAL STUDIES'!Y113</f>
        <v>0</v>
      </c>
      <c r="AF112" s="7">
        <f>'COMPUTING     '!T113</f>
        <v>0</v>
      </c>
      <c r="AG112" s="7">
        <f>'COMPUTING     '!U113</f>
        <v>0</v>
      </c>
      <c r="AH112" s="7">
        <f>'COMPUTING     '!V113</f>
        <v>0</v>
      </c>
      <c r="AI112" s="7">
        <f>'COMPUTING     '!W113</f>
        <v>0</v>
      </c>
      <c r="AJ112" s="7">
        <f>'COMPUTING     '!X113</f>
        <v>0</v>
      </c>
      <c r="AK112" s="7">
        <f>'COMPUTING     '!Y113</f>
        <v>0</v>
      </c>
      <c r="AL112" s="7">
        <f>BDT!T113</f>
        <v>0</v>
      </c>
      <c r="AM112" s="7">
        <f>BDT!U113</f>
        <v>0</v>
      </c>
      <c r="AN112" s="7">
        <f>BDT!V113</f>
        <v>0</v>
      </c>
      <c r="AO112" s="7">
        <f>BDT!W113</f>
        <v>0</v>
      </c>
      <c r="AP112" s="7">
        <f>BDT!X113</f>
        <v>0</v>
      </c>
      <c r="AQ112" s="7">
        <f>BDT!Y113</f>
        <v>0</v>
      </c>
      <c r="AR112" s="7">
        <f>'GHANAIAN LANG'!T113</f>
        <v>0</v>
      </c>
      <c r="AS112" s="7">
        <f>'GHANAIAN LANG'!U113</f>
        <v>0</v>
      </c>
      <c r="AT112" s="7">
        <f>'GHANAIAN LANG'!V113</f>
        <v>0</v>
      </c>
      <c r="AU112" s="7">
        <f>'GHANAIAN LANG'!W113</f>
        <v>0</v>
      </c>
      <c r="AV112" s="7">
        <f>'GHANAIAN LANG'!X113</f>
        <v>0</v>
      </c>
      <c r="AW112" s="7">
        <f>'GHANAIAN LANG'!Y113</f>
        <v>0</v>
      </c>
      <c r="AX112" s="7">
        <f>'RME '!T113</f>
        <v>0</v>
      </c>
      <c r="AY112" s="7">
        <f>'RME '!U113</f>
        <v>0</v>
      </c>
      <c r="AZ112" s="7">
        <f>'RME '!V113</f>
        <v>0</v>
      </c>
      <c r="BA112" s="7">
        <f>'RME '!W113</f>
        <v>0</v>
      </c>
      <c r="BB112" s="7">
        <f>'RME '!X113</f>
        <v>0</v>
      </c>
      <c r="BC112" s="7">
        <f>'RME '!Y113</f>
        <v>0</v>
      </c>
      <c r="BD112" s="7">
        <f>'FRENCH '!T113</f>
        <v>0</v>
      </c>
      <c r="BE112" s="7">
        <f>'FRENCH '!U113</f>
        <v>0</v>
      </c>
      <c r="BF112" s="7">
        <f>'FRENCH '!V113</f>
        <v>0</v>
      </c>
      <c r="BG112" s="7">
        <f>'FRENCH '!W113</f>
        <v>0</v>
      </c>
      <c r="BH112" s="7">
        <f>'FRENCH '!X113</f>
        <v>0</v>
      </c>
      <c r="BI112" s="7">
        <f>'FRENCH '!Y113</f>
        <v>0</v>
      </c>
      <c r="BJ112" s="7">
        <f>'CAREER TECH '!T113</f>
        <v>0</v>
      </c>
      <c r="BK112" s="7">
        <f>'CAREER TECH '!U113</f>
        <v>0</v>
      </c>
      <c r="BL112" s="7">
        <f>'CAREER TECH '!V113</f>
        <v>0</v>
      </c>
      <c r="BM112" s="7">
        <f>'CAREER TECH '!W113</f>
        <v>0</v>
      </c>
      <c r="BN112" s="7">
        <f>'CAREER TECH '!X113</f>
        <v>0</v>
      </c>
      <c r="BO112" s="7">
        <f>'CAREER TECH '!Y113</f>
        <v>0</v>
      </c>
      <c r="BP112" s="7">
        <f>'CAD '!T113</f>
        <v>0</v>
      </c>
      <c r="BQ112" s="7">
        <f>'CAD '!U113</f>
        <v>0</v>
      </c>
      <c r="BR112" s="7">
        <f>'CAD '!V113</f>
        <v>0</v>
      </c>
      <c r="BS112" s="7">
        <f>'CAD '!X113</f>
        <v>0</v>
      </c>
      <c r="BT112" s="7">
        <f>'CAD '!W113</f>
        <v>0</v>
      </c>
      <c r="BU112" s="7">
        <f>'CAD '!Y113</f>
        <v>0</v>
      </c>
      <c r="BV112" s="7">
        <f t="shared" si="6"/>
        <v>0</v>
      </c>
      <c r="BW112" s="7">
        <f t="shared" si="7"/>
        <v>0</v>
      </c>
      <c r="BX112" s="7">
        <f t="shared" si="8"/>
        <v>3</v>
      </c>
      <c r="BY112" s="7">
        <v>900</v>
      </c>
      <c r="BZ112" s="7">
        <f>VLOOKUP(J112,SETTINGS!$C$2:$D$11,2)</f>
        <v>9</v>
      </c>
      <c r="CA112" s="7">
        <f>VLOOKUP(P112,SETTINGS!$C$2:$D$11,2)</f>
        <v>9</v>
      </c>
      <c r="CB112" s="7">
        <f>VLOOKUP(V112,SETTINGS!$C$2:$D$11,2)</f>
        <v>9</v>
      </c>
      <c r="CC112" s="7">
        <f>VLOOKUP(AB112,SETTINGS!$C$2:$D$11,2)</f>
        <v>9</v>
      </c>
      <c r="CD112" s="7">
        <f>VLOOKUP(AH112,SETTINGS!$C$2:$D$11,2)</f>
        <v>9</v>
      </c>
      <c r="CE112" s="7">
        <f>VLOOKUP(AN112,SETTINGS!$C$2:$D$11,2)</f>
        <v>9</v>
      </c>
      <c r="CF112" s="7">
        <f>VLOOKUP(AT112,SETTINGS!$C$2:$D$11,2)</f>
        <v>9</v>
      </c>
      <c r="CG112" s="7">
        <f>VLOOKUP(AZ112,SETTINGS!$C$2:$D$11,2)</f>
        <v>9</v>
      </c>
      <c r="CH112" s="7">
        <f>VLOOKUP(BF112,SETTINGS!$C$2:$D$11,2)</f>
        <v>9</v>
      </c>
      <c r="CI112" s="7">
        <f>VLOOKUP(BL112,SETTINGS!$C$2:$D$11,2)</f>
        <v>9</v>
      </c>
      <c r="CJ112" s="7">
        <f t="shared" si="9"/>
        <v>36</v>
      </c>
      <c r="CK112" s="7">
        <f>SMALL(CD112:CH112,{1,2,3})</f>
        <v>9</v>
      </c>
      <c r="CL112" s="7">
        <f>SUM(SMALL(BZ112:CI112,{1,2,3,4,5,6}))</f>
        <v>54</v>
      </c>
      <c r="CM112" s="10" t="str">
        <f t="shared" si="10"/>
        <v>3rd</v>
      </c>
      <c r="CN112" s="10" t="str">
        <f>VLOOKUP(BW112,SETTINGS!$N$1:$P$10,3)</f>
        <v>Below average, you must work hard, there is need for parental support</v>
      </c>
      <c r="CO112" s="10" t="str">
        <f>VLOOKUP(BW112,SETTINGS!$N$1:$P$10,2)</f>
        <v>Below Average, must buck up</v>
      </c>
      <c r="CP112" s="10"/>
      <c r="CQ112" s="10"/>
      <c r="CR112" s="10"/>
      <c r="CS112" s="10">
        <f t="shared" si="11"/>
        <v>0</v>
      </c>
      <c r="CT112" s="10"/>
      <c r="CU112" s="10"/>
      <c r="CV112" s="10"/>
      <c r="CW112" s="10"/>
      <c r="CX112" s="10"/>
      <c r="CY112" s="10"/>
      <c r="CZ112" s="10"/>
      <c r="DA112" s="10"/>
    </row>
    <row r="113" spans="1:105" ht="18.75" customHeight="1">
      <c r="A113" s="7">
        <f>'STUDENT DETAILS'!A113</f>
        <v>0</v>
      </c>
      <c r="B113" s="39">
        <f>'STUDENT DETAILS'!B113</f>
        <v>0</v>
      </c>
      <c r="C113" s="7">
        <f>'STUDENT DETAILS'!C113</f>
        <v>0</v>
      </c>
      <c r="D113" s="7">
        <f>'STUDENT DETAILS'!D113</f>
        <v>0</v>
      </c>
      <c r="E113" s="7">
        <f>'STUDENT DETAILS'!E113</f>
        <v>0</v>
      </c>
      <c r="F113" s="7">
        <f>'STUDENT DETAILS'!F113</f>
        <v>0</v>
      </c>
      <c r="G113" s="10"/>
      <c r="H113" s="7">
        <f>'ENGLISH '!T114</f>
        <v>0</v>
      </c>
      <c r="I113" s="7">
        <f>'ENGLISH '!U114</f>
        <v>0</v>
      </c>
      <c r="J113" s="7">
        <f>'ENGLISH '!V114</f>
        <v>0</v>
      </c>
      <c r="K113" s="7">
        <f>'ENGLISH '!W114</f>
        <v>0</v>
      </c>
      <c r="L113" s="7">
        <f>'ENGLISH '!X114</f>
        <v>0</v>
      </c>
      <c r="M113" s="7">
        <f>'ENGLISH '!Y114</f>
        <v>0</v>
      </c>
      <c r="N113" s="10">
        <f>'MATHS '!T114</f>
        <v>0</v>
      </c>
      <c r="O113" s="10">
        <f>'MATHS '!U114</f>
        <v>0</v>
      </c>
      <c r="P113" s="10">
        <f>'MATHS '!V114</f>
        <v>0</v>
      </c>
      <c r="Q113" s="10">
        <f>'MATHS '!W114</f>
        <v>0</v>
      </c>
      <c r="R113" s="10">
        <f>'MATHS '!X114</f>
        <v>0</v>
      </c>
      <c r="S113" s="10">
        <f>'MATHS '!Y114</f>
        <v>0</v>
      </c>
      <c r="T113" s="7">
        <f>'SCIENCE '!T114</f>
        <v>0</v>
      </c>
      <c r="U113" s="7">
        <f>'SCIENCE '!U114</f>
        <v>0</v>
      </c>
      <c r="V113" s="7">
        <f>'SCIENCE '!V114</f>
        <v>0</v>
      </c>
      <c r="W113" s="7">
        <f>'SCIENCE '!W114</f>
        <v>0</v>
      </c>
      <c r="X113" s="7">
        <f>'SCIENCE '!X114</f>
        <v>0</v>
      </c>
      <c r="Y113" s="7">
        <f>'SCIENCE '!Y114</f>
        <v>0</v>
      </c>
      <c r="Z113" s="10">
        <f>'SOCIAL STUDIES'!T114</f>
        <v>0</v>
      </c>
      <c r="AA113" s="10">
        <f>'SOCIAL STUDIES'!U114</f>
        <v>0</v>
      </c>
      <c r="AB113" s="10">
        <f>'SOCIAL STUDIES'!V114</f>
        <v>0</v>
      </c>
      <c r="AC113" s="10">
        <f>'SOCIAL STUDIES'!W114</f>
        <v>0</v>
      </c>
      <c r="AD113" s="10">
        <f>'SOCIAL STUDIES'!X114</f>
        <v>0</v>
      </c>
      <c r="AE113" s="10">
        <f>'SOCIAL STUDIES'!Y114</f>
        <v>0</v>
      </c>
      <c r="AF113" s="7">
        <f>'COMPUTING     '!T114</f>
        <v>0</v>
      </c>
      <c r="AG113" s="7">
        <f>'COMPUTING     '!U114</f>
        <v>0</v>
      </c>
      <c r="AH113" s="7">
        <f>'COMPUTING     '!V114</f>
        <v>0</v>
      </c>
      <c r="AI113" s="7">
        <f>'COMPUTING     '!W114</f>
        <v>0</v>
      </c>
      <c r="AJ113" s="7">
        <f>'COMPUTING     '!X114</f>
        <v>0</v>
      </c>
      <c r="AK113" s="7">
        <f>'COMPUTING     '!Y114</f>
        <v>0</v>
      </c>
      <c r="AL113" s="7">
        <f>BDT!T114</f>
        <v>0</v>
      </c>
      <c r="AM113" s="7">
        <f>BDT!U114</f>
        <v>0</v>
      </c>
      <c r="AN113" s="7">
        <f>BDT!V114</f>
        <v>0</v>
      </c>
      <c r="AO113" s="7">
        <f>BDT!W114</f>
        <v>0</v>
      </c>
      <c r="AP113" s="7">
        <f>BDT!X114</f>
        <v>0</v>
      </c>
      <c r="AQ113" s="7">
        <f>BDT!Y114</f>
        <v>0</v>
      </c>
      <c r="AR113" s="7">
        <f>'GHANAIAN LANG'!T114</f>
        <v>0</v>
      </c>
      <c r="AS113" s="7">
        <f>'GHANAIAN LANG'!U114</f>
        <v>0</v>
      </c>
      <c r="AT113" s="7">
        <f>'GHANAIAN LANG'!V114</f>
        <v>0</v>
      </c>
      <c r="AU113" s="7">
        <f>'GHANAIAN LANG'!W114</f>
        <v>0</v>
      </c>
      <c r="AV113" s="7">
        <f>'GHANAIAN LANG'!X114</f>
        <v>0</v>
      </c>
      <c r="AW113" s="7">
        <f>'GHANAIAN LANG'!Y114</f>
        <v>0</v>
      </c>
      <c r="AX113" s="7">
        <f>'RME '!T114</f>
        <v>0</v>
      </c>
      <c r="AY113" s="7">
        <f>'RME '!U114</f>
        <v>0</v>
      </c>
      <c r="AZ113" s="7">
        <f>'RME '!V114</f>
        <v>0</v>
      </c>
      <c r="BA113" s="7">
        <f>'RME '!W114</f>
        <v>0</v>
      </c>
      <c r="BB113" s="7">
        <f>'RME '!X114</f>
        <v>0</v>
      </c>
      <c r="BC113" s="7">
        <f>'RME '!Y114</f>
        <v>0</v>
      </c>
      <c r="BD113" s="7">
        <f>'FRENCH '!T114</f>
        <v>0</v>
      </c>
      <c r="BE113" s="7">
        <f>'FRENCH '!U114</f>
        <v>0</v>
      </c>
      <c r="BF113" s="7">
        <f>'FRENCH '!V114</f>
        <v>0</v>
      </c>
      <c r="BG113" s="7">
        <f>'FRENCH '!W114</f>
        <v>0</v>
      </c>
      <c r="BH113" s="7">
        <f>'FRENCH '!X114</f>
        <v>0</v>
      </c>
      <c r="BI113" s="7">
        <f>'FRENCH '!Y114</f>
        <v>0</v>
      </c>
      <c r="BJ113" s="7">
        <f>'CAREER TECH '!T114</f>
        <v>0</v>
      </c>
      <c r="BK113" s="7">
        <f>'CAREER TECH '!U114</f>
        <v>0</v>
      </c>
      <c r="BL113" s="7">
        <f>'CAREER TECH '!V114</f>
        <v>0</v>
      </c>
      <c r="BM113" s="7">
        <f>'CAREER TECH '!W114</f>
        <v>0</v>
      </c>
      <c r="BN113" s="7">
        <f>'CAREER TECH '!X114</f>
        <v>0</v>
      </c>
      <c r="BO113" s="7">
        <f>'CAREER TECH '!Y114</f>
        <v>0</v>
      </c>
      <c r="BP113" s="7">
        <f>'CAD '!T114</f>
        <v>0</v>
      </c>
      <c r="BQ113" s="7">
        <f>'CAD '!U114</f>
        <v>0</v>
      </c>
      <c r="BR113" s="7">
        <f>'CAD '!V114</f>
        <v>0</v>
      </c>
      <c r="BS113" s="7">
        <f>'CAD '!X114</f>
        <v>0</v>
      </c>
      <c r="BT113" s="7">
        <f>'CAD '!W114</f>
        <v>0</v>
      </c>
      <c r="BU113" s="7">
        <f>'CAD '!Y114</f>
        <v>0</v>
      </c>
      <c r="BV113" s="7">
        <f t="shared" si="6"/>
        <v>0</v>
      </c>
      <c r="BW113" s="7">
        <f t="shared" si="7"/>
        <v>0</v>
      </c>
      <c r="BX113" s="7">
        <f t="shared" si="8"/>
        <v>3</v>
      </c>
      <c r="BY113" s="7">
        <v>900</v>
      </c>
      <c r="BZ113" s="7">
        <f>VLOOKUP(J113,SETTINGS!$C$2:$D$11,2)</f>
        <v>9</v>
      </c>
      <c r="CA113" s="7">
        <f>VLOOKUP(P113,SETTINGS!$C$2:$D$11,2)</f>
        <v>9</v>
      </c>
      <c r="CB113" s="7">
        <f>VLOOKUP(V113,SETTINGS!$C$2:$D$11,2)</f>
        <v>9</v>
      </c>
      <c r="CC113" s="7">
        <f>VLOOKUP(AB113,SETTINGS!$C$2:$D$11,2)</f>
        <v>9</v>
      </c>
      <c r="CD113" s="7">
        <f>VLOOKUP(AH113,SETTINGS!$C$2:$D$11,2)</f>
        <v>9</v>
      </c>
      <c r="CE113" s="7">
        <f>VLOOKUP(AN113,SETTINGS!$C$2:$D$11,2)</f>
        <v>9</v>
      </c>
      <c r="CF113" s="7">
        <f>VLOOKUP(AT113,SETTINGS!$C$2:$D$11,2)</f>
        <v>9</v>
      </c>
      <c r="CG113" s="7">
        <f>VLOOKUP(AZ113,SETTINGS!$C$2:$D$11,2)</f>
        <v>9</v>
      </c>
      <c r="CH113" s="7">
        <f>VLOOKUP(BF113,SETTINGS!$C$2:$D$11,2)</f>
        <v>9</v>
      </c>
      <c r="CI113" s="7">
        <f>VLOOKUP(BL113,SETTINGS!$C$2:$D$11,2)</f>
        <v>9</v>
      </c>
      <c r="CJ113" s="7">
        <f t="shared" si="9"/>
        <v>36</v>
      </c>
      <c r="CK113" s="7">
        <f>SMALL(CD113:CH113,{1,2,3})</f>
        <v>9</v>
      </c>
      <c r="CL113" s="7">
        <f>SUM(SMALL(BZ113:CI113,{1,2,3,4,5,6}))</f>
        <v>54</v>
      </c>
      <c r="CM113" s="10" t="str">
        <f t="shared" si="10"/>
        <v>3rd</v>
      </c>
      <c r="CN113" s="10" t="str">
        <f>VLOOKUP(BW113,SETTINGS!$N$1:$P$10,3)</f>
        <v>Below average, you must work hard, there is need for parental support</v>
      </c>
      <c r="CO113" s="10" t="str">
        <f>VLOOKUP(BW113,SETTINGS!$N$1:$P$10,2)</f>
        <v>Below Average, must buck up</v>
      </c>
      <c r="CP113" s="10"/>
      <c r="CQ113" s="10"/>
      <c r="CR113" s="10"/>
      <c r="CS113" s="10">
        <f t="shared" si="11"/>
        <v>0</v>
      </c>
      <c r="CT113" s="10"/>
      <c r="CU113" s="10"/>
      <c r="CV113" s="10"/>
      <c r="CW113" s="10"/>
      <c r="CX113" s="10"/>
      <c r="CY113" s="10"/>
      <c r="CZ113" s="10"/>
      <c r="DA113" s="10"/>
    </row>
    <row r="114" spans="1:105" ht="18.75" customHeight="1">
      <c r="A114" s="7">
        <f>'STUDENT DETAILS'!A114</f>
        <v>0</v>
      </c>
      <c r="B114" s="39">
        <f>'STUDENT DETAILS'!B114</f>
        <v>0</v>
      </c>
      <c r="C114" s="7">
        <f>'STUDENT DETAILS'!C114</f>
        <v>0</v>
      </c>
      <c r="D114" s="7">
        <f>'STUDENT DETAILS'!D114</f>
        <v>0</v>
      </c>
      <c r="E114" s="7">
        <f>'STUDENT DETAILS'!E114</f>
        <v>0</v>
      </c>
      <c r="F114" s="7">
        <f>'STUDENT DETAILS'!F114</f>
        <v>0</v>
      </c>
      <c r="G114" s="10"/>
      <c r="H114" s="7">
        <f>'ENGLISH '!T115</f>
        <v>0</v>
      </c>
      <c r="I114" s="7">
        <f>'ENGLISH '!U115</f>
        <v>0</v>
      </c>
      <c r="J114" s="7">
        <f>'ENGLISH '!V115</f>
        <v>0</v>
      </c>
      <c r="K114" s="7">
        <f>'ENGLISH '!W115</f>
        <v>0</v>
      </c>
      <c r="L114" s="7">
        <f>'ENGLISH '!X115</f>
        <v>0</v>
      </c>
      <c r="M114" s="7">
        <f>'ENGLISH '!Y115</f>
        <v>0</v>
      </c>
      <c r="N114" s="10">
        <f>'MATHS '!T115</f>
        <v>0</v>
      </c>
      <c r="O114" s="10">
        <f>'MATHS '!U115</f>
        <v>0</v>
      </c>
      <c r="P114" s="10">
        <f>'MATHS '!V115</f>
        <v>0</v>
      </c>
      <c r="Q114" s="10">
        <f>'MATHS '!W115</f>
        <v>0</v>
      </c>
      <c r="R114" s="10">
        <f>'MATHS '!X115</f>
        <v>0</v>
      </c>
      <c r="S114" s="10">
        <f>'MATHS '!Y115</f>
        <v>0</v>
      </c>
      <c r="T114" s="7">
        <f>'SCIENCE '!T115</f>
        <v>0</v>
      </c>
      <c r="U114" s="7">
        <f>'SCIENCE '!U115</f>
        <v>0</v>
      </c>
      <c r="V114" s="7">
        <f>'SCIENCE '!V115</f>
        <v>0</v>
      </c>
      <c r="W114" s="7">
        <f>'SCIENCE '!W115</f>
        <v>0</v>
      </c>
      <c r="X114" s="7">
        <f>'SCIENCE '!X115</f>
        <v>0</v>
      </c>
      <c r="Y114" s="7">
        <f>'SCIENCE '!Y115</f>
        <v>0</v>
      </c>
      <c r="Z114" s="10">
        <f>'SOCIAL STUDIES'!T115</f>
        <v>0</v>
      </c>
      <c r="AA114" s="10">
        <f>'SOCIAL STUDIES'!U115</f>
        <v>0</v>
      </c>
      <c r="AB114" s="10">
        <f>'SOCIAL STUDIES'!V115</f>
        <v>0</v>
      </c>
      <c r="AC114" s="10">
        <f>'SOCIAL STUDIES'!W115</f>
        <v>0</v>
      </c>
      <c r="AD114" s="10">
        <f>'SOCIAL STUDIES'!X115</f>
        <v>0</v>
      </c>
      <c r="AE114" s="10">
        <f>'SOCIAL STUDIES'!Y115</f>
        <v>0</v>
      </c>
      <c r="AF114" s="7">
        <f>'COMPUTING     '!T115</f>
        <v>0</v>
      </c>
      <c r="AG114" s="7">
        <f>'COMPUTING     '!U115</f>
        <v>0</v>
      </c>
      <c r="AH114" s="7">
        <f>'COMPUTING     '!V115</f>
        <v>0</v>
      </c>
      <c r="AI114" s="7">
        <f>'COMPUTING     '!W115</f>
        <v>0</v>
      </c>
      <c r="AJ114" s="7">
        <f>'COMPUTING     '!X115</f>
        <v>0</v>
      </c>
      <c r="AK114" s="7">
        <f>'COMPUTING     '!Y115</f>
        <v>0</v>
      </c>
      <c r="AL114" s="7">
        <f>BDT!T115</f>
        <v>0</v>
      </c>
      <c r="AM114" s="7">
        <f>BDT!U115</f>
        <v>0</v>
      </c>
      <c r="AN114" s="7">
        <f>BDT!V115</f>
        <v>0</v>
      </c>
      <c r="AO114" s="7">
        <f>BDT!W115</f>
        <v>0</v>
      </c>
      <c r="AP114" s="7">
        <f>BDT!X115</f>
        <v>0</v>
      </c>
      <c r="AQ114" s="7">
        <f>BDT!Y115</f>
        <v>0</v>
      </c>
      <c r="AR114" s="7">
        <f>'GHANAIAN LANG'!T115</f>
        <v>0</v>
      </c>
      <c r="AS114" s="7">
        <f>'GHANAIAN LANG'!U115</f>
        <v>0</v>
      </c>
      <c r="AT114" s="7">
        <f>'GHANAIAN LANG'!V115</f>
        <v>0</v>
      </c>
      <c r="AU114" s="7">
        <f>'GHANAIAN LANG'!W115</f>
        <v>0</v>
      </c>
      <c r="AV114" s="7">
        <f>'GHANAIAN LANG'!X115</f>
        <v>0</v>
      </c>
      <c r="AW114" s="7">
        <f>'GHANAIAN LANG'!Y115</f>
        <v>0</v>
      </c>
      <c r="AX114" s="7">
        <f>'RME '!T115</f>
        <v>0</v>
      </c>
      <c r="AY114" s="7">
        <f>'RME '!U115</f>
        <v>0</v>
      </c>
      <c r="AZ114" s="7">
        <f>'RME '!V115</f>
        <v>0</v>
      </c>
      <c r="BA114" s="7">
        <f>'RME '!W115</f>
        <v>0</v>
      </c>
      <c r="BB114" s="7">
        <f>'RME '!X115</f>
        <v>0</v>
      </c>
      <c r="BC114" s="7">
        <f>'RME '!Y115</f>
        <v>0</v>
      </c>
      <c r="BD114" s="7">
        <f>'FRENCH '!T115</f>
        <v>0</v>
      </c>
      <c r="BE114" s="7">
        <f>'FRENCH '!U115</f>
        <v>0</v>
      </c>
      <c r="BF114" s="7">
        <f>'FRENCH '!V115</f>
        <v>0</v>
      </c>
      <c r="BG114" s="7">
        <f>'FRENCH '!W115</f>
        <v>0</v>
      </c>
      <c r="BH114" s="7">
        <f>'FRENCH '!X115</f>
        <v>0</v>
      </c>
      <c r="BI114" s="7">
        <f>'FRENCH '!Y115</f>
        <v>0</v>
      </c>
      <c r="BJ114" s="7">
        <f>'CAREER TECH '!T115</f>
        <v>0</v>
      </c>
      <c r="BK114" s="7">
        <f>'CAREER TECH '!U115</f>
        <v>0</v>
      </c>
      <c r="BL114" s="7">
        <f>'CAREER TECH '!V115</f>
        <v>0</v>
      </c>
      <c r="BM114" s="7">
        <f>'CAREER TECH '!W115</f>
        <v>0</v>
      </c>
      <c r="BN114" s="7">
        <f>'CAREER TECH '!X115</f>
        <v>0</v>
      </c>
      <c r="BO114" s="7">
        <f>'CAREER TECH '!Y115</f>
        <v>0</v>
      </c>
      <c r="BP114" s="7">
        <f>'CAD '!T115</f>
        <v>0</v>
      </c>
      <c r="BQ114" s="7">
        <f>'CAD '!U115</f>
        <v>0</v>
      </c>
      <c r="BR114" s="7">
        <f>'CAD '!V115</f>
        <v>0</v>
      </c>
      <c r="BS114" s="7">
        <f>'CAD '!X115</f>
        <v>0</v>
      </c>
      <c r="BT114" s="7">
        <f>'CAD '!W115</f>
        <v>0</v>
      </c>
      <c r="BU114" s="7">
        <f>'CAD '!Y115</f>
        <v>0</v>
      </c>
      <c r="BV114" s="7">
        <f t="shared" si="6"/>
        <v>0</v>
      </c>
      <c r="BW114" s="7">
        <f t="shared" si="7"/>
        <v>0</v>
      </c>
      <c r="BX114" s="7">
        <f t="shared" si="8"/>
        <v>3</v>
      </c>
      <c r="BY114" s="7">
        <v>900</v>
      </c>
      <c r="BZ114" s="7">
        <f>VLOOKUP(J114,SETTINGS!$C$2:$D$11,2)</f>
        <v>9</v>
      </c>
      <c r="CA114" s="7">
        <f>VLOOKUP(P114,SETTINGS!$C$2:$D$11,2)</f>
        <v>9</v>
      </c>
      <c r="CB114" s="7">
        <f>VLOOKUP(V114,SETTINGS!$C$2:$D$11,2)</f>
        <v>9</v>
      </c>
      <c r="CC114" s="7">
        <f>VLOOKUP(AB114,SETTINGS!$C$2:$D$11,2)</f>
        <v>9</v>
      </c>
      <c r="CD114" s="7">
        <f>VLOOKUP(AH114,SETTINGS!$C$2:$D$11,2)</f>
        <v>9</v>
      </c>
      <c r="CE114" s="7">
        <f>VLOOKUP(AN114,SETTINGS!$C$2:$D$11,2)</f>
        <v>9</v>
      </c>
      <c r="CF114" s="7">
        <f>VLOOKUP(AT114,SETTINGS!$C$2:$D$11,2)</f>
        <v>9</v>
      </c>
      <c r="CG114" s="7">
        <f>VLOOKUP(AZ114,SETTINGS!$C$2:$D$11,2)</f>
        <v>9</v>
      </c>
      <c r="CH114" s="7">
        <f>VLOOKUP(BF114,SETTINGS!$C$2:$D$11,2)</f>
        <v>9</v>
      </c>
      <c r="CI114" s="7">
        <f>VLOOKUP(BL114,SETTINGS!$C$2:$D$11,2)</f>
        <v>9</v>
      </c>
      <c r="CJ114" s="7">
        <f t="shared" si="9"/>
        <v>36</v>
      </c>
      <c r="CK114" s="7">
        <f>SMALL(CD114:CH114,{1,2,3})</f>
        <v>9</v>
      </c>
      <c r="CL114" s="7">
        <f>SUM(SMALL(BZ114:CI114,{1,2,3,4,5,6}))</f>
        <v>54</v>
      </c>
      <c r="CM114" s="10" t="str">
        <f t="shared" si="10"/>
        <v>3rd</v>
      </c>
      <c r="CN114" s="10" t="str">
        <f>VLOOKUP(BW114,SETTINGS!$N$1:$P$10,3)</f>
        <v>Below average, you must work hard, there is need for parental support</v>
      </c>
      <c r="CO114" s="10" t="str">
        <f>VLOOKUP(BW114,SETTINGS!$N$1:$P$10,2)</f>
        <v>Below Average, must buck up</v>
      </c>
      <c r="CP114" s="10"/>
      <c r="CQ114" s="10"/>
      <c r="CR114" s="10"/>
      <c r="CS114" s="10">
        <f t="shared" si="11"/>
        <v>0</v>
      </c>
      <c r="CT114" s="10"/>
      <c r="CU114" s="10"/>
      <c r="CV114" s="10"/>
      <c r="CW114" s="10"/>
      <c r="CX114" s="10"/>
      <c r="CY114" s="10"/>
      <c r="CZ114" s="10"/>
      <c r="DA114" s="10"/>
    </row>
    <row r="115" spans="1:105" ht="18.75" customHeight="1">
      <c r="A115" s="7">
        <f>'STUDENT DETAILS'!A115</f>
        <v>0</v>
      </c>
      <c r="B115" s="39">
        <f>'STUDENT DETAILS'!B115</f>
        <v>0</v>
      </c>
      <c r="C115" s="7">
        <f>'STUDENT DETAILS'!C115</f>
        <v>0</v>
      </c>
      <c r="D115" s="7">
        <f>'STUDENT DETAILS'!D115</f>
        <v>0</v>
      </c>
      <c r="E115" s="7">
        <f>'STUDENT DETAILS'!E115</f>
        <v>0</v>
      </c>
      <c r="F115" s="7">
        <f>'STUDENT DETAILS'!F115</f>
        <v>0</v>
      </c>
      <c r="G115" s="10"/>
      <c r="H115" s="7">
        <f>'ENGLISH '!T116</f>
        <v>0</v>
      </c>
      <c r="I115" s="7">
        <f>'ENGLISH '!U116</f>
        <v>0</v>
      </c>
      <c r="J115" s="7">
        <f>'ENGLISH '!V116</f>
        <v>0</v>
      </c>
      <c r="K115" s="7">
        <f>'ENGLISH '!W116</f>
        <v>0</v>
      </c>
      <c r="L115" s="7">
        <f>'ENGLISH '!X116</f>
        <v>0</v>
      </c>
      <c r="M115" s="7">
        <f>'ENGLISH '!Y116</f>
        <v>0</v>
      </c>
      <c r="N115" s="10">
        <f>'MATHS '!T116</f>
        <v>0</v>
      </c>
      <c r="O115" s="10">
        <f>'MATHS '!U116</f>
        <v>0</v>
      </c>
      <c r="P115" s="10">
        <f>'MATHS '!V116</f>
        <v>0</v>
      </c>
      <c r="Q115" s="10">
        <f>'MATHS '!W116</f>
        <v>0</v>
      </c>
      <c r="R115" s="10">
        <f>'MATHS '!X116</f>
        <v>0</v>
      </c>
      <c r="S115" s="10">
        <f>'MATHS '!Y116</f>
        <v>0</v>
      </c>
      <c r="T115" s="7">
        <f>'SCIENCE '!T116</f>
        <v>0</v>
      </c>
      <c r="U115" s="7">
        <f>'SCIENCE '!U116</f>
        <v>0</v>
      </c>
      <c r="V115" s="7">
        <f>'SCIENCE '!V116</f>
        <v>0</v>
      </c>
      <c r="W115" s="7">
        <f>'SCIENCE '!W116</f>
        <v>0</v>
      </c>
      <c r="X115" s="7">
        <f>'SCIENCE '!X116</f>
        <v>0</v>
      </c>
      <c r="Y115" s="7">
        <f>'SCIENCE '!Y116</f>
        <v>0</v>
      </c>
      <c r="Z115" s="10">
        <f>'SOCIAL STUDIES'!T116</f>
        <v>0</v>
      </c>
      <c r="AA115" s="10">
        <f>'SOCIAL STUDIES'!U116</f>
        <v>0</v>
      </c>
      <c r="AB115" s="10">
        <f>'SOCIAL STUDIES'!V116</f>
        <v>0</v>
      </c>
      <c r="AC115" s="10">
        <f>'SOCIAL STUDIES'!W116</f>
        <v>0</v>
      </c>
      <c r="AD115" s="10">
        <f>'SOCIAL STUDIES'!X116</f>
        <v>0</v>
      </c>
      <c r="AE115" s="10">
        <f>'SOCIAL STUDIES'!Y116</f>
        <v>0</v>
      </c>
      <c r="AF115" s="7">
        <f>'COMPUTING     '!T116</f>
        <v>0</v>
      </c>
      <c r="AG115" s="7">
        <f>'COMPUTING     '!U116</f>
        <v>0</v>
      </c>
      <c r="AH115" s="7">
        <f>'COMPUTING     '!V116</f>
        <v>0</v>
      </c>
      <c r="AI115" s="7">
        <f>'COMPUTING     '!W116</f>
        <v>0</v>
      </c>
      <c r="AJ115" s="7">
        <f>'COMPUTING     '!X116</f>
        <v>0</v>
      </c>
      <c r="AK115" s="7">
        <f>'COMPUTING     '!Y116</f>
        <v>0</v>
      </c>
      <c r="AL115" s="7">
        <f>BDT!T116</f>
        <v>0</v>
      </c>
      <c r="AM115" s="7">
        <f>BDT!U116</f>
        <v>0</v>
      </c>
      <c r="AN115" s="7">
        <f>BDT!V116</f>
        <v>0</v>
      </c>
      <c r="AO115" s="7">
        <f>BDT!W116</f>
        <v>0</v>
      </c>
      <c r="AP115" s="7">
        <f>BDT!X116</f>
        <v>0</v>
      </c>
      <c r="AQ115" s="7">
        <f>BDT!Y116</f>
        <v>0</v>
      </c>
      <c r="AR115" s="7">
        <f>'GHANAIAN LANG'!T116</f>
        <v>0</v>
      </c>
      <c r="AS115" s="7">
        <f>'GHANAIAN LANG'!U116</f>
        <v>0</v>
      </c>
      <c r="AT115" s="7">
        <f>'GHANAIAN LANG'!V116</f>
        <v>0</v>
      </c>
      <c r="AU115" s="7">
        <f>'GHANAIAN LANG'!W116</f>
        <v>0</v>
      </c>
      <c r="AV115" s="7">
        <f>'GHANAIAN LANG'!X116</f>
        <v>0</v>
      </c>
      <c r="AW115" s="7">
        <f>'GHANAIAN LANG'!Y116</f>
        <v>0</v>
      </c>
      <c r="AX115" s="7">
        <f>'RME '!T116</f>
        <v>0</v>
      </c>
      <c r="AY115" s="7">
        <f>'RME '!U116</f>
        <v>0</v>
      </c>
      <c r="AZ115" s="7">
        <f>'RME '!V116</f>
        <v>0</v>
      </c>
      <c r="BA115" s="7">
        <f>'RME '!W116</f>
        <v>0</v>
      </c>
      <c r="BB115" s="7">
        <f>'RME '!X116</f>
        <v>0</v>
      </c>
      <c r="BC115" s="7">
        <f>'RME '!Y116</f>
        <v>0</v>
      </c>
      <c r="BD115" s="7">
        <f>'FRENCH '!T116</f>
        <v>0</v>
      </c>
      <c r="BE115" s="7">
        <f>'FRENCH '!U116</f>
        <v>0</v>
      </c>
      <c r="BF115" s="7">
        <f>'FRENCH '!V116</f>
        <v>0</v>
      </c>
      <c r="BG115" s="7">
        <f>'FRENCH '!W116</f>
        <v>0</v>
      </c>
      <c r="BH115" s="7">
        <f>'FRENCH '!X116</f>
        <v>0</v>
      </c>
      <c r="BI115" s="7">
        <f>'FRENCH '!Y116</f>
        <v>0</v>
      </c>
      <c r="BJ115" s="7">
        <f>'CAREER TECH '!T116</f>
        <v>0</v>
      </c>
      <c r="BK115" s="7">
        <f>'CAREER TECH '!U116</f>
        <v>0</v>
      </c>
      <c r="BL115" s="7">
        <f>'CAREER TECH '!V116</f>
        <v>0</v>
      </c>
      <c r="BM115" s="7">
        <f>'CAREER TECH '!W116</f>
        <v>0</v>
      </c>
      <c r="BN115" s="7">
        <f>'CAREER TECH '!X116</f>
        <v>0</v>
      </c>
      <c r="BO115" s="7">
        <f>'CAREER TECH '!Y116</f>
        <v>0</v>
      </c>
      <c r="BP115" s="7">
        <f>'CAD '!T116</f>
        <v>0</v>
      </c>
      <c r="BQ115" s="7">
        <f>'CAD '!U116</f>
        <v>0</v>
      </c>
      <c r="BR115" s="7">
        <f>'CAD '!V116</f>
        <v>0</v>
      </c>
      <c r="BS115" s="7">
        <f>'CAD '!X116</f>
        <v>0</v>
      </c>
      <c r="BT115" s="7">
        <f>'CAD '!W116</f>
        <v>0</v>
      </c>
      <c r="BU115" s="7">
        <f>'CAD '!Y116</f>
        <v>0</v>
      </c>
      <c r="BV115" s="7">
        <f t="shared" si="6"/>
        <v>0</v>
      </c>
      <c r="BW115" s="7">
        <f t="shared" si="7"/>
        <v>0</v>
      </c>
      <c r="BX115" s="7">
        <f t="shared" si="8"/>
        <v>3</v>
      </c>
      <c r="BY115" s="7">
        <v>900</v>
      </c>
      <c r="BZ115" s="7">
        <f>VLOOKUP(J115,SETTINGS!$C$2:$D$11,2)</f>
        <v>9</v>
      </c>
      <c r="CA115" s="7">
        <f>VLOOKUP(P115,SETTINGS!$C$2:$D$11,2)</f>
        <v>9</v>
      </c>
      <c r="CB115" s="7">
        <f>VLOOKUP(V115,SETTINGS!$C$2:$D$11,2)</f>
        <v>9</v>
      </c>
      <c r="CC115" s="7">
        <f>VLOOKUP(AB115,SETTINGS!$C$2:$D$11,2)</f>
        <v>9</v>
      </c>
      <c r="CD115" s="7">
        <f>VLOOKUP(AH115,SETTINGS!$C$2:$D$11,2)</f>
        <v>9</v>
      </c>
      <c r="CE115" s="7">
        <f>VLOOKUP(AN115,SETTINGS!$C$2:$D$11,2)</f>
        <v>9</v>
      </c>
      <c r="CF115" s="7">
        <f>VLOOKUP(AT115,SETTINGS!$C$2:$D$11,2)</f>
        <v>9</v>
      </c>
      <c r="CG115" s="7">
        <f>VLOOKUP(AZ115,SETTINGS!$C$2:$D$11,2)</f>
        <v>9</v>
      </c>
      <c r="CH115" s="7">
        <f>VLOOKUP(BF115,SETTINGS!$C$2:$D$11,2)</f>
        <v>9</v>
      </c>
      <c r="CI115" s="7">
        <f>VLOOKUP(BL115,SETTINGS!$C$2:$D$11,2)</f>
        <v>9</v>
      </c>
      <c r="CJ115" s="7">
        <f t="shared" si="9"/>
        <v>36</v>
      </c>
      <c r="CK115" s="7">
        <f>SMALL(CD115:CH115,{1,2,3})</f>
        <v>9</v>
      </c>
      <c r="CL115" s="7">
        <f>SUM(SMALL(BZ115:CI115,{1,2,3,4,5,6}))</f>
        <v>54</v>
      </c>
      <c r="CM115" s="10" t="str">
        <f t="shared" si="10"/>
        <v>3rd</v>
      </c>
      <c r="CN115" s="10" t="str">
        <f>VLOOKUP(BW115,SETTINGS!$N$1:$P$10,3)</f>
        <v>Below average, you must work hard, there is need for parental support</v>
      </c>
      <c r="CO115" s="10" t="str">
        <f>VLOOKUP(BW115,SETTINGS!$N$1:$P$10,2)</f>
        <v>Below Average, must buck up</v>
      </c>
      <c r="CP115" s="10"/>
      <c r="CQ115" s="10"/>
      <c r="CR115" s="10"/>
      <c r="CS115" s="10">
        <f t="shared" si="11"/>
        <v>0</v>
      </c>
      <c r="CT115" s="10"/>
      <c r="CU115" s="10"/>
      <c r="CV115" s="10"/>
      <c r="CW115" s="10"/>
      <c r="CX115" s="10"/>
      <c r="CY115" s="10"/>
      <c r="CZ115" s="10"/>
      <c r="DA115" s="10"/>
    </row>
    <row r="116" spans="1:105" ht="18.75" customHeight="1">
      <c r="A116" s="7">
        <f>'STUDENT DETAILS'!A116</f>
        <v>0</v>
      </c>
      <c r="B116" s="39">
        <f>'STUDENT DETAILS'!B116</f>
        <v>0</v>
      </c>
      <c r="C116" s="7">
        <f>'STUDENT DETAILS'!C116</f>
        <v>0</v>
      </c>
      <c r="D116" s="7">
        <f>'STUDENT DETAILS'!D116</f>
        <v>0</v>
      </c>
      <c r="E116" s="7">
        <f>'STUDENT DETAILS'!E116</f>
        <v>0</v>
      </c>
      <c r="F116" s="7">
        <f>'STUDENT DETAILS'!F116</f>
        <v>0</v>
      </c>
      <c r="G116" s="10"/>
      <c r="H116" s="7">
        <f>'ENGLISH '!T117</f>
        <v>0</v>
      </c>
      <c r="I116" s="7">
        <f>'ENGLISH '!U117</f>
        <v>0</v>
      </c>
      <c r="J116" s="7">
        <f>'ENGLISH '!V117</f>
        <v>0</v>
      </c>
      <c r="K116" s="7">
        <f>'ENGLISH '!W117</f>
        <v>0</v>
      </c>
      <c r="L116" s="7">
        <f>'ENGLISH '!X117</f>
        <v>0</v>
      </c>
      <c r="M116" s="7">
        <f>'ENGLISH '!Y117</f>
        <v>0</v>
      </c>
      <c r="N116" s="10">
        <f>'MATHS '!T117</f>
        <v>0</v>
      </c>
      <c r="O116" s="10">
        <f>'MATHS '!U117</f>
        <v>0</v>
      </c>
      <c r="P116" s="10">
        <f>'MATHS '!V117</f>
        <v>0</v>
      </c>
      <c r="Q116" s="10">
        <f>'MATHS '!W117</f>
        <v>0</v>
      </c>
      <c r="R116" s="10">
        <f>'MATHS '!X117</f>
        <v>0</v>
      </c>
      <c r="S116" s="10">
        <f>'MATHS '!Y117</f>
        <v>0</v>
      </c>
      <c r="T116" s="7">
        <f>'SCIENCE '!T117</f>
        <v>0</v>
      </c>
      <c r="U116" s="7">
        <f>'SCIENCE '!U117</f>
        <v>0</v>
      </c>
      <c r="V116" s="7">
        <f>'SCIENCE '!V117</f>
        <v>0</v>
      </c>
      <c r="W116" s="7">
        <f>'SCIENCE '!W117</f>
        <v>0</v>
      </c>
      <c r="X116" s="7">
        <f>'SCIENCE '!X117</f>
        <v>0</v>
      </c>
      <c r="Y116" s="7">
        <f>'SCIENCE '!Y117</f>
        <v>0</v>
      </c>
      <c r="Z116" s="10">
        <f>'SOCIAL STUDIES'!T117</f>
        <v>0</v>
      </c>
      <c r="AA116" s="10">
        <f>'SOCIAL STUDIES'!U117</f>
        <v>0</v>
      </c>
      <c r="AB116" s="10">
        <f>'SOCIAL STUDIES'!V117</f>
        <v>0</v>
      </c>
      <c r="AC116" s="10">
        <f>'SOCIAL STUDIES'!W117</f>
        <v>0</v>
      </c>
      <c r="AD116" s="10">
        <f>'SOCIAL STUDIES'!X117</f>
        <v>0</v>
      </c>
      <c r="AE116" s="10">
        <f>'SOCIAL STUDIES'!Y117</f>
        <v>0</v>
      </c>
      <c r="AF116" s="7">
        <f>'COMPUTING     '!T117</f>
        <v>0</v>
      </c>
      <c r="AG116" s="7">
        <f>'COMPUTING     '!U117</f>
        <v>0</v>
      </c>
      <c r="AH116" s="7">
        <f>'COMPUTING     '!V117</f>
        <v>0</v>
      </c>
      <c r="AI116" s="7">
        <f>'COMPUTING     '!W117</f>
        <v>0</v>
      </c>
      <c r="AJ116" s="7">
        <f>'COMPUTING     '!X117</f>
        <v>0</v>
      </c>
      <c r="AK116" s="7">
        <f>'COMPUTING     '!Y117</f>
        <v>0</v>
      </c>
      <c r="AL116" s="7">
        <f>BDT!T117</f>
        <v>0</v>
      </c>
      <c r="AM116" s="7">
        <f>BDT!U117</f>
        <v>0</v>
      </c>
      <c r="AN116" s="7">
        <f>BDT!V117</f>
        <v>0</v>
      </c>
      <c r="AO116" s="7">
        <f>BDT!W117</f>
        <v>0</v>
      </c>
      <c r="AP116" s="7">
        <f>BDT!X117</f>
        <v>0</v>
      </c>
      <c r="AQ116" s="7">
        <f>BDT!Y117</f>
        <v>0</v>
      </c>
      <c r="AR116" s="7">
        <f>'GHANAIAN LANG'!T117</f>
        <v>0</v>
      </c>
      <c r="AS116" s="7">
        <f>'GHANAIAN LANG'!U117</f>
        <v>0</v>
      </c>
      <c r="AT116" s="7">
        <f>'GHANAIAN LANG'!V117</f>
        <v>0</v>
      </c>
      <c r="AU116" s="7">
        <f>'GHANAIAN LANG'!W117</f>
        <v>0</v>
      </c>
      <c r="AV116" s="7">
        <f>'GHANAIAN LANG'!X117</f>
        <v>0</v>
      </c>
      <c r="AW116" s="7">
        <f>'GHANAIAN LANG'!Y117</f>
        <v>0</v>
      </c>
      <c r="AX116" s="7">
        <f>'RME '!T117</f>
        <v>0</v>
      </c>
      <c r="AY116" s="7">
        <f>'RME '!U117</f>
        <v>0</v>
      </c>
      <c r="AZ116" s="7">
        <f>'RME '!V117</f>
        <v>0</v>
      </c>
      <c r="BA116" s="7">
        <f>'RME '!W117</f>
        <v>0</v>
      </c>
      <c r="BB116" s="7">
        <f>'RME '!X117</f>
        <v>0</v>
      </c>
      <c r="BC116" s="7">
        <f>'RME '!Y117</f>
        <v>0</v>
      </c>
      <c r="BD116" s="7">
        <f>'FRENCH '!T117</f>
        <v>0</v>
      </c>
      <c r="BE116" s="7">
        <f>'FRENCH '!U117</f>
        <v>0</v>
      </c>
      <c r="BF116" s="7">
        <f>'FRENCH '!V117</f>
        <v>0</v>
      </c>
      <c r="BG116" s="7">
        <f>'FRENCH '!W117</f>
        <v>0</v>
      </c>
      <c r="BH116" s="7">
        <f>'FRENCH '!X117</f>
        <v>0</v>
      </c>
      <c r="BI116" s="7">
        <f>'FRENCH '!Y117</f>
        <v>0</v>
      </c>
      <c r="BJ116" s="7">
        <f>'CAREER TECH '!T117</f>
        <v>0</v>
      </c>
      <c r="BK116" s="7">
        <f>'CAREER TECH '!U117</f>
        <v>0</v>
      </c>
      <c r="BL116" s="7">
        <f>'CAREER TECH '!V117</f>
        <v>0</v>
      </c>
      <c r="BM116" s="7">
        <f>'CAREER TECH '!W117</f>
        <v>0</v>
      </c>
      <c r="BN116" s="7">
        <f>'CAREER TECH '!X117</f>
        <v>0</v>
      </c>
      <c r="BO116" s="7">
        <f>'CAREER TECH '!Y117</f>
        <v>0</v>
      </c>
      <c r="BP116" s="7">
        <f>'CAD '!T117</f>
        <v>0</v>
      </c>
      <c r="BQ116" s="7">
        <f>'CAD '!U117</f>
        <v>0</v>
      </c>
      <c r="BR116" s="7">
        <f>'CAD '!V117</f>
        <v>0</v>
      </c>
      <c r="BS116" s="7">
        <f>'CAD '!X117</f>
        <v>0</v>
      </c>
      <c r="BT116" s="7">
        <f>'CAD '!W117</f>
        <v>0</v>
      </c>
      <c r="BU116" s="7">
        <f>'CAD '!Y117</f>
        <v>0</v>
      </c>
      <c r="BV116" s="7">
        <f t="shared" si="6"/>
        <v>0</v>
      </c>
      <c r="BW116" s="7">
        <f t="shared" si="7"/>
        <v>0</v>
      </c>
      <c r="BX116" s="7">
        <f t="shared" si="8"/>
        <v>3</v>
      </c>
      <c r="BY116" s="7">
        <v>900</v>
      </c>
      <c r="BZ116" s="7">
        <f>VLOOKUP(J116,SETTINGS!$C$2:$D$11,2)</f>
        <v>9</v>
      </c>
      <c r="CA116" s="7">
        <f>VLOOKUP(P116,SETTINGS!$C$2:$D$11,2)</f>
        <v>9</v>
      </c>
      <c r="CB116" s="7">
        <f>VLOOKUP(V116,SETTINGS!$C$2:$D$11,2)</f>
        <v>9</v>
      </c>
      <c r="CC116" s="7">
        <f>VLOOKUP(AB116,SETTINGS!$C$2:$D$11,2)</f>
        <v>9</v>
      </c>
      <c r="CD116" s="7">
        <f>VLOOKUP(AH116,SETTINGS!$C$2:$D$11,2)</f>
        <v>9</v>
      </c>
      <c r="CE116" s="7">
        <f>VLOOKUP(AN116,SETTINGS!$C$2:$D$11,2)</f>
        <v>9</v>
      </c>
      <c r="CF116" s="7">
        <f>VLOOKUP(AT116,SETTINGS!$C$2:$D$11,2)</f>
        <v>9</v>
      </c>
      <c r="CG116" s="7">
        <f>VLOOKUP(AZ116,SETTINGS!$C$2:$D$11,2)</f>
        <v>9</v>
      </c>
      <c r="CH116" s="7">
        <f>VLOOKUP(BF116,SETTINGS!$C$2:$D$11,2)</f>
        <v>9</v>
      </c>
      <c r="CI116" s="7">
        <f>VLOOKUP(BL116,SETTINGS!$C$2:$D$11,2)</f>
        <v>9</v>
      </c>
      <c r="CJ116" s="7">
        <f t="shared" si="9"/>
        <v>36</v>
      </c>
      <c r="CK116" s="7">
        <f>SMALL(CD116:CH116,{1,2,3})</f>
        <v>9</v>
      </c>
      <c r="CL116" s="7">
        <f>SUM(SMALL(BZ116:CI116,{1,2,3,4,5,6}))</f>
        <v>54</v>
      </c>
      <c r="CM116" s="10" t="str">
        <f t="shared" si="10"/>
        <v>3rd</v>
      </c>
      <c r="CN116" s="10" t="str">
        <f>VLOOKUP(BW116,SETTINGS!$N$1:$P$10,3)</f>
        <v>Below average, you must work hard, there is need for parental support</v>
      </c>
      <c r="CO116" s="10" t="str">
        <f>VLOOKUP(BW116,SETTINGS!$N$1:$P$10,2)</f>
        <v>Below Average, must buck up</v>
      </c>
      <c r="CP116" s="10"/>
      <c r="CQ116" s="10"/>
      <c r="CR116" s="10"/>
      <c r="CS116" s="10">
        <f t="shared" si="11"/>
        <v>0</v>
      </c>
      <c r="CT116" s="10"/>
      <c r="CU116" s="10"/>
      <c r="CV116" s="10"/>
      <c r="CW116" s="10"/>
      <c r="CX116" s="10"/>
      <c r="CY116" s="10"/>
      <c r="CZ116" s="10"/>
      <c r="DA116" s="10"/>
    </row>
    <row r="117" spans="1:105" ht="18.75" customHeight="1">
      <c r="A117" s="7">
        <f>'STUDENT DETAILS'!A117</f>
        <v>0</v>
      </c>
      <c r="B117" s="39">
        <f>'STUDENT DETAILS'!B117</f>
        <v>0</v>
      </c>
      <c r="C117" s="7">
        <f>'STUDENT DETAILS'!C117</f>
        <v>0</v>
      </c>
      <c r="D117" s="7">
        <f>'STUDENT DETAILS'!D117</f>
        <v>0</v>
      </c>
      <c r="E117" s="7">
        <f>'STUDENT DETAILS'!E117</f>
        <v>0</v>
      </c>
      <c r="F117" s="7">
        <f>'STUDENT DETAILS'!F117</f>
        <v>0</v>
      </c>
      <c r="G117" s="10"/>
      <c r="H117" s="7">
        <f>'ENGLISH '!T118</f>
        <v>0</v>
      </c>
      <c r="I117" s="7">
        <f>'ENGLISH '!U118</f>
        <v>0</v>
      </c>
      <c r="J117" s="7">
        <f>'ENGLISH '!V118</f>
        <v>0</v>
      </c>
      <c r="K117" s="7">
        <f>'ENGLISH '!W118</f>
        <v>0</v>
      </c>
      <c r="L117" s="7">
        <f>'ENGLISH '!X118</f>
        <v>0</v>
      </c>
      <c r="M117" s="7">
        <f>'ENGLISH '!Y118</f>
        <v>0</v>
      </c>
      <c r="N117" s="10">
        <f>'MATHS '!T118</f>
        <v>0</v>
      </c>
      <c r="O117" s="10">
        <f>'MATHS '!U118</f>
        <v>0</v>
      </c>
      <c r="P117" s="10">
        <f>'MATHS '!V118</f>
        <v>0</v>
      </c>
      <c r="Q117" s="10">
        <f>'MATHS '!W118</f>
        <v>0</v>
      </c>
      <c r="R117" s="10">
        <f>'MATHS '!X118</f>
        <v>0</v>
      </c>
      <c r="S117" s="10">
        <f>'MATHS '!Y118</f>
        <v>0</v>
      </c>
      <c r="T117" s="7">
        <f>'SCIENCE '!T118</f>
        <v>0</v>
      </c>
      <c r="U117" s="7">
        <f>'SCIENCE '!U118</f>
        <v>0</v>
      </c>
      <c r="V117" s="7">
        <f>'SCIENCE '!V118</f>
        <v>0</v>
      </c>
      <c r="W117" s="7">
        <f>'SCIENCE '!W118</f>
        <v>0</v>
      </c>
      <c r="X117" s="7">
        <f>'SCIENCE '!X118</f>
        <v>0</v>
      </c>
      <c r="Y117" s="7">
        <f>'SCIENCE '!Y118</f>
        <v>0</v>
      </c>
      <c r="Z117" s="10">
        <f>'SOCIAL STUDIES'!T118</f>
        <v>0</v>
      </c>
      <c r="AA117" s="10">
        <f>'SOCIAL STUDIES'!U118</f>
        <v>0</v>
      </c>
      <c r="AB117" s="10">
        <f>'SOCIAL STUDIES'!V118</f>
        <v>0</v>
      </c>
      <c r="AC117" s="10">
        <f>'SOCIAL STUDIES'!W118</f>
        <v>0</v>
      </c>
      <c r="AD117" s="10">
        <f>'SOCIAL STUDIES'!X118</f>
        <v>0</v>
      </c>
      <c r="AE117" s="10">
        <f>'SOCIAL STUDIES'!Y118</f>
        <v>0</v>
      </c>
      <c r="AF117" s="7">
        <f>'COMPUTING     '!T118</f>
        <v>0</v>
      </c>
      <c r="AG117" s="7">
        <f>'COMPUTING     '!U118</f>
        <v>0</v>
      </c>
      <c r="AH117" s="7">
        <f>'COMPUTING     '!V118</f>
        <v>0</v>
      </c>
      <c r="AI117" s="7">
        <f>'COMPUTING     '!W118</f>
        <v>0</v>
      </c>
      <c r="AJ117" s="7">
        <f>'COMPUTING     '!X118</f>
        <v>0</v>
      </c>
      <c r="AK117" s="7">
        <f>'COMPUTING     '!Y118</f>
        <v>0</v>
      </c>
      <c r="AL117" s="7">
        <f>BDT!T118</f>
        <v>0</v>
      </c>
      <c r="AM117" s="7">
        <f>BDT!U118</f>
        <v>0</v>
      </c>
      <c r="AN117" s="7">
        <f>BDT!V118</f>
        <v>0</v>
      </c>
      <c r="AO117" s="7">
        <f>BDT!W118</f>
        <v>0</v>
      </c>
      <c r="AP117" s="7">
        <f>BDT!X118</f>
        <v>0</v>
      </c>
      <c r="AQ117" s="7">
        <f>BDT!Y118</f>
        <v>0</v>
      </c>
      <c r="AR117" s="7">
        <f>'GHANAIAN LANG'!T118</f>
        <v>0</v>
      </c>
      <c r="AS117" s="7">
        <f>'GHANAIAN LANG'!U118</f>
        <v>0</v>
      </c>
      <c r="AT117" s="7">
        <f>'GHANAIAN LANG'!V118</f>
        <v>0</v>
      </c>
      <c r="AU117" s="7">
        <f>'GHANAIAN LANG'!W118</f>
        <v>0</v>
      </c>
      <c r="AV117" s="7">
        <f>'GHANAIAN LANG'!X118</f>
        <v>0</v>
      </c>
      <c r="AW117" s="7">
        <f>'GHANAIAN LANG'!Y118</f>
        <v>0</v>
      </c>
      <c r="AX117" s="7">
        <f>'RME '!T118</f>
        <v>0</v>
      </c>
      <c r="AY117" s="7">
        <f>'RME '!U118</f>
        <v>0</v>
      </c>
      <c r="AZ117" s="7">
        <f>'RME '!V118</f>
        <v>0</v>
      </c>
      <c r="BA117" s="7">
        <f>'RME '!W118</f>
        <v>0</v>
      </c>
      <c r="BB117" s="7">
        <f>'RME '!X118</f>
        <v>0</v>
      </c>
      <c r="BC117" s="7">
        <f>'RME '!Y118</f>
        <v>0</v>
      </c>
      <c r="BD117" s="7">
        <f>'FRENCH '!T118</f>
        <v>0</v>
      </c>
      <c r="BE117" s="7">
        <f>'FRENCH '!U118</f>
        <v>0</v>
      </c>
      <c r="BF117" s="7">
        <f>'FRENCH '!V118</f>
        <v>0</v>
      </c>
      <c r="BG117" s="7">
        <f>'FRENCH '!W118</f>
        <v>0</v>
      </c>
      <c r="BH117" s="7">
        <f>'FRENCH '!X118</f>
        <v>0</v>
      </c>
      <c r="BI117" s="7">
        <f>'FRENCH '!Y118</f>
        <v>0</v>
      </c>
      <c r="BJ117" s="7">
        <f>'CAREER TECH '!T118</f>
        <v>0</v>
      </c>
      <c r="BK117" s="7">
        <f>'CAREER TECH '!U118</f>
        <v>0</v>
      </c>
      <c r="BL117" s="7">
        <f>'CAREER TECH '!V118</f>
        <v>0</v>
      </c>
      <c r="BM117" s="7">
        <f>'CAREER TECH '!W118</f>
        <v>0</v>
      </c>
      <c r="BN117" s="7">
        <f>'CAREER TECH '!X118</f>
        <v>0</v>
      </c>
      <c r="BO117" s="7">
        <f>'CAREER TECH '!Y118</f>
        <v>0</v>
      </c>
      <c r="BP117" s="7">
        <f>'CAD '!T118</f>
        <v>0</v>
      </c>
      <c r="BQ117" s="7">
        <f>'CAD '!U118</f>
        <v>0</v>
      </c>
      <c r="BR117" s="7">
        <f>'CAD '!V118</f>
        <v>0</v>
      </c>
      <c r="BS117" s="7">
        <f>'CAD '!X118</f>
        <v>0</v>
      </c>
      <c r="BT117" s="7">
        <f>'CAD '!W118</f>
        <v>0</v>
      </c>
      <c r="BU117" s="7">
        <f>'CAD '!Y118</f>
        <v>0</v>
      </c>
      <c r="BV117" s="7">
        <f t="shared" si="6"/>
        <v>0</v>
      </c>
      <c r="BW117" s="7">
        <f t="shared" si="7"/>
        <v>0</v>
      </c>
      <c r="BX117" s="7">
        <f t="shared" si="8"/>
        <v>3</v>
      </c>
      <c r="BY117" s="7">
        <v>900</v>
      </c>
      <c r="BZ117" s="7">
        <f>VLOOKUP(J117,SETTINGS!$C$2:$D$11,2)</f>
        <v>9</v>
      </c>
      <c r="CA117" s="7">
        <f>VLOOKUP(P117,SETTINGS!$C$2:$D$11,2)</f>
        <v>9</v>
      </c>
      <c r="CB117" s="7">
        <f>VLOOKUP(V117,SETTINGS!$C$2:$D$11,2)</f>
        <v>9</v>
      </c>
      <c r="CC117" s="7">
        <f>VLOOKUP(AB117,SETTINGS!$C$2:$D$11,2)</f>
        <v>9</v>
      </c>
      <c r="CD117" s="7">
        <f>VLOOKUP(AH117,SETTINGS!$C$2:$D$11,2)</f>
        <v>9</v>
      </c>
      <c r="CE117" s="7">
        <f>VLOOKUP(AN117,SETTINGS!$C$2:$D$11,2)</f>
        <v>9</v>
      </c>
      <c r="CF117" s="7">
        <f>VLOOKUP(AT117,SETTINGS!$C$2:$D$11,2)</f>
        <v>9</v>
      </c>
      <c r="CG117" s="7">
        <f>VLOOKUP(AZ117,SETTINGS!$C$2:$D$11,2)</f>
        <v>9</v>
      </c>
      <c r="CH117" s="7">
        <f>VLOOKUP(BF117,SETTINGS!$C$2:$D$11,2)</f>
        <v>9</v>
      </c>
      <c r="CI117" s="7">
        <f>VLOOKUP(BL117,SETTINGS!$C$2:$D$11,2)</f>
        <v>9</v>
      </c>
      <c r="CJ117" s="7">
        <f t="shared" si="9"/>
        <v>36</v>
      </c>
      <c r="CK117" s="7">
        <f>SMALL(CD117:CH117,{1,2,3})</f>
        <v>9</v>
      </c>
      <c r="CL117" s="7">
        <f>SUM(SMALL(BZ117:CI117,{1,2,3,4,5,6}))</f>
        <v>54</v>
      </c>
      <c r="CM117" s="10" t="str">
        <f t="shared" si="10"/>
        <v>3rd</v>
      </c>
      <c r="CN117" s="10" t="str">
        <f>VLOOKUP(BW117,SETTINGS!$N$1:$P$10,3)</f>
        <v>Below average, you must work hard, there is need for parental support</v>
      </c>
      <c r="CO117" s="10" t="str">
        <f>VLOOKUP(BW117,SETTINGS!$N$1:$P$10,2)</f>
        <v>Below Average, must buck up</v>
      </c>
      <c r="CP117" s="10"/>
      <c r="CQ117" s="10"/>
      <c r="CR117" s="10"/>
      <c r="CS117" s="10">
        <f t="shared" si="11"/>
        <v>0</v>
      </c>
      <c r="CT117" s="10"/>
      <c r="CU117" s="10"/>
      <c r="CV117" s="10"/>
      <c r="CW117" s="10"/>
      <c r="CX117" s="10"/>
      <c r="CY117" s="10"/>
      <c r="CZ117" s="10"/>
      <c r="DA117" s="10"/>
    </row>
    <row r="118" spans="1:105" ht="18.75" customHeight="1">
      <c r="A118" s="7">
        <f>'STUDENT DETAILS'!A118</f>
        <v>0</v>
      </c>
      <c r="B118" s="39">
        <f>'STUDENT DETAILS'!B118</f>
        <v>0</v>
      </c>
      <c r="C118" s="7">
        <f>'STUDENT DETAILS'!C118</f>
        <v>0</v>
      </c>
      <c r="D118" s="7">
        <f>'STUDENT DETAILS'!D118</f>
        <v>0</v>
      </c>
      <c r="E118" s="7">
        <f>'STUDENT DETAILS'!E118</f>
        <v>0</v>
      </c>
      <c r="F118" s="7">
        <f>'STUDENT DETAILS'!F118</f>
        <v>0</v>
      </c>
      <c r="G118" s="10"/>
      <c r="H118" s="7">
        <f>'ENGLISH '!T119</f>
        <v>0</v>
      </c>
      <c r="I118" s="7">
        <f>'ENGLISH '!U119</f>
        <v>0</v>
      </c>
      <c r="J118" s="7">
        <f>'ENGLISH '!V119</f>
        <v>0</v>
      </c>
      <c r="K118" s="7">
        <f>'ENGLISH '!W119</f>
        <v>0</v>
      </c>
      <c r="L118" s="7">
        <f>'ENGLISH '!X119</f>
        <v>0</v>
      </c>
      <c r="M118" s="7">
        <f>'ENGLISH '!Y119</f>
        <v>0</v>
      </c>
      <c r="N118" s="10">
        <f>'MATHS '!T119</f>
        <v>0</v>
      </c>
      <c r="O118" s="10">
        <f>'MATHS '!U119</f>
        <v>0</v>
      </c>
      <c r="P118" s="10">
        <f>'MATHS '!V119</f>
        <v>0</v>
      </c>
      <c r="Q118" s="10">
        <f>'MATHS '!W119</f>
        <v>0</v>
      </c>
      <c r="R118" s="10">
        <f>'MATHS '!X119</f>
        <v>0</v>
      </c>
      <c r="S118" s="10">
        <f>'MATHS '!Y119</f>
        <v>0</v>
      </c>
      <c r="T118" s="7">
        <f>'SCIENCE '!T119</f>
        <v>0</v>
      </c>
      <c r="U118" s="7">
        <f>'SCIENCE '!U119</f>
        <v>0</v>
      </c>
      <c r="V118" s="7">
        <f>'SCIENCE '!V119</f>
        <v>0</v>
      </c>
      <c r="W118" s="7">
        <f>'SCIENCE '!W119</f>
        <v>0</v>
      </c>
      <c r="X118" s="7">
        <f>'SCIENCE '!X119</f>
        <v>0</v>
      </c>
      <c r="Y118" s="7">
        <f>'SCIENCE '!Y119</f>
        <v>0</v>
      </c>
      <c r="Z118" s="10">
        <f>'SOCIAL STUDIES'!T119</f>
        <v>0</v>
      </c>
      <c r="AA118" s="10">
        <f>'SOCIAL STUDIES'!U119</f>
        <v>0</v>
      </c>
      <c r="AB118" s="10">
        <f>'SOCIAL STUDIES'!V119</f>
        <v>0</v>
      </c>
      <c r="AC118" s="10">
        <f>'SOCIAL STUDIES'!W119</f>
        <v>0</v>
      </c>
      <c r="AD118" s="10">
        <f>'SOCIAL STUDIES'!X119</f>
        <v>0</v>
      </c>
      <c r="AE118" s="10">
        <f>'SOCIAL STUDIES'!Y119</f>
        <v>0</v>
      </c>
      <c r="AF118" s="7">
        <f>'COMPUTING     '!T119</f>
        <v>0</v>
      </c>
      <c r="AG118" s="7">
        <f>'COMPUTING     '!U119</f>
        <v>0</v>
      </c>
      <c r="AH118" s="7">
        <f>'COMPUTING     '!V119</f>
        <v>0</v>
      </c>
      <c r="AI118" s="7">
        <f>'COMPUTING     '!W119</f>
        <v>0</v>
      </c>
      <c r="AJ118" s="7">
        <f>'COMPUTING     '!X119</f>
        <v>0</v>
      </c>
      <c r="AK118" s="7">
        <f>'COMPUTING     '!Y119</f>
        <v>0</v>
      </c>
      <c r="AL118" s="7">
        <f>BDT!T119</f>
        <v>0</v>
      </c>
      <c r="AM118" s="7">
        <f>BDT!U119</f>
        <v>0</v>
      </c>
      <c r="AN118" s="7">
        <f>BDT!V119</f>
        <v>0</v>
      </c>
      <c r="AO118" s="7">
        <f>BDT!W119</f>
        <v>0</v>
      </c>
      <c r="AP118" s="7">
        <f>BDT!X119</f>
        <v>0</v>
      </c>
      <c r="AQ118" s="7">
        <f>BDT!Y119</f>
        <v>0</v>
      </c>
      <c r="AR118" s="7">
        <f>'GHANAIAN LANG'!T119</f>
        <v>0</v>
      </c>
      <c r="AS118" s="7">
        <f>'GHANAIAN LANG'!U119</f>
        <v>0</v>
      </c>
      <c r="AT118" s="7">
        <f>'GHANAIAN LANG'!V119</f>
        <v>0</v>
      </c>
      <c r="AU118" s="7">
        <f>'GHANAIAN LANG'!W119</f>
        <v>0</v>
      </c>
      <c r="AV118" s="7">
        <f>'GHANAIAN LANG'!X119</f>
        <v>0</v>
      </c>
      <c r="AW118" s="7">
        <f>'GHANAIAN LANG'!Y119</f>
        <v>0</v>
      </c>
      <c r="AX118" s="7">
        <f>'RME '!T119</f>
        <v>0</v>
      </c>
      <c r="AY118" s="7">
        <f>'RME '!U119</f>
        <v>0</v>
      </c>
      <c r="AZ118" s="7">
        <f>'RME '!V119</f>
        <v>0</v>
      </c>
      <c r="BA118" s="7">
        <f>'RME '!W119</f>
        <v>0</v>
      </c>
      <c r="BB118" s="7">
        <f>'RME '!X119</f>
        <v>0</v>
      </c>
      <c r="BC118" s="7">
        <f>'RME '!Y119</f>
        <v>0</v>
      </c>
      <c r="BD118" s="7">
        <f>'FRENCH '!T119</f>
        <v>0</v>
      </c>
      <c r="BE118" s="7">
        <f>'FRENCH '!U119</f>
        <v>0</v>
      </c>
      <c r="BF118" s="7">
        <f>'FRENCH '!V119</f>
        <v>0</v>
      </c>
      <c r="BG118" s="7">
        <f>'FRENCH '!W119</f>
        <v>0</v>
      </c>
      <c r="BH118" s="7">
        <f>'FRENCH '!X119</f>
        <v>0</v>
      </c>
      <c r="BI118" s="7">
        <f>'FRENCH '!Y119</f>
        <v>0</v>
      </c>
      <c r="BJ118" s="7">
        <f>'CAREER TECH '!T119</f>
        <v>0</v>
      </c>
      <c r="BK118" s="7">
        <f>'CAREER TECH '!U119</f>
        <v>0</v>
      </c>
      <c r="BL118" s="7">
        <f>'CAREER TECH '!V119</f>
        <v>0</v>
      </c>
      <c r="BM118" s="7">
        <f>'CAREER TECH '!W119</f>
        <v>0</v>
      </c>
      <c r="BN118" s="7">
        <f>'CAREER TECH '!X119</f>
        <v>0</v>
      </c>
      <c r="BO118" s="7">
        <f>'CAREER TECH '!Y119</f>
        <v>0</v>
      </c>
      <c r="BP118" s="7">
        <f>'CAD '!T119</f>
        <v>0</v>
      </c>
      <c r="BQ118" s="7">
        <f>'CAD '!U119</f>
        <v>0</v>
      </c>
      <c r="BR118" s="7">
        <f>'CAD '!V119</f>
        <v>0</v>
      </c>
      <c r="BS118" s="7">
        <f>'CAD '!X119</f>
        <v>0</v>
      </c>
      <c r="BT118" s="7">
        <f>'CAD '!W119</f>
        <v>0</v>
      </c>
      <c r="BU118" s="7">
        <f>'CAD '!Y119</f>
        <v>0</v>
      </c>
      <c r="BV118" s="7">
        <f t="shared" si="6"/>
        <v>0</v>
      </c>
      <c r="BW118" s="7">
        <f t="shared" si="7"/>
        <v>0</v>
      </c>
      <c r="BX118" s="7">
        <f t="shared" si="8"/>
        <v>3</v>
      </c>
      <c r="BY118" s="7">
        <v>900</v>
      </c>
      <c r="BZ118" s="7">
        <f>VLOOKUP(J118,SETTINGS!$C$2:$D$11,2)</f>
        <v>9</v>
      </c>
      <c r="CA118" s="7">
        <f>VLOOKUP(P118,SETTINGS!$C$2:$D$11,2)</f>
        <v>9</v>
      </c>
      <c r="CB118" s="7">
        <f>VLOOKUP(V118,SETTINGS!$C$2:$D$11,2)</f>
        <v>9</v>
      </c>
      <c r="CC118" s="7">
        <f>VLOOKUP(AB118,SETTINGS!$C$2:$D$11,2)</f>
        <v>9</v>
      </c>
      <c r="CD118" s="7">
        <f>VLOOKUP(AH118,SETTINGS!$C$2:$D$11,2)</f>
        <v>9</v>
      </c>
      <c r="CE118" s="7">
        <f>VLOOKUP(AN118,SETTINGS!$C$2:$D$11,2)</f>
        <v>9</v>
      </c>
      <c r="CF118" s="7">
        <f>VLOOKUP(AT118,SETTINGS!$C$2:$D$11,2)</f>
        <v>9</v>
      </c>
      <c r="CG118" s="7">
        <f>VLOOKUP(AZ118,SETTINGS!$C$2:$D$11,2)</f>
        <v>9</v>
      </c>
      <c r="CH118" s="7">
        <f>VLOOKUP(BF118,SETTINGS!$C$2:$D$11,2)</f>
        <v>9</v>
      </c>
      <c r="CI118" s="7">
        <f>VLOOKUP(BL118,SETTINGS!$C$2:$D$11,2)</f>
        <v>9</v>
      </c>
      <c r="CJ118" s="7">
        <f t="shared" si="9"/>
        <v>36</v>
      </c>
      <c r="CK118" s="7">
        <f>SMALL(CD118:CH118,{1,2,3})</f>
        <v>9</v>
      </c>
      <c r="CL118" s="7">
        <f>SUM(SMALL(BZ118:CI118,{1,2,3,4,5,6}))</f>
        <v>54</v>
      </c>
      <c r="CM118" s="10" t="str">
        <f t="shared" si="10"/>
        <v>3rd</v>
      </c>
      <c r="CN118" s="10" t="str">
        <f>VLOOKUP(BW118,SETTINGS!$N$1:$P$10,3)</f>
        <v>Below average, you must work hard, there is need for parental support</v>
      </c>
      <c r="CO118" s="10" t="str">
        <f>VLOOKUP(BW118,SETTINGS!$N$1:$P$10,2)</f>
        <v>Below Average, must buck up</v>
      </c>
      <c r="CP118" s="10"/>
      <c r="CQ118" s="10"/>
      <c r="CR118" s="10"/>
      <c r="CS118" s="10">
        <f t="shared" si="11"/>
        <v>0</v>
      </c>
      <c r="CT118" s="10"/>
      <c r="CU118" s="10"/>
      <c r="CV118" s="10"/>
      <c r="CW118" s="10"/>
      <c r="CX118" s="10"/>
      <c r="CY118" s="10"/>
      <c r="CZ118" s="10"/>
      <c r="DA118" s="10"/>
    </row>
    <row r="119" spans="1:105" ht="18.75" customHeight="1">
      <c r="A119" s="7">
        <f>'STUDENT DETAILS'!A119</f>
        <v>0</v>
      </c>
      <c r="B119" s="39">
        <f>'STUDENT DETAILS'!B119</f>
        <v>0</v>
      </c>
      <c r="C119" s="7">
        <f>'STUDENT DETAILS'!C119</f>
        <v>0</v>
      </c>
      <c r="D119" s="7">
        <f>'STUDENT DETAILS'!D119</f>
        <v>0</v>
      </c>
      <c r="E119" s="7">
        <f>'STUDENT DETAILS'!E119</f>
        <v>0</v>
      </c>
      <c r="F119" s="7">
        <f>'STUDENT DETAILS'!F119</f>
        <v>0</v>
      </c>
      <c r="G119" s="10"/>
      <c r="H119" s="7">
        <f>'ENGLISH '!T120</f>
        <v>0</v>
      </c>
      <c r="I119" s="7">
        <f>'ENGLISH '!U120</f>
        <v>0</v>
      </c>
      <c r="J119" s="7">
        <f>'ENGLISH '!V120</f>
        <v>0</v>
      </c>
      <c r="K119" s="7">
        <f>'ENGLISH '!W120</f>
        <v>0</v>
      </c>
      <c r="L119" s="7">
        <f>'ENGLISH '!X120</f>
        <v>0</v>
      </c>
      <c r="M119" s="7">
        <f>'ENGLISH '!Y120</f>
        <v>0</v>
      </c>
      <c r="N119" s="10">
        <f>'MATHS '!T120</f>
        <v>0</v>
      </c>
      <c r="O119" s="10">
        <f>'MATHS '!U120</f>
        <v>0</v>
      </c>
      <c r="P119" s="10">
        <f>'MATHS '!V120</f>
        <v>0</v>
      </c>
      <c r="Q119" s="10">
        <f>'MATHS '!W120</f>
        <v>0</v>
      </c>
      <c r="R119" s="10">
        <f>'MATHS '!X120</f>
        <v>0</v>
      </c>
      <c r="S119" s="10">
        <f>'MATHS '!Y120</f>
        <v>0</v>
      </c>
      <c r="T119" s="7">
        <f>'SCIENCE '!T120</f>
        <v>0</v>
      </c>
      <c r="U119" s="7">
        <f>'SCIENCE '!U120</f>
        <v>0</v>
      </c>
      <c r="V119" s="7">
        <f>'SCIENCE '!V120</f>
        <v>0</v>
      </c>
      <c r="W119" s="7">
        <f>'SCIENCE '!W120</f>
        <v>0</v>
      </c>
      <c r="X119" s="7">
        <f>'SCIENCE '!X120</f>
        <v>0</v>
      </c>
      <c r="Y119" s="7">
        <f>'SCIENCE '!Y120</f>
        <v>0</v>
      </c>
      <c r="Z119" s="10">
        <f>'SOCIAL STUDIES'!T120</f>
        <v>0</v>
      </c>
      <c r="AA119" s="10">
        <f>'SOCIAL STUDIES'!U120</f>
        <v>0</v>
      </c>
      <c r="AB119" s="10">
        <f>'SOCIAL STUDIES'!V120</f>
        <v>0</v>
      </c>
      <c r="AC119" s="10">
        <f>'SOCIAL STUDIES'!W120</f>
        <v>0</v>
      </c>
      <c r="AD119" s="10">
        <f>'SOCIAL STUDIES'!X120</f>
        <v>0</v>
      </c>
      <c r="AE119" s="10">
        <f>'SOCIAL STUDIES'!Y120</f>
        <v>0</v>
      </c>
      <c r="AF119" s="7">
        <f>'COMPUTING     '!T120</f>
        <v>0</v>
      </c>
      <c r="AG119" s="7">
        <f>'COMPUTING     '!U120</f>
        <v>0</v>
      </c>
      <c r="AH119" s="7">
        <f>'COMPUTING     '!V120</f>
        <v>0</v>
      </c>
      <c r="AI119" s="7">
        <f>'COMPUTING     '!W120</f>
        <v>0</v>
      </c>
      <c r="AJ119" s="7">
        <f>'COMPUTING     '!X120</f>
        <v>0</v>
      </c>
      <c r="AK119" s="7">
        <f>'COMPUTING     '!Y120</f>
        <v>0</v>
      </c>
      <c r="AL119" s="7">
        <f>BDT!T120</f>
        <v>0</v>
      </c>
      <c r="AM119" s="7">
        <f>BDT!U120</f>
        <v>0</v>
      </c>
      <c r="AN119" s="7">
        <f>BDT!V120</f>
        <v>0</v>
      </c>
      <c r="AO119" s="7">
        <f>BDT!W120</f>
        <v>0</v>
      </c>
      <c r="AP119" s="7">
        <f>BDT!X120</f>
        <v>0</v>
      </c>
      <c r="AQ119" s="7">
        <f>BDT!Y120</f>
        <v>0</v>
      </c>
      <c r="AR119" s="7">
        <f>'GHANAIAN LANG'!T120</f>
        <v>0</v>
      </c>
      <c r="AS119" s="7">
        <f>'GHANAIAN LANG'!U120</f>
        <v>0</v>
      </c>
      <c r="AT119" s="7">
        <f>'GHANAIAN LANG'!V120</f>
        <v>0</v>
      </c>
      <c r="AU119" s="7">
        <f>'GHANAIAN LANG'!W120</f>
        <v>0</v>
      </c>
      <c r="AV119" s="7">
        <f>'GHANAIAN LANG'!X120</f>
        <v>0</v>
      </c>
      <c r="AW119" s="7">
        <f>'GHANAIAN LANG'!Y120</f>
        <v>0</v>
      </c>
      <c r="AX119" s="7">
        <f>'RME '!T120</f>
        <v>0</v>
      </c>
      <c r="AY119" s="7">
        <f>'RME '!U120</f>
        <v>0</v>
      </c>
      <c r="AZ119" s="7">
        <f>'RME '!V120</f>
        <v>0</v>
      </c>
      <c r="BA119" s="7">
        <f>'RME '!W120</f>
        <v>0</v>
      </c>
      <c r="BB119" s="7">
        <f>'RME '!X120</f>
        <v>0</v>
      </c>
      <c r="BC119" s="7">
        <f>'RME '!Y120</f>
        <v>0</v>
      </c>
      <c r="BD119" s="7">
        <f>'FRENCH '!T120</f>
        <v>0</v>
      </c>
      <c r="BE119" s="7">
        <f>'FRENCH '!U120</f>
        <v>0</v>
      </c>
      <c r="BF119" s="7">
        <f>'FRENCH '!V120</f>
        <v>0</v>
      </c>
      <c r="BG119" s="7">
        <f>'FRENCH '!W120</f>
        <v>0</v>
      </c>
      <c r="BH119" s="7">
        <f>'FRENCH '!X120</f>
        <v>0</v>
      </c>
      <c r="BI119" s="7">
        <f>'FRENCH '!Y120</f>
        <v>0</v>
      </c>
      <c r="BJ119" s="7">
        <f>'CAREER TECH '!T120</f>
        <v>0</v>
      </c>
      <c r="BK119" s="7">
        <f>'CAREER TECH '!U120</f>
        <v>0</v>
      </c>
      <c r="BL119" s="7">
        <f>'CAREER TECH '!V120</f>
        <v>0</v>
      </c>
      <c r="BM119" s="7">
        <f>'CAREER TECH '!W120</f>
        <v>0</v>
      </c>
      <c r="BN119" s="7">
        <f>'CAREER TECH '!X120</f>
        <v>0</v>
      </c>
      <c r="BO119" s="7">
        <f>'CAREER TECH '!Y120</f>
        <v>0</v>
      </c>
      <c r="BP119" s="7">
        <f>'CAD '!T120</f>
        <v>0</v>
      </c>
      <c r="BQ119" s="7">
        <f>'CAD '!U120</f>
        <v>0</v>
      </c>
      <c r="BR119" s="7">
        <f>'CAD '!V120</f>
        <v>0</v>
      </c>
      <c r="BS119" s="7">
        <f>'CAD '!X120</f>
        <v>0</v>
      </c>
      <c r="BT119" s="7">
        <f>'CAD '!W120</f>
        <v>0</v>
      </c>
      <c r="BU119" s="7">
        <f>'CAD '!Y120</f>
        <v>0</v>
      </c>
      <c r="BV119" s="7">
        <f t="shared" si="6"/>
        <v>0</v>
      </c>
      <c r="BW119" s="7">
        <f t="shared" si="7"/>
        <v>0</v>
      </c>
      <c r="BX119" s="7">
        <f t="shared" si="8"/>
        <v>3</v>
      </c>
      <c r="BY119" s="7">
        <v>900</v>
      </c>
      <c r="BZ119" s="7">
        <f>VLOOKUP(J119,SETTINGS!$C$2:$D$11,2)</f>
        <v>9</v>
      </c>
      <c r="CA119" s="7">
        <f>VLOOKUP(P119,SETTINGS!$C$2:$D$11,2)</f>
        <v>9</v>
      </c>
      <c r="CB119" s="7">
        <f>VLOOKUP(V119,SETTINGS!$C$2:$D$11,2)</f>
        <v>9</v>
      </c>
      <c r="CC119" s="7">
        <f>VLOOKUP(AB119,SETTINGS!$C$2:$D$11,2)</f>
        <v>9</v>
      </c>
      <c r="CD119" s="7">
        <f>VLOOKUP(AH119,SETTINGS!$C$2:$D$11,2)</f>
        <v>9</v>
      </c>
      <c r="CE119" s="7">
        <f>VLOOKUP(AN119,SETTINGS!$C$2:$D$11,2)</f>
        <v>9</v>
      </c>
      <c r="CF119" s="7">
        <f>VLOOKUP(AT119,SETTINGS!$C$2:$D$11,2)</f>
        <v>9</v>
      </c>
      <c r="CG119" s="7">
        <f>VLOOKUP(AZ119,SETTINGS!$C$2:$D$11,2)</f>
        <v>9</v>
      </c>
      <c r="CH119" s="7">
        <f>VLOOKUP(BF119,SETTINGS!$C$2:$D$11,2)</f>
        <v>9</v>
      </c>
      <c r="CI119" s="7">
        <f>VLOOKUP(BL119,SETTINGS!$C$2:$D$11,2)</f>
        <v>9</v>
      </c>
      <c r="CJ119" s="7">
        <f t="shared" si="9"/>
        <v>36</v>
      </c>
      <c r="CK119" s="7">
        <f>SMALL(CD119:CH119,{1,2,3})</f>
        <v>9</v>
      </c>
      <c r="CL119" s="7">
        <f>SUM(SMALL(BZ119:CI119,{1,2,3,4,5,6}))</f>
        <v>54</v>
      </c>
      <c r="CM119" s="10" t="str">
        <f t="shared" si="10"/>
        <v>3rd</v>
      </c>
      <c r="CN119" s="10" t="str">
        <f>VLOOKUP(BW119,SETTINGS!$N$1:$P$10,3)</f>
        <v>Below average, you must work hard, there is need for parental support</v>
      </c>
      <c r="CO119" s="10" t="str">
        <f>VLOOKUP(BW119,SETTINGS!$N$1:$P$10,2)</f>
        <v>Below Average, must buck up</v>
      </c>
      <c r="CP119" s="10"/>
      <c r="CQ119" s="10"/>
      <c r="CR119" s="10"/>
      <c r="CS119" s="10">
        <f t="shared" si="11"/>
        <v>0</v>
      </c>
      <c r="CT119" s="10"/>
      <c r="CU119" s="10"/>
      <c r="CV119" s="10"/>
      <c r="CW119" s="10"/>
      <c r="CX119" s="10"/>
      <c r="CY119" s="10"/>
      <c r="CZ119" s="10"/>
      <c r="DA119" s="10"/>
    </row>
    <row r="120" spans="1:105" ht="18.75" customHeight="1">
      <c r="A120" s="7">
        <f>'STUDENT DETAILS'!A120</f>
        <v>0</v>
      </c>
      <c r="B120" s="39">
        <f>'STUDENT DETAILS'!B120</f>
        <v>0</v>
      </c>
      <c r="C120" s="7">
        <f>'STUDENT DETAILS'!C120</f>
        <v>0</v>
      </c>
      <c r="D120" s="7">
        <f>'STUDENT DETAILS'!D120</f>
        <v>0</v>
      </c>
      <c r="E120" s="7">
        <f>'STUDENT DETAILS'!E120</f>
        <v>0</v>
      </c>
      <c r="F120" s="7">
        <f>'STUDENT DETAILS'!F120</f>
        <v>0</v>
      </c>
      <c r="G120" s="10"/>
      <c r="H120" s="7">
        <f>'ENGLISH '!T121</f>
        <v>0</v>
      </c>
      <c r="I120" s="7">
        <f>'ENGLISH '!U121</f>
        <v>0</v>
      </c>
      <c r="J120" s="7">
        <f>'ENGLISH '!V121</f>
        <v>0</v>
      </c>
      <c r="K120" s="7">
        <f>'ENGLISH '!W121</f>
        <v>0</v>
      </c>
      <c r="L120" s="7">
        <f>'ENGLISH '!X121</f>
        <v>0</v>
      </c>
      <c r="M120" s="7">
        <f>'ENGLISH '!Y121</f>
        <v>0</v>
      </c>
      <c r="N120" s="10">
        <f>'MATHS '!T121</f>
        <v>0</v>
      </c>
      <c r="O120" s="10">
        <f>'MATHS '!U121</f>
        <v>0</v>
      </c>
      <c r="P120" s="10">
        <f>'MATHS '!V121</f>
        <v>0</v>
      </c>
      <c r="Q120" s="10">
        <f>'MATHS '!W121</f>
        <v>0</v>
      </c>
      <c r="R120" s="10">
        <f>'MATHS '!X121</f>
        <v>0</v>
      </c>
      <c r="S120" s="10">
        <f>'MATHS '!Y121</f>
        <v>0</v>
      </c>
      <c r="T120" s="7">
        <f>'SCIENCE '!T121</f>
        <v>0</v>
      </c>
      <c r="U120" s="7">
        <f>'SCIENCE '!U121</f>
        <v>0</v>
      </c>
      <c r="V120" s="7">
        <f>'SCIENCE '!V121</f>
        <v>0</v>
      </c>
      <c r="W120" s="7">
        <f>'SCIENCE '!W121</f>
        <v>0</v>
      </c>
      <c r="X120" s="7">
        <f>'SCIENCE '!X121</f>
        <v>0</v>
      </c>
      <c r="Y120" s="7">
        <f>'SCIENCE '!Y121</f>
        <v>0</v>
      </c>
      <c r="Z120" s="10">
        <f>'SOCIAL STUDIES'!T121</f>
        <v>0</v>
      </c>
      <c r="AA120" s="10">
        <f>'SOCIAL STUDIES'!U121</f>
        <v>0</v>
      </c>
      <c r="AB120" s="10">
        <f>'SOCIAL STUDIES'!V121</f>
        <v>0</v>
      </c>
      <c r="AC120" s="10">
        <f>'SOCIAL STUDIES'!W121</f>
        <v>0</v>
      </c>
      <c r="AD120" s="10">
        <f>'SOCIAL STUDIES'!X121</f>
        <v>0</v>
      </c>
      <c r="AE120" s="10">
        <f>'SOCIAL STUDIES'!Y121</f>
        <v>0</v>
      </c>
      <c r="AF120" s="7">
        <f>'COMPUTING     '!T121</f>
        <v>0</v>
      </c>
      <c r="AG120" s="7">
        <f>'COMPUTING     '!U121</f>
        <v>0</v>
      </c>
      <c r="AH120" s="7">
        <f>'COMPUTING     '!V121</f>
        <v>0</v>
      </c>
      <c r="AI120" s="7">
        <f>'COMPUTING     '!W121</f>
        <v>0</v>
      </c>
      <c r="AJ120" s="7">
        <f>'COMPUTING     '!X121</f>
        <v>0</v>
      </c>
      <c r="AK120" s="7">
        <f>'COMPUTING     '!Y121</f>
        <v>0</v>
      </c>
      <c r="AL120" s="7">
        <f>BDT!T121</f>
        <v>0</v>
      </c>
      <c r="AM120" s="7">
        <f>BDT!U121</f>
        <v>0</v>
      </c>
      <c r="AN120" s="7">
        <f>BDT!V121</f>
        <v>0</v>
      </c>
      <c r="AO120" s="7">
        <f>BDT!W121</f>
        <v>0</v>
      </c>
      <c r="AP120" s="7">
        <f>BDT!X121</f>
        <v>0</v>
      </c>
      <c r="AQ120" s="7">
        <f>BDT!Y121</f>
        <v>0</v>
      </c>
      <c r="AR120" s="7">
        <f>'GHANAIAN LANG'!T121</f>
        <v>0</v>
      </c>
      <c r="AS120" s="7">
        <f>'GHANAIAN LANG'!U121</f>
        <v>0</v>
      </c>
      <c r="AT120" s="7">
        <f>'GHANAIAN LANG'!V121</f>
        <v>0</v>
      </c>
      <c r="AU120" s="7">
        <f>'GHANAIAN LANG'!W121</f>
        <v>0</v>
      </c>
      <c r="AV120" s="7">
        <f>'GHANAIAN LANG'!X121</f>
        <v>0</v>
      </c>
      <c r="AW120" s="7">
        <f>'GHANAIAN LANG'!Y121</f>
        <v>0</v>
      </c>
      <c r="AX120" s="7">
        <f>'RME '!T121</f>
        <v>0</v>
      </c>
      <c r="AY120" s="7">
        <f>'RME '!U121</f>
        <v>0</v>
      </c>
      <c r="AZ120" s="7">
        <f>'RME '!V121</f>
        <v>0</v>
      </c>
      <c r="BA120" s="7">
        <f>'RME '!W121</f>
        <v>0</v>
      </c>
      <c r="BB120" s="7">
        <f>'RME '!X121</f>
        <v>0</v>
      </c>
      <c r="BC120" s="7">
        <f>'RME '!Y121</f>
        <v>0</v>
      </c>
      <c r="BD120" s="7">
        <f>'FRENCH '!T121</f>
        <v>0</v>
      </c>
      <c r="BE120" s="7">
        <f>'FRENCH '!U121</f>
        <v>0</v>
      </c>
      <c r="BF120" s="7">
        <f>'FRENCH '!V121</f>
        <v>0</v>
      </c>
      <c r="BG120" s="7">
        <f>'FRENCH '!W121</f>
        <v>0</v>
      </c>
      <c r="BH120" s="7">
        <f>'FRENCH '!X121</f>
        <v>0</v>
      </c>
      <c r="BI120" s="7">
        <f>'FRENCH '!Y121</f>
        <v>0</v>
      </c>
      <c r="BJ120" s="7">
        <f>'CAREER TECH '!T121</f>
        <v>0</v>
      </c>
      <c r="BK120" s="7">
        <f>'CAREER TECH '!U121</f>
        <v>0</v>
      </c>
      <c r="BL120" s="7">
        <f>'CAREER TECH '!V121</f>
        <v>0</v>
      </c>
      <c r="BM120" s="7">
        <f>'CAREER TECH '!W121</f>
        <v>0</v>
      </c>
      <c r="BN120" s="7">
        <f>'CAREER TECH '!X121</f>
        <v>0</v>
      </c>
      <c r="BO120" s="7">
        <f>'CAREER TECH '!Y121</f>
        <v>0</v>
      </c>
      <c r="BP120" s="7">
        <f>'CAD '!T121</f>
        <v>0</v>
      </c>
      <c r="BQ120" s="7">
        <f>'CAD '!U121</f>
        <v>0</v>
      </c>
      <c r="BR120" s="7">
        <f>'CAD '!V121</f>
        <v>0</v>
      </c>
      <c r="BS120" s="7">
        <f>'CAD '!X121</f>
        <v>0</v>
      </c>
      <c r="BT120" s="7">
        <f>'CAD '!W121</f>
        <v>0</v>
      </c>
      <c r="BU120" s="7">
        <f>'CAD '!Y121</f>
        <v>0</v>
      </c>
      <c r="BV120" s="7">
        <f t="shared" si="6"/>
        <v>0</v>
      </c>
      <c r="BW120" s="7">
        <f t="shared" si="7"/>
        <v>0</v>
      </c>
      <c r="BX120" s="7">
        <f t="shared" si="8"/>
        <v>3</v>
      </c>
      <c r="BY120" s="7">
        <v>900</v>
      </c>
      <c r="BZ120" s="7">
        <f>VLOOKUP(J120,SETTINGS!$C$2:$D$11,2)</f>
        <v>9</v>
      </c>
      <c r="CA120" s="7">
        <f>VLOOKUP(P120,SETTINGS!$C$2:$D$11,2)</f>
        <v>9</v>
      </c>
      <c r="CB120" s="7">
        <f>VLOOKUP(V120,SETTINGS!$C$2:$D$11,2)</f>
        <v>9</v>
      </c>
      <c r="CC120" s="7">
        <f>VLOOKUP(AB120,SETTINGS!$C$2:$D$11,2)</f>
        <v>9</v>
      </c>
      <c r="CD120" s="7">
        <f>VLOOKUP(AH120,SETTINGS!$C$2:$D$11,2)</f>
        <v>9</v>
      </c>
      <c r="CE120" s="7">
        <f>VLOOKUP(AN120,SETTINGS!$C$2:$D$11,2)</f>
        <v>9</v>
      </c>
      <c r="CF120" s="7">
        <f>VLOOKUP(AT120,SETTINGS!$C$2:$D$11,2)</f>
        <v>9</v>
      </c>
      <c r="CG120" s="7">
        <f>VLOOKUP(AZ120,SETTINGS!$C$2:$D$11,2)</f>
        <v>9</v>
      </c>
      <c r="CH120" s="7">
        <f>VLOOKUP(BF120,SETTINGS!$C$2:$D$11,2)</f>
        <v>9</v>
      </c>
      <c r="CI120" s="7">
        <f>VLOOKUP(BL120,SETTINGS!$C$2:$D$11,2)</f>
        <v>9</v>
      </c>
      <c r="CJ120" s="7">
        <f t="shared" si="9"/>
        <v>36</v>
      </c>
      <c r="CK120" s="7">
        <f>SMALL(CD120:CH120,{1,2,3})</f>
        <v>9</v>
      </c>
      <c r="CL120" s="7">
        <f>SUM(SMALL(BZ120:CI120,{1,2,3,4,5,6}))</f>
        <v>54</v>
      </c>
      <c r="CM120" s="10" t="str">
        <f t="shared" si="10"/>
        <v>3rd</v>
      </c>
      <c r="CN120" s="10" t="str">
        <f>VLOOKUP(BW120,SETTINGS!$N$1:$P$10,3)</f>
        <v>Below average, you must work hard, there is need for parental support</v>
      </c>
      <c r="CO120" s="10" t="str">
        <f>VLOOKUP(BW120,SETTINGS!$N$1:$P$10,2)</f>
        <v>Below Average, must buck up</v>
      </c>
      <c r="CP120" s="10"/>
      <c r="CQ120" s="10"/>
      <c r="CR120" s="10"/>
      <c r="CS120" s="10">
        <f t="shared" si="11"/>
        <v>0</v>
      </c>
      <c r="CT120" s="10"/>
      <c r="CU120" s="10"/>
      <c r="CV120" s="10"/>
      <c r="CW120" s="10"/>
      <c r="CX120" s="10"/>
      <c r="CY120" s="10"/>
      <c r="CZ120" s="10"/>
      <c r="DA120" s="10"/>
    </row>
    <row r="121" spans="1:105" ht="18.75" customHeight="1">
      <c r="A121" s="7">
        <f>'STUDENT DETAILS'!A121</f>
        <v>0</v>
      </c>
      <c r="B121" s="39">
        <f>'STUDENT DETAILS'!B121</f>
        <v>0</v>
      </c>
      <c r="C121" s="7">
        <f>'STUDENT DETAILS'!C121</f>
        <v>0</v>
      </c>
      <c r="D121" s="7">
        <f>'STUDENT DETAILS'!D121</f>
        <v>0</v>
      </c>
      <c r="E121" s="7">
        <f>'STUDENT DETAILS'!E121</f>
        <v>0</v>
      </c>
      <c r="F121" s="7">
        <f>'STUDENT DETAILS'!F121</f>
        <v>0</v>
      </c>
      <c r="G121" s="10"/>
      <c r="H121" s="7">
        <f>'ENGLISH '!T122</f>
        <v>0</v>
      </c>
      <c r="I121" s="7">
        <f>'ENGLISH '!U122</f>
        <v>0</v>
      </c>
      <c r="J121" s="7">
        <f>'ENGLISH '!V122</f>
        <v>0</v>
      </c>
      <c r="K121" s="7">
        <f>'ENGLISH '!W122</f>
        <v>0</v>
      </c>
      <c r="L121" s="7">
        <f>'ENGLISH '!X122</f>
        <v>0</v>
      </c>
      <c r="M121" s="7">
        <f>'ENGLISH '!Y122</f>
        <v>0</v>
      </c>
      <c r="N121" s="10">
        <f>'MATHS '!T122</f>
        <v>0</v>
      </c>
      <c r="O121" s="10">
        <f>'MATHS '!U122</f>
        <v>0</v>
      </c>
      <c r="P121" s="10">
        <f>'MATHS '!V122</f>
        <v>0</v>
      </c>
      <c r="Q121" s="10">
        <f>'MATHS '!W122</f>
        <v>0</v>
      </c>
      <c r="R121" s="10">
        <f>'MATHS '!X122</f>
        <v>0</v>
      </c>
      <c r="S121" s="10">
        <f>'MATHS '!Y122</f>
        <v>0</v>
      </c>
      <c r="T121" s="7">
        <f>'SCIENCE '!T122</f>
        <v>0</v>
      </c>
      <c r="U121" s="7">
        <f>'SCIENCE '!U122</f>
        <v>0</v>
      </c>
      <c r="V121" s="7">
        <f>'SCIENCE '!V122</f>
        <v>0</v>
      </c>
      <c r="W121" s="7">
        <f>'SCIENCE '!W122</f>
        <v>0</v>
      </c>
      <c r="X121" s="7">
        <f>'SCIENCE '!X122</f>
        <v>0</v>
      </c>
      <c r="Y121" s="7">
        <f>'SCIENCE '!Y122</f>
        <v>0</v>
      </c>
      <c r="Z121" s="10">
        <f>'SOCIAL STUDIES'!T122</f>
        <v>0</v>
      </c>
      <c r="AA121" s="10">
        <f>'SOCIAL STUDIES'!U122</f>
        <v>0</v>
      </c>
      <c r="AB121" s="10">
        <f>'SOCIAL STUDIES'!V122</f>
        <v>0</v>
      </c>
      <c r="AC121" s="10">
        <f>'SOCIAL STUDIES'!W122</f>
        <v>0</v>
      </c>
      <c r="AD121" s="10">
        <f>'SOCIAL STUDIES'!X122</f>
        <v>0</v>
      </c>
      <c r="AE121" s="10">
        <f>'SOCIAL STUDIES'!Y122</f>
        <v>0</v>
      </c>
      <c r="AF121" s="7">
        <f>'COMPUTING     '!T122</f>
        <v>0</v>
      </c>
      <c r="AG121" s="7">
        <f>'COMPUTING     '!U122</f>
        <v>0</v>
      </c>
      <c r="AH121" s="7">
        <f>'COMPUTING     '!V122</f>
        <v>0</v>
      </c>
      <c r="AI121" s="7">
        <f>'COMPUTING     '!W122</f>
        <v>0</v>
      </c>
      <c r="AJ121" s="7">
        <f>'COMPUTING     '!X122</f>
        <v>0</v>
      </c>
      <c r="AK121" s="7">
        <f>'COMPUTING     '!Y122</f>
        <v>0</v>
      </c>
      <c r="AL121" s="7">
        <f>BDT!T122</f>
        <v>0</v>
      </c>
      <c r="AM121" s="7">
        <f>BDT!U122</f>
        <v>0</v>
      </c>
      <c r="AN121" s="7">
        <f>BDT!V122</f>
        <v>0</v>
      </c>
      <c r="AO121" s="7">
        <f>BDT!W122</f>
        <v>0</v>
      </c>
      <c r="AP121" s="7">
        <f>BDT!X122</f>
        <v>0</v>
      </c>
      <c r="AQ121" s="7">
        <f>BDT!Y122</f>
        <v>0</v>
      </c>
      <c r="AR121" s="7">
        <f>'GHANAIAN LANG'!T122</f>
        <v>0</v>
      </c>
      <c r="AS121" s="7">
        <f>'GHANAIAN LANG'!U122</f>
        <v>0</v>
      </c>
      <c r="AT121" s="7">
        <f>'GHANAIAN LANG'!V122</f>
        <v>0</v>
      </c>
      <c r="AU121" s="7">
        <f>'GHANAIAN LANG'!W122</f>
        <v>0</v>
      </c>
      <c r="AV121" s="7">
        <f>'GHANAIAN LANG'!X122</f>
        <v>0</v>
      </c>
      <c r="AW121" s="7">
        <f>'GHANAIAN LANG'!Y122</f>
        <v>0</v>
      </c>
      <c r="AX121" s="7">
        <f>'RME '!T122</f>
        <v>0</v>
      </c>
      <c r="AY121" s="7">
        <f>'RME '!U122</f>
        <v>0</v>
      </c>
      <c r="AZ121" s="7">
        <f>'RME '!V122</f>
        <v>0</v>
      </c>
      <c r="BA121" s="7">
        <f>'RME '!W122</f>
        <v>0</v>
      </c>
      <c r="BB121" s="7">
        <f>'RME '!X122</f>
        <v>0</v>
      </c>
      <c r="BC121" s="7">
        <f>'RME '!Y122</f>
        <v>0</v>
      </c>
      <c r="BD121" s="7">
        <f>'FRENCH '!T122</f>
        <v>0</v>
      </c>
      <c r="BE121" s="7">
        <f>'FRENCH '!U122</f>
        <v>0</v>
      </c>
      <c r="BF121" s="7">
        <f>'FRENCH '!V122</f>
        <v>0</v>
      </c>
      <c r="BG121" s="7">
        <f>'FRENCH '!W122</f>
        <v>0</v>
      </c>
      <c r="BH121" s="7">
        <f>'FRENCH '!X122</f>
        <v>0</v>
      </c>
      <c r="BI121" s="7">
        <f>'FRENCH '!Y122</f>
        <v>0</v>
      </c>
      <c r="BJ121" s="7">
        <f>'CAREER TECH '!T122</f>
        <v>0</v>
      </c>
      <c r="BK121" s="7">
        <f>'CAREER TECH '!U122</f>
        <v>0</v>
      </c>
      <c r="BL121" s="7">
        <f>'CAREER TECH '!V122</f>
        <v>0</v>
      </c>
      <c r="BM121" s="7">
        <f>'CAREER TECH '!W122</f>
        <v>0</v>
      </c>
      <c r="BN121" s="7">
        <f>'CAREER TECH '!X122</f>
        <v>0</v>
      </c>
      <c r="BO121" s="7">
        <f>'CAREER TECH '!Y122</f>
        <v>0</v>
      </c>
      <c r="BP121" s="7">
        <f>'CAD '!T122</f>
        <v>0</v>
      </c>
      <c r="BQ121" s="7">
        <f>'CAD '!U122</f>
        <v>0</v>
      </c>
      <c r="BR121" s="7">
        <f>'CAD '!V122</f>
        <v>0</v>
      </c>
      <c r="BS121" s="7">
        <f>'CAD '!X122</f>
        <v>0</v>
      </c>
      <c r="BT121" s="7">
        <f>'CAD '!W122</f>
        <v>0</v>
      </c>
      <c r="BU121" s="7">
        <f>'CAD '!Y122</f>
        <v>0</v>
      </c>
      <c r="BV121" s="7">
        <f t="shared" si="6"/>
        <v>0</v>
      </c>
      <c r="BW121" s="7">
        <f t="shared" si="7"/>
        <v>0</v>
      </c>
      <c r="BX121" s="7">
        <f t="shared" si="8"/>
        <v>3</v>
      </c>
      <c r="BY121" s="7">
        <v>900</v>
      </c>
      <c r="BZ121" s="7">
        <f>VLOOKUP(J121,SETTINGS!$C$2:$D$11,2)</f>
        <v>9</v>
      </c>
      <c r="CA121" s="7">
        <f>VLOOKUP(P121,SETTINGS!$C$2:$D$11,2)</f>
        <v>9</v>
      </c>
      <c r="CB121" s="7">
        <f>VLOOKUP(V121,SETTINGS!$C$2:$D$11,2)</f>
        <v>9</v>
      </c>
      <c r="CC121" s="7">
        <f>VLOOKUP(AB121,SETTINGS!$C$2:$D$11,2)</f>
        <v>9</v>
      </c>
      <c r="CD121" s="7">
        <f>VLOOKUP(AH121,SETTINGS!$C$2:$D$11,2)</f>
        <v>9</v>
      </c>
      <c r="CE121" s="7">
        <f>VLOOKUP(AN121,SETTINGS!$C$2:$D$11,2)</f>
        <v>9</v>
      </c>
      <c r="CF121" s="7">
        <f>VLOOKUP(AT121,SETTINGS!$C$2:$D$11,2)</f>
        <v>9</v>
      </c>
      <c r="CG121" s="7">
        <f>VLOOKUP(AZ121,SETTINGS!$C$2:$D$11,2)</f>
        <v>9</v>
      </c>
      <c r="CH121" s="7">
        <f>VLOOKUP(BF121,SETTINGS!$C$2:$D$11,2)</f>
        <v>9</v>
      </c>
      <c r="CI121" s="7">
        <f>VLOOKUP(BL121,SETTINGS!$C$2:$D$11,2)</f>
        <v>9</v>
      </c>
      <c r="CJ121" s="7">
        <f t="shared" si="9"/>
        <v>36</v>
      </c>
      <c r="CK121" s="7">
        <f>SMALL(CD121:CH121,{1,2,3})</f>
        <v>9</v>
      </c>
      <c r="CL121" s="7">
        <f>SUM(SMALL(BZ121:CI121,{1,2,3,4,5,6}))</f>
        <v>54</v>
      </c>
      <c r="CM121" s="10" t="str">
        <f t="shared" si="10"/>
        <v>3rd</v>
      </c>
      <c r="CN121" s="10" t="str">
        <f>VLOOKUP(BW121,SETTINGS!$N$1:$P$10,3)</f>
        <v>Below average, you must work hard, there is need for parental support</v>
      </c>
      <c r="CO121" s="10" t="str">
        <f>VLOOKUP(BW121,SETTINGS!$N$1:$P$10,2)</f>
        <v>Below Average, must buck up</v>
      </c>
      <c r="CP121" s="10"/>
      <c r="CQ121" s="10"/>
      <c r="CR121" s="10"/>
      <c r="CS121" s="10">
        <f t="shared" si="11"/>
        <v>0</v>
      </c>
      <c r="CT121" s="10"/>
      <c r="CU121" s="10"/>
      <c r="CV121" s="10"/>
      <c r="CW121" s="10"/>
      <c r="CX121" s="10"/>
      <c r="CY121" s="10"/>
      <c r="CZ121" s="10"/>
      <c r="DA121" s="10"/>
    </row>
    <row r="122" spans="1:105" ht="18.75" customHeight="1">
      <c r="A122" s="7">
        <f>'STUDENT DETAILS'!A122</f>
        <v>0</v>
      </c>
      <c r="B122" s="39">
        <f>'STUDENT DETAILS'!B122</f>
        <v>0</v>
      </c>
      <c r="C122" s="7">
        <f>'STUDENT DETAILS'!C122</f>
        <v>0</v>
      </c>
      <c r="D122" s="7">
        <f>'STUDENT DETAILS'!D122</f>
        <v>0</v>
      </c>
      <c r="E122" s="7">
        <f>'STUDENT DETAILS'!E122</f>
        <v>0</v>
      </c>
      <c r="F122" s="7">
        <f>'STUDENT DETAILS'!F122</f>
        <v>0</v>
      </c>
      <c r="G122" s="10"/>
      <c r="H122" s="7">
        <f>'ENGLISH '!T123</f>
        <v>0</v>
      </c>
      <c r="I122" s="7">
        <f>'ENGLISH '!U123</f>
        <v>0</v>
      </c>
      <c r="J122" s="7">
        <f>'ENGLISH '!V123</f>
        <v>0</v>
      </c>
      <c r="K122" s="7">
        <f>'ENGLISH '!W123</f>
        <v>0</v>
      </c>
      <c r="L122" s="7">
        <f>'ENGLISH '!X123</f>
        <v>0</v>
      </c>
      <c r="M122" s="7">
        <f>'ENGLISH '!Y123</f>
        <v>0</v>
      </c>
      <c r="N122" s="10">
        <f>'MATHS '!T123</f>
        <v>0</v>
      </c>
      <c r="O122" s="10">
        <f>'MATHS '!U123</f>
        <v>0</v>
      </c>
      <c r="P122" s="10">
        <f>'MATHS '!V123</f>
        <v>0</v>
      </c>
      <c r="Q122" s="10">
        <f>'MATHS '!W123</f>
        <v>0</v>
      </c>
      <c r="R122" s="10">
        <f>'MATHS '!X123</f>
        <v>0</v>
      </c>
      <c r="S122" s="10">
        <f>'MATHS '!Y123</f>
        <v>0</v>
      </c>
      <c r="T122" s="7">
        <f>'SCIENCE '!T123</f>
        <v>0</v>
      </c>
      <c r="U122" s="7">
        <f>'SCIENCE '!U123</f>
        <v>0</v>
      </c>
      <c r="V122" s="7">
        <f>'SCIENCE '!V123</f>
        <v>0</v>
      </c>
      <c r="W122" s="7">
        <f>'SCIENCE '!W123</f>
        <v>0</v>
      </c>
      <c r="X122" s="7">
        <f>'SCIENCE '!X123</f>
        <v>0</v>
      </c>
      <c r="Y122" s="7">
        <f>'SCIENCE '!Y123</f>
        <v>0</v>
      </c>
      <c r="Z122" s="10">
        <f>'SOCIAL STUDIES'!T123</f>
        <v>0</v>
      </c>
      <c r="AA122" s="10">
        <f>'SOCIAL STUDIES'!U123</f>
        <v>0</v>
      </c>
      <c r="AB122" s="10">
        <f>'SOCIAL STUDIES'!V123</f>
        <v>0</v>
      </c>
      <c r="AC122" s="10">
        <f>'SOCIAL STUDIES'!W123</f>
        <v>0</v>
      </c>
      <c r="AD122" s="10">
        <f>'SOCIAL STUDIES'!X123</f>
        <v>0</v>
      </c>
      <c r="AE122" s="10">
        <f>'SOCIAL STUDIES'!Y123</f>
        <v>0</v>
      </c>
      <c r="AF122" s="7">
        <f>'COMPUTING     '!T123</f>
        <v>0</v>
      </c>
      <c r="AG122" s="7">
        <f>'COMPUTING     '!U123</f>
        <v>0</v>
      </c>
      <c r="AH122" s="7">
        <f>'COMPUTING     '!V123</f>
        <v>0</v>
      </c>
      <c r="AI122" s="7">
        <f>'COMPUTING     '!W123</f>
        <v>0</v>
      </c>
      <c r="AJ122" s="7">
        <f>'COMPUTING     '!X123</f>
        <v>0</v>
      </c>
      <c r="AK122" s="7">
        <f>'COMPUTING     '!Y123</f>
        <v>0</v>
      </c>
      <c r="AL122" s="7">
        <f>BDT!T123</f>
        <v>0</v>
      </c>
      <c r="AM122" s="7">
        <f>BDT!U123</f>
        <v>0</v>
      </c>
      <c r="AN122" s="7">
        <f>BDT!V123</f>
        <v>0</v>
      </c>
      <c r="AO122" s="7">
        <f>BDT!W123</f>
        <v>0</v>
      </c>
      <c r="AP122" s="7">
        <f>BDT!X123</f>
        <v>0</v>
      </c>
      <c r="AQ122" s="7">
        <f>BDT!Y123</f>
        <v>0</v>
      </c>
      <c r="AR122" s="7">
        <f>'GHANAIAN LANG'!T123</f>
        <v>0</v>
      </c>
      <c r="AS122" s="7">
        <f>'GHANAIAN LANG'!U123</f>
        <v>0</v>
      </c>
      <c r="AT122" s="7">
        <f>'GHANAIAN LANG'!V123</f>
        <v>0</v>
      </c>
      <c r="AU122" s="7">
        <f>'GHANAIAN LANG'!W123</f>
        <v>0</v>
      </c>
      <c r="AV122" s="7">
        <f>'GHANAIAN LANG'!X123</f>
        <v>0</v>
      </c>
      <c r="AW122" s="7">
        <f>'GHANAIAN LANG'!Y123</f>
        <v>0</v>
      </c>
      <c r="AX122" s="7">
        <f>'RME '!T123</f>
        <v>0</v>
      </c>
      <c r="AY122" s="7">
        <f>'RME '!U123</f>
        <v>0</v>
      </c>
      <c r="AZ122" s="7">
        <f>'RME '!V123</f>
        <v>0</v>
      </c>
      <c r="BA122" s="7">
        <f>'RME '!W123</f>
        <v>0</v>
      </c>
      <c r="BB122" s="7">
        <f>'RME '!X123</f>
        <v>0</v>
      </c>
      <c r="BC122" s="7">
        <f>'RME '!Y123</f>
        <v>0</v>
      </c>
      <c r="BD122" s="7">
        <f>'FRENCH '!T123</f>
        <v>0</v>
      </c>
      <c r="BE122" s="7">
        <f>'FRENCH '!U123</f>
        <v>0</v>
      </c>
      <c r="BF122" s="7">
        <f>'FRENCH '!V123</f>
        <v>0</v>
      </c>
      <c r="BG122" s="7">
        <f>'FRENCH '!W123</f>
        <v>0</v>
      </c>
      <c r="BH122" s="7">
        <f>'FRENCH '!X123</f>
        <v>0</v>
      </c>
      <c r="BI122" s="7">
        <f>'FRENCH '!Y123</f>
        <v>0</v>
      </c>
      <c r="BJ122" s="7">
        <f>'CAREER TECH '!T123</f>
        <v>0</v>
      </c>
      <c r="BK122" s="7">
        <f>'CAREER TECH '!U123</f>
        <v>0</v>
      </c>
      <c r="BL122" s="7">
        <f>'CAREER TECH '!V123</f>
        <v>0</v>
      </c>
      <c r="BM122" s="7">
        <f>'CAREER TECH '!W123</f>
        <v>0</v>
      </c>
      <c r="BN122" s="7">
        <f>'CAREER TECH '!X123</f>
        <v>0</v>
      </c>
      <c r="BO122" s="7">
        <f>'CAREER TECH '!Y123</f>
        <v>0</v>
      </c>
      <c r="BP122" s="7">
        <f>'CAD '!T123</f>
        <v>0</v>
      </c>
      <c r="BQ122" s="7">
        <f>'CAD '!U123</f>
        <v>0</v>
      </c>
      <c r="BR122" s="7">
        <f>'CAD '!V123</f>
        <v>0</v>
      </c>
      <c r="BS122" s="7">
        <f>'CAD '!X123</f>
        <v>0</v>
      </c>
      <c r="BT122" s="7">
        <f>'CAD '!W123</f>
        <v>0</v>
      </c>
      <c r="BU122" s="7">
        <f>'CAD '!Y123</f>
        <v>0</v>
      </c>
      <c r="BV122" s="7">
        <f t="shared" si="6"/>
        <v>0</v>
      </c>
      <c r="BW122" s="7">
        <f t="shared" si="7"/>
        <v>0</v>
      </c>
      <c r="BX122" s="7">
        <f t="shared" si="8"/>
        <v>3</v>
      </c>
      <c r="BY122" s="7">
        <v>900</v>
      </c>
      <c r="BZ122" s="7">
        <f>VLOOKUP(J122,SETTINGS!$C$2:$D$11,2)</f>
        <v>9</v>
      </c>
      <c r="CA122" s="7">
        <f>VLOOKUP(P122,SETTINGS!$C$2:$D$11,2)</f>
        <v>9</v>
      </c>
      <c r="CB122" s="7">
        <f>VLOOKUP(V122,SETTINGS!$C$2:$D$11,2)</f>
        <v>9</v>
      </c>
      <c r="CC122" s="7">
        <f>VLOOKUP(AB122,SETTINGS!$C$2:$D$11,2)</f>
        <v>9</v>
      </c>
      <c r="CD122" s="7">
        <f>VLOOKUP(AH122,SETTINGS!$C$2:$D$11,2)</f>
        <v>9</v>
      </c>
      <c r="CE122" s="7">
        <f>VLOOKUP(AN122,SETTINGS!$C$2:$D$11,2)</f>
        <v>9</v>
      </c>
      <c r="CF122" s="7">
        <f>VLOOKUP(AT122,SETTINGS!$C$2:$D$11,2)</f>
        <v>9</v>
      </c>
      <c r="CG122" s="7">
        <f>VLOOKUP(AZ122,SETTINGS!$C$2:$D$11,2)</f>
        <v>9</v>
      </c>
      <c r="CH122" s="7">
        <f>VLOOKUP(BF122,SETTINGS!$C$2:$D$11,2)</f>
        <v>9</v>
      </c>
      <c r="CI122" s="7">
        <f>VLOOKUP(BL122,SETTINGS!$C$2:$D$11,2)</f>
        <v>9</v>
      </c>
      <c r="CJ122" s="7">
        <f t="shared" si="9"/>
        <v>36</v>
      </c>
      <c r="CK122" s="7">
        <f>SMALL(CD122:CH122,{1,2,3})</f>
        <v>9</v>
      </c>
      <c r="CL122" s="7">
        <f>SUM(SMALL(BZ122:CI122,{1,2,3,4,5,6}))</f>
        <v>54</v>
      </c>
      <c r="CM122" s="10" t="str">
        <f t="shared" si="10"/>
        <v>3rd</v>
      </c>
      <c r="CN122" s="10" t="str">
        <f>VLOOKUP(BW122,SETTINGS!$N$1:$P$10,3)</f>
        <v>Below average, you must work hard, there is need for parental support</v>
      </c>
      <c r="CO122" s="10" t="str">
        <f>VLOOKUP(BW122,SETTINGS!$N$1:$P$10,2)</f>
        <v>Below Average, must buck up</v>
      </c>
      <c r="CP122" s="10"/>
      <c r="CQ122" s="10"/>
      <c r="CR122" s="10"/>
      <c r="CS122" s="10">
        <f t="shared" si="11"/>
        <v>0</v>
      </c>
      <c r="CT122" s="10"/>
      <c r="CU122" s="10"/>
      <c r="CV122" s="10"/>
      <c r="CW122" s="10"/>
      <c r="CX122" s="10"/>
      <c r="CY122" s="10"/>
      <c r="CZ122" s="10"/>
      <c r="DA122" s="10"/>
    </row>
    <row r="123" spans="1:105" ht="18.75" customHeight="1">
      <c r="A123" s="7">
        <f>'STUDENT DETAILS'!A123</f>
        <v>0</v>
      </c>
      <c r="B123" s="39">
        <f>'STUDENT DETAILS'!B123</f>
        <v>0</v>
      </c>
      <c r="C123" s="7">
        <f>'STUDENT DETAILS'!C123</f>
        <v>0</v>
      </c>
      <c r="D123" s="7">
        <f>'STUDENT DETAILS'!D123</f>
        <v>0</v>
      </c>
      <c r="E123" s="7">
        <f>'STUDENT DETAILS'!E123</f>
        <v>0</v>
      </c>
      <c r="F123" s="7">
        <f>'STUDENT DETAILS'!F123</f>
        <v>0</v>
      </c>
      <c r="G123" s="10"/>
      <c r="H123" s="7">
        <f>'ENGLISH '!T124</f>
        <v>0</v>
      </c>
      <c r="I123" s="7">
        <f>'ENGLISH '!U124</f>
        <v>0</v>
      </c>
      <c r="J123" s="7">
        <f>'ENGLISH '!V124</f>
        <v>0</v>
      </c>
      <c r="K123" s="7">
        <f>'ENGLISH '!W124</f>
        <v>0</v>
      </c>
      <c r="L123" s="7">
        <f>'ENGLISH '!X124</f>
        <v>0</v>
      </c>
      <c r="M123" s="7">
        <f>'ENGLISH '!Y124</f>
        <v>0</v>
      </c>
      <c r="N123" s="10">
        <f>'MATHS '!T124</f>
        <v>0</v>
      </c>
      <c r="O123" s="10">
        <f>'MATHS '!U124</f>
        <v>0</v>
      </c>
      <c r="P123" s="10">
        <f>'MATHS '!V124</f>
        <v>0</v>
      </c>
      <c r="Q123" s="10">
        <f>'MATHS '!W124</f>
        <v>0</v>
      </c>
      <c r="R123" s="10">
        <f>'MATHS '!X124</f>
        <v>0</v>
      </c>
      <c r="S123" s="10">
        <f>'MATHS '!Y124</f>
        <v>0</v>
      </c>
      <c r="T123" s="7">
        <f>'SCIENCE '!T124</f>
        <v>0</v>
      </c>
      <c r="U123" s="7">
        <f>'SCIENCE '!U124</f>
        <v>0</v>
      </c>
      <c r="V123" s="7">
        <f>'SCIENCE '!V124</f>
        <v>0</v>
      </c>
      <c r="W123" s="7">
        <f>'SCIENCE '!W124</f>
        <v>0</v>
      </c>
      <c r="X123" s="7">
        <f>'SCIENCE '!X124</f>
        <v>0</v>
      </c>
      <c r="Y123" s="7">
        <f>'SCIENCE '!Y124</f>
        <v>0</v>
      </c>
      <c r="Z123" s="10">
        <f>'SOCIAL STUDIES'!T124</f>
        <v>0</v>
      </c>
      <c r="AA123" s="10">
        <f>'SOCIAL STUDIES'!U124</f>
        <v>0</v>
      </c>
      <c r="AB123" s="10">
        <f>'SOCIAL STUDIES'!V124</f>
        <v>0</v>
      </c>
      <c r="AC123" s="10">
        <f>'SOCIAL STUDIES'!W124</f>
        <v>0</v>
      </c>
      <c r="AD123" s="10">
        <f>'SOCIAL STUDIES'!X124</f>
        <v>0</v>
      </c>
      <c r="AE123" s="10">
        <f>'SOCIAL STUDIES'!Y124</f>
        <v>0</v>
      </c>
      <c r="AF123" s="7">
        <f>'COMPUTING     '!T124</f>
        <v>0</v>
      </c>
      <c r="AG123" s="7">
        <f>'COMPUTING     '!U124</f>
        <v>0</v>
      </c>
      <c r="AH123" s="7">
        <f>'COMPUTING     '!V124</f>
        <v>0</v>
      </c>
      <c r="AI123" s="7">
        <f>'COMPUTING     '!W124</f>
        <v>0</v>
      </c>
      <c r="AJ123" s="7">
        <f>'COMPUTING     '!X124</f>
        <v>0</v>
      </c>
      <c r="AK123" s="7">
        <f>'COMPUTING     '!Y124</f>
        <v>0</v>
      </c>
      <c r="AL123" s="7">
        <f>BDT!T124</f>
        <v>0</v>
      </c>
      <c r="AM123" s="7">
        <f>BDT!U124</f>
        <v>0</v>
      </c>
      <c r="AN123" s="7">
        <f>BDT!V124</f>
        <v>0</v>
      </c>
      <c r="AO123" s="7">
        <f>BDT!W124</f>
        <v>0</v>
      </c>
      <c r="AP123" s="7">
        <f>BDT!X124</f>
        <v>0</v>
      </c>
      <c r="AQ123" s="7">
        <f>BDT!Y124</f>
        <v>0</v>
      </c>
      <c r="AR123" s="7">
        <f>'GHANAIAN LANG'!T124</f>
        <v>0</v>
      </c>
      <c r="AS123" s="7">
        <f>'GHANAIAN LANG'!U124</f>
        <v>0</v>
      </c>
      <c r="AT123" s="7">
        <f>'GHANAIAN LANG'!V124</f>
        <v>0</v>
      </c>
      <c r="AU123" s="7">
        <f>'GHANAIAN LANG'!W124</f>
        <v>0</v>
      </c>
      <c r="AV123" s="7">
        <f>'GHANAIAN LANG'!X124</f>
        <v>0</v>
      </c>
      <c r="AW123" s="7">
        <f>'GHANAIAN LANG'!Y124</f>
        <v>0</v>
      </c>
      <c r="AX123" s="7">
        <f>'RME '!T124</f>
        <v>0</v>
      </c>
      <c r="AY123" s="7">
        <f>'RME '!U124</f>
        <v>0</v>
      </c>
      <c r="AZ123" s="7">
        <f>'RME '!V124</f>
        <v>0</v>
      </c>
      <c r="BA123" s="7">
        <f>'RME '!W124</f>
        <v>0</v>
      </c>
      <c r="BB123" s="7">
        <f>'RME '!X124</f>
        <v>0</v>
      </c>
      <c r="BC123" s="7">
        <f>'RME '!Y124</f>
        <v>0</v>
      </c>
      <c r="BD123" s="7">
        <f>'FRENCH '!T124</f>
        <v>0</v>
      </c>
      <c r="BE123" s="7">
        <f>'FRENCH '!U124</f>
        <v>0</v>
      </c>
      <c r="BF123" s="7">
        <f>'FRENCH '!V124</f>
        <v>0</v>
      </c>
      <c r="BG123" s="7">
        <f>'FRENCH '!W124</f>
        <v>0</v>
      </c>
      <c r="BH123" s="7">
        <f>'FRENCH '!X124</f>
        <v>0</v>
      </c>
      <c r="BI123" s="7">
        <f>'FRENCH '!Y124</f>
        <v>0</v>
      </c>
      <c r="BJ123" s="7">
        <f>'CAREER TECH '!T124</f>
        <v>0</v>
      </c>
      <c r="BK123" s="7">
        <f>'CAREER TECH '!U124</f>
        <v>0</v>
      </c>
      <c r="BL123" s="7">
        <f>'CAREER TECH '!V124</f>
        <v>0</v>
      </c>
      <c r="BM123" s="7">
        <f>'CAREER TECH '!W124</f>
        <v>0</v>
      </c>
      <c r="BN123" s="7">
        <f>'CAREER TECH '!X124</f>
        <v>0</v>
      </c>
      <c r="BO123" s="7">
        <f>'CAREER TECH '!Y124</f>
        <v>0</v>
      </c>
      <c r="BP123" s="7">
        <f>'CAD '!T124</f>
        <v>0</v>
      </c>
      <c r="BQ123" s="7">
        <f>'CAD '!U124</f>
        <v>0</v>
      </c>
      <c r="BR123" s="7">
        <f>'CAD '!V124</f>
        <v>0</v>
      </c>
      <c r="BS123" s="7">
        <f>'CAD '!X124</f>
        <v>0</v>
      </c>
      <c r="BT123" s="7">
        <f>'CAD '!W124</f>
        <v>0</v>
      </c>
      <c r="BU123" s="7">
        <f>'CAD '!Y124</f>
        <v>0</v>
      </c>
      <c r="BV123" s="7">
        <f t="shared" si="6"/>
        <v>0</v>
      </c>
      <c r="BW123" s="7">
        <f t="shared" si="7"/>
        <v>0</v>
      </c>
      <c r="BX123" s="7">
        <f t="shared" si="8"/>
        <v>3</v>
      </c>
      <c r="BY123" s="7">
        <v>900</v>
      </c>
      <c r="BZ123" s="7">
        <f>VLOOKUP(J123,SETTINGS!$C$2:$D$11,2)</f>
        <v>9</v>
      </c>
      <c r="CA123" s="7">
        <f>VLOOKUP(P123,SETTINGS!$C$2:$D$11,2)</f>
        <v>9</v>
      </c>
      <c r="CB123" s="7">
        <f>VLOOKUP(V123,SETTINGS!$C$2:$D$11,2)</f>
        <v>9</v>
      </c>
      <c r="CC123" s="7">
        <f>VLOOKUP(AB123,SETTINGS!$C$2:$D$11,2)</f>
        <v>9</v>
      </c>
      <c r="CD123" s="7">
        <f>VLOOKUP(AH123,SETTINGS!$C$2:$D$11,2)</f>
        <v>9</v>
      </c>
      <c r="CE123" s="7">
        <f>VLOOKUP(AN123,SETTINGS!$C$2:$D$11,2)</f>
        <v>9</v>
      </c>
      <c r="CF123" s="7">
        <f>VLOOKUP(AT123,SETTINGS!$C$2:$D$11,2)</f>
        <v>9</v>
      </c>
      <c r="CG123" s="7">
        <f>VLOOKUP(AZ123,SETTINGS!$C$2:$D$11,2)</f>
        <v>9</v>
      </c>
      <c r="CH123" s="7">
        <f>VLOOKUP(BF123,SETTINGS!$C$2:$D$11,2)</f>
        <v>9</v>
      </c>
      <c r="CI123" s="7">
        <f>VLOOKUP(BL123,SETTINGS!$C$2:$D$11,2)</f>
        <v>9</v>
      </c>
      <c r="CJ123" s="7">
        <f t="shared" si="9"/>
        <v>36</v>
      </c>
      <c r="CK123" s="7">
        <f>SMALL(CD123:CH123,{1,2,3})</f>
        <v>9</v>
      </c>
      <c r="CL123" s="7">
        <f>SUM(SMALL(BZ123:CI123,{1,2,3,4,5,6}))</f>
        <v>54</v>
      </c>
      <c r="CM123" s="10" t="str">
        <f t="shared" si="10"/>
        <v>3rd</v>
      </c>
      <c r="CN123" s="10" t="str">
        <f>VLOOKUP(BW123,SETTINGS!$N$1:$P$10,3)</f>
        <v>Below average, you must work hard, there is need for parental support</v>
      </c>
      <c r="CO123" s="10" t="str">
        <f>VLOOKUP(BW123,SETTINGS!$N$1:$P$10,2)</f>
        <v>Below Average, must buck up</v>
      </c>
      <c r="CP123" s="10"/>
      <c r="CQ123" s="10"/>
      <c r="CR123" s="10"/>
      <c r="CS123" s="10">
        <f t="shared" si="11"/>
        <v>0</v>
      </c>
      <c r="CT123" s="10"/>
      <c r="CU123" s="10"/>
      <c r="CV123" s="10"/>
      <c r="CW123" s="10"/>
      <c r="CX123" s="10"/>
      <c r="CY123" s="10"/>
      <c r="CZ123" s="10"/>
      <c r="DA123" s="10"/>
    </row>
    <row r="124" spans="1:105" ht="18.75" customHeight="1">
      <c r="A124" s="7">
        <f>'STUDENT DETAILS'!A124</f>
        <v>0</v>
      </c>
      <c r="B124" s="39">
        <f>'STUDENT DETAILS'!B124</f>
        <v>0</v>
      </c>
      <c r="C124" s="7">
        <f>'STUDENT DETAILS'!C124</f>
        <v>0</v>
      </c>
      <c r="D124" s="7">
        <f>'STUDENT DETAILS'!D124</f>
        <v>0</v>
      </c>
      <c r="E124" s="7">
        <f>'STUDENT DETAILS'!E124</f>
        <v>0</v>
      </c>
      <c r="F124" s="7">
        <f>'STUDENT DETAILS'!F124</f>
        <v>0</v>
      </c>
      <c r="G124" s="10"/>
      <c r="H124" s="7">
        <f>'ENGLISH '!T125</f>
        <v>0</v>
      </c>
      <c r="I124" s="7">
        <f>'ENGLISH '!U125</f>
        <v>0</v>
      </c>
      <c r="J124" s="7">
        <f>'ENGLISH '!V125</f>
        <v>0</v>
      </c>
      <c r="K124" s="7">
        <f>'ENGLISH '!W125</f>
        <v>0</v>
      </c>
      <c r="L124" s="7">
        <f>'ENGLISH '!X125</f>
        <v>0</v>
      </c>
      <c r="M124" s="7">
        <f>'ENGLISH '!Y125</f>
        <v>0</v>
      </c>
      <c r="N124" s="10">
        <f>'MATHS '!T125</f>
        <v>0</v>
      </c>
      <c r="O124" s="10">
        <f>'MATHS '!U125</f>
        <v>0</v>
      </c>
      <c r="P124" s="10">
        <f>'MATHS '!V125</f>
        <v>0</v>
      </c>
      <c r="Q124" s="10">
        <f>'MATHS '!W125</f>
        <v>0</v>
      </c>
      <c r="R124" s="10">
        <f>'MATHS '!X125</f>
        <v>0</v>
      </c>
      <c r="S124" s="10">
        <f>'MATHS '!Y125</f>
        <v>0</v>
      </c>
      <c r="T124" s="7">
        <f>'SCIENCE '!T125</f>
        <v>0</v>
      </c>
      <c r="U124" s="7">
        <f>'SCIENCE '!U125</f>
        <v>0</v>
      </c>
      <c r="V124" s="7">
        <f>'SCIENCE '!V125</f>
        <v>0</v>
      </c>
      <c r="W124" s="7">
        <f>'SCIENCE '!W125</f>
        <v>0</v>
      </c>
      <c r="X124" s="7">
        <f>'SCIENCE '!X125</f>
        <v>0</v>
      </c>
      <c r="Y124" s="7">
        <f>'SCIENCE '!Y125</f>
        <v>0</v>
      </c>
      <c r="Z124" s="10">
        <f>'SOCIAL STUDIES'!T125</f>
        <v>0</v>
      </c>
      <c r="AA124" s="10">
        <f>'SOCIAL STUDIES'!U125</f>
        <v>0</v>
      </c>
      <c r="AB124" s="10">
        <f>'SOCIAL STUDIES'!V125</f>
        <v>0</v>
      </c>
      <c r="AC124" s="10">
        <f>'SOCIAL STUDIES'!W125</f>
        <v>0</v>
      </c>
      <c r="AD124" s="10">
        <f>'SOCIAL STUDIES'!X125</f>
        <v>0</v>
      </c>
      <c r="AE124" s="10">
        <f>'SOCIAL STUDIES'!Y125</f>
        <v>0</v>
      </c>
      <c r="AF124" s="7">
        <f>'COMPUTING     '!T125</f>
        <v>0</v>
      </c>
      <c r="AG124" s="7">
        <f>'COMPUTING     '!U125</f>
        <v>0</v>
      </c>
      <c r="AH124" s="7">
        <f>'COMPUTING     '!V125</f>
        <v>0</v>
      </c>
      <c r="AI124" s="7">
        <f>'COMPUTING     '!W125</f>
        <v>0</v>
      </c>
      <c r="AJ124" s="7">
        <f>'COMPUTING     '!X125</f>
        <v>0</v>
      </c>
      <c r="AK124" s="7">
        <f>'COMPUTING     '!Y125</f>
        <v>0</v>
      </c>
      <c r="AL124" s="7">
        <f>BDT!T125</f>
        <v>0</v>
      </c>
      <c r="AM124" s="7">
        <f>BDT!U125</f>
        <v>0</v>
      </c>
      <c r="AN124" s="7">
        <f>BDT!V125</f>
        <v>0</v>
      </c>
      <c r="AO124" s="7">
        <f>BDT!W125</f>
        <v>0</v>
      </c>
      <c r="AP124" s="7">
        <f>BDT!X125</f>
        <v>0</v>
      </c>
      <c r="AQ124" s="7">
        <f>BDT!Y125</f>
        <v>0</v>
      </c>
      <c r="AR124" s="7">
        <f>'GHANAIAN LANG'!T125</f>
        <v>0</v>
      </c>
      <c r="AS124" s="7">
        <f>'GHANAIAN LANG'!U125</f>
        <v>0</v>
      </c>
      <c r="AT124" s="7">
        <f>'GHANAIAN LANG'!V125</f>
        <v>0</v>
      </c>
      <c r="AU124" s="7">
        <f>'GHANAIAN LANG'!W125</f>
        <v>0</v>
      </c>
      <c r="AV124" s="7">
        <f>'GHANAIAN LANG'!X125</f>
        <v>0</v>
      </c>
      <c r="AW124" s="7">
        <f>'GHANAIAN LANG'!Y125</f>
        <v>0</v>
      </c>
      <c r="AX124" s="7">
        <f>'RME '!T125</f>
        <v>0</v>
      </c>
      <c r="AY124" s="7">
        <f>'RME '!U125</f>
        <v>0</v>
      </c>
      <c r="AZ124" s="7">
        <f>'RME '!V125</f>
        <v>0</v>
      </c>
      <c r="BA124" s="7">
        <f>'RME '!W125</f>
        <v>0</v>
      </c>
      <c r="BB124" s="7">
        <f>'RME '!X125</f>
        <v>0</v>
      </c>
      <c r="BC124" s="7">
        <f>'RME '!Y125</f>
        <v>0</v>
      </c>
      <c r="BD124" s="7">
        <f>'FRENCH '!T125</f>
        <v>0</v>
      </c>
      <c r="BE124" s="7">
        <f>'FRENCH '!U125</f>
        <v>0</v>
      </c>
      <c r="BF124" s="7">
        <f>'FRENCH '!V125</f>
        <v>0</v>
      </c>
      <c r="BG124" s="7">
        <f>'FRENCH '!W125</f>
        <v>0</v>
      </c>
      <c r="BH124" s="7">
        <f>'FRENCH '!X125</f>
        <v>0</v>
      </c>
      <c r="BI124" s="7">
        <f>'FRENCH '!Y125</f>
        <v>0</v>
      </c>
      <c r="BJ124" s="7">
        <f>'CAREER TECH '!T125</f>
        <v>0</v>
      </c>
      <c r="BK124" s="7">
        <f>'CAREER TECH '!U125</f>
        <v>0</v>
      </c>
      <c r="BL124" s="7">
        <f>'CAREER TECH '!V125</f>
        <v>0</v>
      </c>
      <c r="BM124" s="7">
        <f>'CAREER TECH '!W125</f>
        <v>0</v>
      </c>
      <c r="BN124" s="7">
        <f>'CAREER TECH '!X125</f>
        <v>0</v>
      </c>
      <c r="BO124" s="7">
        <f>'CAREER TECH '!Y125</f>
        <v>0</v>
      </c>
      <c r="BP124" s="7">
        <f>'CAD '!T125</f>
        <v>0</v>
      </c>
      <c r="BQ124" s="7">
        <f>'CAD '!U125</f>
        <v>0</v>
      </c>
      <c r="BR124" s="7">
        <f>'CAD '!V125</f>
        <v>0</v>
      </c>
      <c r="BS124" s="7">
        <f>'CAD '!X125</f>
        <v>0</v>
      </c>
      <c r="BT124" s="7">
        <f>'CAD '!W125</f>
        <v>0</v>
      </c>
      <c r="BU124" s="7">
        <f>'CAD '!Y125</f>
        <v>0</v>
      </c>
      <c r="BV124" s="7">
        <f t="shared" si="6"/>
        <v>0</v>
      </c>
      <c r="BW124" s="7">
        <f t="shared" si="7"/>
        <v>0</v>
      </c>
      <c r="BX124" s="7">
        <f t="shared" si="8"/>
        <v>3</v>
      </c>
      <c r="BY124" s="7">
        <v>900</v>
      </c>
      <c r="BZ124" s="7">
        <f>VLOOKUP(J124,SETTINGS!$C$2:$D$11,2)</f>
        <v>9</v>
      </c>
      <c r="CA124" s="7">
        <f>VLOOKUP(P124,SETTINGS!$C$2:$D$11,2)</f>
        <v>9</v>
      </c>
      <c r="CB124" s="7">
        <f>VLOOKUP(V124,SETTINGS!$C$2:$D$11,2)</f>
        <v>9</v>
      </c>
      <c r="CC124" s="7">
        <f>VLOOKUP(AB124,SETTINGS!$C$2:$D$11,2)</f>
        <v>9</v>
      </c>
      <c r="CD124" s="7">
        <f>VLOOKUP(AH124,SETTINGS!$C$2:$D$11,2)</f>
        <v>9</v>
      </c>
      <c r="CE124" s="7">
        <f>VLOOKUP(AN124,SETTINGS!$C$2:$D$11,2)</f>
        <v>9</v>
      </c>
      <c r="CF124" s="7">
        <f>VLOOKUP(AT124,SETTINGS!$C$2:$D$11,2)</f>
        <v>9</v>
      </c>
      <c r="CG124" s="7">
        <f>VLOOKUP(AZ124,SETTINGS!$C$2:$D$11,2)</f>
        <v>9</v>
      </c>
      <c r="CH124" s="7">
        <f>VLOOKUP(BF124,SETTINGS!$C$2:$D$11,2)</f>
        <v>9</v>
      </c>
      <c r="CI124" s="7">
        <f>VLOOKUP(BL124,SETTINGS!$C$2:$D$11,2)</f>
        <v>9</v>
      </c>
      <c r="CJ124" s="7">
        <f t="shared" si="9"/>
        <v>36</v>
      </c>
      <c r="CK124" s="7">
        <f>SMALL(CD124:CH124,{1,2,3})</f>
        <v>9</v>
      </c>
      <c r="CL124" s="7">
        <f>SUM(SMALL(BZ124:CI124,{1,2,3,4,5,6}))</f>
        <v>54</v>
      </c>
      <c r="CM124" s="10" t="str">
        <f t="shared" si="10"/>
        <v>3rd</v>
      </c>
      <c r="CN124" s="10" t="str">
        <f>VLOOKUP(BW124,SETTINGS!$N$1:$P$10,3)</f>
        <v>Below average, you must work hard, there is need for parental support</v>
      </c>
      <c r="CO124" s="10" t="str">
        <f>VLOOKUP(BW124,SETTINGS!$N$1:$P$10,2)</f>
        <v>Below Average, must buck up</v>
      </c>
      <c r="CP124" s="10"/>
      <c r="CQ124" s="10"/>
      <c r="CR124" s="10"/>
      <c r="CS124" s="10">
        <f t="shared" si="11"/>
        <v>0</v>
      </c>
      <c r="CT124" s="10"/>
      <c r="CU124" s="10"/>
      <c r="CV124" s="10"/>
      <c r="CW124" s="10"/>
      <c r="CX124" s="10"/>
      <c r="CY124" s="10"/>
      <c r="CZ124" s="10"/>
      <c r="DA124" s="10"/>
    </row>
    <row r="125" spans="1:105" ht="18.75" customHeight="1">
      <c r="A125" s="7">
        <f>'STUDENT DETAILS'!A125</f>
        <v>0</v>
      </c>
      <c r="B125" s="39">
        <f>'STUDENT DETAILS'!B125</f>
        <v>0</v>
      </c>
      <c r="C125" s="7">
        <f>'STUDENT DETAILS'!C125</f>
        <v>0</v>
      </c>
      <c r="D125" s="7">
        <f>'STUDENT DETAILS'!D125</f>
        <v>0</v>
      </c>
      <c r="E125" s="7">
        <f>'STUDENT DETAILS'!E125</f>
        <v>0</v>
      </c>
      <c r="F125" s="7">
        <f>'STUDENT DETAILS'!F125</f>
        <v>0</v>
      </c>
      <c r="G125" s="10"/>
      <c r="H125" s="7">
        <f>'ENGLISH '!T126</f>
        <v>0</v>
      </c>
      <c r="I125" s="7">
        <f>'ENGLISH '!U126</f>
        <v>0</v>
      </c>
      <c r="J125" s="7">
        <f>'ENGLISH '!V126</f>
        <v>0</v>
      </c>
      <c r="K125" s="7">
        <f>'ENGLISH '!W126</f>
        <v>0</v>
      </c>
      <c r="L125" s="7">
        <f>'ENGLISH '!X126</f>
        <v>0</v>
      </c>
      <c r="M125" s="7">
        <f>'ENGLISH '!Y126</f>
        <v>0</v>
      </c>
      <c r="N125" s="10">
        <f>'MATHS '!T126</f>
        <v>0</v>
      </c>
      <c r="O125" s="10">
        <f>'MATHS '!U126</f>
        <v>0</v>
      </c>
      <c r="P125" s="10">
        <f>'MATHS '!V126</f>
        <v>0</v>
      </c>
      <c r="Q125" s="10">
        <f>'MATHS '!W126</f>
        <v>0</v>
      </c>
      <c r="R125" s="10">
        <f>'MATHS '!X126</f>
        <v>0</v>
      </c>
      <c r="S125" s="10">
        <f>'MATHS '!Y126</f>
        <v>0</v>
      </c>
      <c r="T125" s="7">
        <f>'SCIENCE '!T126</f>
        <v>0</v>
      </c>
      <c r="U125" s="7">
        <f>'SCIENCE '!U126</f>
        <v>0</v>
      </c>
      <c r="V125" s="7">
        <f>'SCIENCE '!V126</f>
        <v>0</v>
      </c>
      <c r="W125" s="7">
        <f>'SCIENCE '!W126</f>
        <v>0</v>
      </c>
      <c r="X125" s="7">
        <f>'SCIENCE '!X126</f>
        <v>0</v>
      </c>
      <c r="Y125" s="7">
        <f>'SCIENCE '!Y126</f>
        <v>0</v>
      </c>
      <c r="Z125" s="10">
        <f>'SOCIAL STUDIES'!T126</f>
        <v>0</v>
      </c>
      <c r="AA125" s="10">
        <f>'SOCIAL STUDIES'!U126</f>
        <v>0</v>
      </c>
      <c r="AB125" s="10">
        <f>'SOCIAL STUDIES'!V126</f>
        <v>0</v>
      </c>
      <c r="AC125" s="10">
        <f>'SOCIAL STUDIES'!W126</f>
        <v>0</v>
      </c>
      <c r="AD125" s="10">
        <f>'SOCIAL STUDIES'!X126</f>
        <v>0</v>
      </c>
      <c r="AE125" s="10">
        <f>'SOCIAL STUDIES'!Y126</f>
        <v>0</v>
      </c>
      <c r="AF125" s="7">
        <f>'COMPUTING     '!T126</f>
        <v>0</v>
      </c>
      <c r="AG125" s="7">
        <f>'COMPUTING     '!U126</f>
        <v>0</v>
      </c>
      <c r="AH125" s="7">
        <f>'COMPUTING     '!V126</f>
        <v>0</v>
      </c>
      <c r="AI125" s="7">
        <f>'COMPUTING     '!W126</f>
        <v>0</v>
      </c>
      <c r="AJ125" s="7">
        <f>'COMPUTING     '!X126</f>
        <v>0</v>
      </c>
      <c r="AK125" s="7">
        <f>'COMPUTING     '!Y126</f>
        <v>0</v>
      </c>
      <c r="AL125" s="7">
        <f>BDT!T126</f>
        <v>0</v>
      </c>
      <c r="AM125" s="7">
        <f>BDT!U126</f>
        <v>0</v>
      </c>
      <c r="AN125" s="7">
        <f>BDT!V126</f>
        <v>0</v>
      </c>
      <c r="AO125" s="7">
        <f>BDT!W126</f>
        <v>0</v>
      </c>
      <c r="AP125" s="7">
        <f>BDT!X126</f>
        <v>0</v>
      </c>
      <c r="AQ125" s="7">
        <f>BDT!Y126</f>
        <v>0</v>
      </c>
      <c r="AR125" s="7">
        <f>'GHANAIAN LANG'!T126</f>
        <v>0</v>
      </c>
      <c r="AS125" s="7">
        <f>'GHANAIAN LANG'!U126</f>
        <v>0</v>
      </c>
      <c r="AT125" s="7">
        <f>'GHANAIAN LANG'!V126</f>
        <v>0</v>
      </c>
      <c r="AU125" s="7">
        <f>'GHANAIAN LANG'!W126</f>
        <v>0</v>
      </c>
      <c r="AV125" s="7">
        <f>'GHANAIAN LANG'!X126</f>
        <v>0</v>
      </c>
      <c r="AW125" s="7">
        <f>'GHANAIAN LANG'!Y126</f>
        <v>0</v>
      </c>
      <c r="AX125" s="7">
        <f>'RME '!T126</f>
        <v>0</v>
      </c>
      <c r="AY125" s="7">
        <f>'RME '!U126</f>
        <v>0</v>
      </c>
      <c r="AZ125" s="7">
        <f>'RME '!V126</f>
        <v>0</v>
      </c>
      <c r="BA125" s="7">
        <f>'RME '!W126</f>
        <v>0</v>
      </c>
      <c r="BB125" s="7">
        <f>'RME '!X126</f>
        <v>0</v>
      </c>
      <c r="BC125" s="7">
        <f>'RME '!Y126</f>
        <v>0</v>
      </c>
      <c r="BD125" s="7">
        <f>'FRENCH '!T126</f>
        <v>0</v>
      </c>
      <c r="BE125" s="7">
        <f>'FRENCH '!U126</f>
        <v>0</v>
      </c>
      <c r="BF125" s="7">
        <f>'FRENCH '!V126</f>
        <v>0</v>
      </c>
      <c r="BG125" s="7">
        <f>'FRENCH '!W126</f>
        <v>0</v>
      </c>
      <c r="BH125" s="7">
        <f>'FRENCH '!X126</f>
        <v>0</v>
      </c>
      <c r="BI125" s="7">
        <f>'FRENCH '!Y126</f>
        <v>0</v>
      </c>
      <c r="BJ125" s="7">
        <f>'CAREER TECH '!T126</f>
        <v>0</v>
      </c>
      <c r="BK125" s="7">
        <f>'CAREER TECH '!U126</f>
        <v>0</v>
      </c>
      <c r="BL125" s="7">
        <f>'CAREER TECH '!V126</f>
        <v>0</v>
      </c>
      <c r="BM125" s="7">
        <f>'CAREER TECH '!W126</f>
        <v>0</v>
      </c>
      <c r="BN125" s="7">
        <f>'CAREER TECH '!X126</f>
        <v>0</v>
      </c>
      <c r="BO125" s="7">
        <f>'CAREER TECH '!Y126</f>
        <v>0</v>
      </c>
      <c r="BP125" s="7">
        <f>'CAD '!T126</f>
        <v>0</v>
      </c>
      <c r="BQ125" s="7">
        <f>'CAD '!U126</f>
        <v>0</v>
      </c>
      <c r="BR125" s="7">
        <f>'CAD '!V126</f>
        <v>0</v>
      </c>
      <c r="BS125" s="7">
        <f>'CAD '!X126</f>
        <v>0</v>
      </c>
      <c r="BT125" s="7">
        <f>'CAD '!W126</f>
        <v>0</v>
      </c>
      <c r="BU125" s="7">
        <f>'CAD '!Y126</f>
        <v>0</v>
      </c>
      <c r="BV125" s="7">
        <f t="shared" si="6"/>
        <v>0</v>
      </c>
      <c r="BW125" s="7">
        <f t="shared" si="7"/>
        <v>0</v>
      </c>
      <c r="BX125" s="7">
        <f t="shared" si="8"/>
        <v>3</v>
      </c>
      <c r="BY125" s="7">
        <v>900</v>
      </c>
      <c r="BZ125" s="7">
        <f>VLOOKUP(J125,SETTINGS!$C$2:$D$11,2)</f>
        <v>9</v>
      </c>
      <c r="CA125" s="7">
        <f>VLOOKUP(P125,SETTINGS!$C$2:$D$11,2)</f>
        <v>9</v>
      </c>
      <c r="CB125" s="7">
        <f>VLOOKUP(V125,SETTINGS!$C$2:$D$11,2)</f>
        <v>9</v>
      </c>
      <c r="CC125" s="7">
        <f>VLOOKUP(AB125,SETTINGS!$C$2:$D$11,2)</f>
        <v>9</v>
      </c>
      <c r="CD125" s="7">
        <f>VLOOKUP(AH125,SETTINGS!$C$2:$D$11,2)</f>
        <v>9</v>
      </c>
      <c r="CE125" s="7">
        <f>VLOOKUP(AN125,SETTINGS!$C$2:$D$11,2)</f>
        <v>9</v>
      </c>
      <c r="CF125" s="7">
        <f>VLOOKUP(AT125,SETTINGS!$C$2:$D$11,2)</f>
        <v>9</v>
      </c>
      <c r="CG125" s="7">
        <f>VLOOKUP(AZ125,SETTINGS!$C$2:$D$11,2)</f>
        <v>9</v>
      </c>
      <c r="CH125" s="7">
        <f>VLOOKUP(BF125,SETTINGS!$C$2:$D$11,2)</f>
        <v>9</v>
      </c>
      <c r="CI125" s="7">
        <f>VLOOKUP(BL125,SETTINGS!$C$2:$D$11,2)</f>
        <v>9</v>
      </c>
      <c r="CJ125" s="7">
        <f t="shared" si="9"/>
        <v>36</v>
      </c>
      <c r="CK125" s="7">
        <f>SMALL(CD125:CH125,{1,2,3})</f>
        <v>9</v>
      </c>
      <c r="CL125" s="7">
        <f>SUM(SMALL(BZ125:CI125,{1,2,3,4,5,6}))</f>
        <v>54</v>
      </c>
      <c r="CM125" s="10" t="str">
        <f t="shared" si="10"/>
        <v>3rd</v>
      </c>
      <c r="CN125" s="10" t="str">
        <f>VLOOKUP(BW125,SETTINGS!$N$1:$P$10,3)</f>
        <v>Below average, you must work hard, there is need for parental support</v>
      </c>
      <c r="CO125" s="10" t="str">
        <f>VLOOKUP(BW125,SETTINGS!$N$1:$P$10,2)</f>
        <v>Below Average, must buck up</v>
      </c>
      <c r="CP125" s="10"/>
      <c r="CQ125" s="10"/>
      <c r="CR125" s="10"/>
      <c r="CS125" s="10">
        <f t="shared" si="11"/>
        <v>0</v>
      </c>
      <c r="CT125" s="10"/>
      <c r="CU125" s="10"/>
      <c r="CV125" s="10"/>
      <c r="CW125" s="10"/>
      <c r="CX125" s="10"/>
      <c r="CY125" s="10"/>
      <c r="CZ125" s="10"/>
      <c r="DA125" s="10"/>
    </row>
    <row r="126" spans="1:105" ht="18.75" customHeight="1">
      <c r="A126" s="7">
        <f>'STUDENT DETAILS'!A126</f>
        <v>0</v>
      </c>
      <c r="B126" s="39">
        <f>'STUDENT DETAILS'!B126</f>
        <v>0</v>
      </c>
      <c r="C126" s="7">
        <f>'STUDENT DETAILS'!C126</f>
        <v>0</v>
      </c>
      <c r="D126" s="7">
        <f>'STUDENT DETAILS'!D126</f>
        <v>0</v>
      </c>
      <c r="E126" s="7">
        <f>'STUDENT DETAILS'!E126</f>
        <v>0</v>
      </c>
      <c r="F126" s="7">
        <f>'STUDENT DETAILS'!F126</f>
        <v>0</v>
      </c>
      <c r="G126" s="10"/>
      <c r="H126" s="7">
        <f>'ENGLISH '!T127</f>
        <v>0</v>
      </c>
      <c r="I126" s="7">
        <f>'ENGLISH '!U127</f>
        <v>0</v>
      </c>
      <c r="J126" s="7">
        <f>'ENGLISH '!V127</f>
        <v>0</v>
      </c>
      <c r="K126" s="7">
        <f>'ENGLISH '!W127</f>
        <v>0</v>
      </c>
      <c r="L126" s="7">
        <f>'ENGLISH '!X127</f>
        <v>0</v>
      </c>
      <c r="M126" s="7">
        <f>'ENGLISH '!Y127</f>
        <v>0</v>
      </c>
      <c r="N126" s="10">
        <f>'MATHS '!T127</f>
        <v>0</v>
      </c>
      <c r="O126" s="10">
        <f>'MATHS '!U127</f>
        <v>0</v>
      </c>
      <c r="P126" s="10">
        <f>'MATHS '!V127</f>
        <v>0</v>
      </c>
      <c r="Q126" s="10">
        <f>'MATHS '!W127</f>
        <v>0</v>
      </c>
      <c r="R126" s="10">
        <f>'MATHS '!X127</f>
        <v>0</v>
      </c>
      <c r="S126" s="10">
        <f>'MATHS '!Y127</f>
        <v>0</v>
      </c>
      <c r="T126" s="7">
        <f>'SCIENCE '!T127</f>
        <v>0</v>
      </c>
      <c r="U126" s="7">
        <f>'SCIENCE '!U127</f>
        <v>0</v>
      </c>
      <c r="V126" s="7">
        <f>'SCIENCE '!V127</f>
        <v>0</v>
      </c>
      <c r="W126" s="7">
        <f>'SCIENCE '!W127</f>
        <v>0</v>
      </c>
      <c r="X126" s="7">
        <f>'SCIENCE '!X127</f>
        <v>0</v>
      </c>
      <c r="Y126" s="7">
        <f>'SCIENCE '!Y127</f>
        <v>0</v>
      </c>
      <c r="Z126" s="10">
        <f>'SOCIAL STUDIES'!T127</f>
        <v>0</v>
      </c>
      <c r="AA126" s="10">
        <f>'SOCIAL STUDIES'!U127</f>
        <v>0</v>
      </c>
      <c r="AB126" s="10">
        <f>'SOCIAL STUDIES'!V127</f>
        <v>0</v>
      </c>
      <c r="AC126" s="10">
        <f>'SOCIAL STUDIES'!W127</f>
        <v>0</v>
      </c>
      <c r="AD126" s="10">
        <f>'SOCIAL STUDIES'!X127</f>
        <v>0</v>
      </c>
      <c r="AE126" s="10">
        <f>'SOCIAL STUDIES'!Y127</f>
        <v>0</v>
      </c>
      <c r="AF126" s="7">
        <f>'COMPUTING     '!T127</f>
        <v>0</v>
      </c>
      <c r="AG126" s="7">
        <f>'COMPUTING     '!U127</f>
        <v>0</v>
      </c>
      <c r="AH126" s="7">
        <f>'COMPUTING     '!V127</f>
        <v>0</v>
      </c>
      <c r="AI126" s="7">
        <f>'COMPUTING     '!W127</f>
        <v>0</v>
      </c>
      <c r="AJ126" s="7">
        <f>'COMPUTING     '!X127</f>
        <v>0</v>
      </c>
      <c r="AK126" s="7">
        <f>'COMPUTING     '!Y127</f>
        <v>0</v>
      </c>
      <c r="AL126" s="7">
        <f>BDT!T127</f>
        <v>0</v>
      </c>
      <c r="AM126" s="7">
        <f>BDT!U127</f>
        <v>0</v>
      </c>
      <c r="AN126" s="7">
        <f>BDT!V127</f>
        <v>0</v>
      </c>
      <c r="AO126" s="7">
        <f>BDT!W127</f>
        <v>0</v>
      </c>
      <c r="AP126" s="7">
        <f>BDT!X127</f>
        <v>0</v>
      </c>
      <c r="AQ126" s="7">
        <f>BDT!Y127</f>
        <v>0</v>
      </c>
      <c r="AR126" s="7">
        <f>'GHANAIAN LANG'!T127</f>
        <v>0</v>
      </c>
      <c r="AS126" s="7">
        <f>'GHANAIAN LANG'!U127</f>
        <v>0</v>
      </c>
      <c r="AT126" s="7">
        <f>'GHANAIAN LANG'!V127</f>
        <v>0</v>
      </c>
      <c r="AU126" s="7">
        <f>'GHANAIAN LANG'!W127</f>
        <v>0</v>
      </c>
      <c r="AV126" s="7">
        <f>'GHANAIAN LANG'!X127</f>
        <v>0</v>
      </c>
      <c r="AW126" s="7">
        <f>'GHANAIAN LANG'!Y127</f>
        <v>0</v>
      </c>
      <c r="AX126" s="7">
        <f>'RME '!T127</f>
        <v>0</v>
      </c>
      <c r="AY126" s="7">
        <f>'RME '!U127</f>
        <v>0</v>
      </c>
      <c r="AZ126" s="7">
        <f>'RME '!V127</f>
        <v>0</v>
      </c>
      <c r="BA126" s="7">
        <f>'RME '!W127</f>
        <v>0</v>
      </c>
      <c r="BB126" s="7">
        <f>'RME '!X127</f>
        <v>0</v>
      </c>
      <c r="BC126" s="7">
        <f>'RME '!Y127</f>
        <v>0</v>
      </c>
      <c r="BD126" s="7">
        <f>'FRENCH '!T127</f>
        <v>0</v>
      </c>
      <c r="BE126" s="7">
        <f>'FRENCH '!U127</f>
        <v>0</v>
      </c>
      <c r="BF126" s="7">
        <f>'FRENCH '!V127</f>
        <v>0</v>
      </c>
      <c r="BG126" s="7">
        <f>'FRENCH '!W127</f>
        <v>0</v>
      </c>
      <c r="BH126" s="7">
        <f>'FRENCH '!X127</f>
        <v>0</v>
      </c>
      <c r="BI126" s="7">
        <f>'FRENCH '!Y127</f>
        <v>0</v>
      </c>
      <c r="BJ126" s="7">
        <f>'CAREER TECH '!T127</f>
        <v>0</v>
      </c>
      <c r="BK126" s="7">
        <f>'CAREER TECH '!U127</f>
        <v>0</v>
      </c>
      <c r="BL126" s="7">
        <f>'CAREER TECH '!V127</f>
        <v>0</v>
      </c>
      <c r="BM126" s="7">
        <f>'CAREER TECH '!W127</f>
        <v>0</v>
      </c>
      <c r="BN126" s="7">
        <f>'CAREER TECH '!X127</f>
        <v>0</v>
      </c>
      <c r="BO126" s="7">
        <f>'CAREER TECH '!Y127</f>
        <v>0</v>
      </c>
      <c r="BP126" s="7">
        <f>'CAD '!T127</f>
        <v>0</v>
      </c>
      <c r="BQ126" s="7">
        <f>'CAD '!U127</f>
        <v>0</v>
      </c>
      <c r="BR126" s="7">
        <f>'CAD '!V127</f>
        <v>0</v>
      </c>
      <c r="BS126" s="7">
        <f>'CAD '!X127</f>
        <v>0</v>
      </c>
      <c r="BT126" s="7">
        <f>'CAD '!W127</f>
        <v>0</v>
      </c>
      <c r="BU126" s="7">
        <f>'CAD '!Y127</f>
        <v>0</v>
      </c>
      <c r="BV126" s="7">
        <f t="shared" si="6"/>
        <v>0</v>
      </c>
      <c r="BW126" s="7">
        <f t="shared" si="7"/>
        <v>0</v>
      </c>
      <c r="BX126" s="7">
        <f t="shared" si="8"/>
        <v>3</v>
      </c>
      <c r="BY126" s="7">
        <v>900</v>
      </c>
      <c r="BZ126" s="7">
        <f>VLOOKUP(J126,SETTINGS!$C$2:$D$11,2)</f>
        <v>9</v>
      </c>
      <c r="CA126" s="7">
        <f>VLOOKUP(P126,SETTINGS!$C$2:$D$11,2)</f>
        <v>9</v>
      </c>
      <c r="CB126" s="7">
        <f>VLOOKUP(V126,SETTINGS!$C$2:$D$11,2)</f>
        <v>9</v>
      </c>
      <c r="CC126" s="7">
        <f>VLOOKUP(AB126,SETTINGS!$C$2:$D$11,2)</f>
        <v>9</v>
      </c>
      <c r="CD126" s="7">
        <f>VLOOKUP(AH126,SETTINGS!$C$2:$D$11,2)</f>
        <v>9</v>
      </c>
      <c r="CE126" s="7">
        <f>VLOOKUP(AN126,SETTINGS!$C$2:$D$11,2)</f>
        <v>9</v>
      </c>
      <c r="CF126" s="7">
        <f>VLOOKUP(AT126,SETTINGS!$C$2:$D$11,2)</f>
        <v>9</v>
      </c>
      <c r="CG126" s="7">
        <f>VLOOKUP(AZ126,SETTINGS!$C$2:$D$11,2)</f>
        <v>9</v>
      </c>
      <c r="CH126" s="7">
        <f>VLOOKUP(BF126,SETTINGS!$C$2:$D$11,2)</f>
        <v>9</v>
      </c>
      <c r="CI126" s="7">
        <f>VLOOKUP(BL126,SETTINGS!$C$2:$D$11,2)</f>
        <v>9</v>
      </c>
      <c r="CJ126" s="7">
        <f t="shared" si="9"/>
        <v>36</v>
      </c>
      <c r="CK126" s="7">
        <f>SMALL(CD126:CH126,{1,2,3})</f>
        <v>9</v>
      </c>
      <c r="CL126" s="7">
        <f>SUM(SMALL(BZ126:CI126,{1,2,3,4,5,6}))</f>
        <v>54</v>
      </c>
      <c r="CM126" s="10" t="str">
        <f t="shared" si="10"/>
        <v>3rd</v>
      </c>
      <c r="CN126" s="10" t="str">
        <f>VLOOKUP(BW126,SETTINGS!$N$1:$P$10,3)</f>
        <v>Below average, you must work hard, there is need for parental support</v>
      </c>
      <c r="CO126" s="10" t="str">
        <f>VLOOKUP(BW126,SETTINGS!$N$1:$P$10,2)</f>
        <v>Below Average, must buck up</v>
      </c>
      <c r="CP126" s="10"/>
      <c r="CQ126" s="10"/>
      <c r="CR126" s="10"/>
      <c r="CS126" s="10">
        <f t="shared" si="11"/>
        <v>0</v>
      </c>
      <c r="CT126" s="10"/>
      <c r="CU126" s="10"/>
      <c r="CV126" s="10"/>
      <c r="CW126" s="10"/>
      <c r="CX126" s="10"/>
      <c r="CY126" s="10"/>
      <c r="CZ126" s="10"/>
      <c r="DA126" s="10"/>
    </row>
    <row r="127" spans="1:105" ht="18.75" customHeight="1">
      <c r="A127" s="7">
        <f>'STUDENT DETAILS'!A127</f>
        <v>0</v>
      </c>
      <c r="B127" s="39">
        <f>'STUDENT DETAILS'!B127</f>
        <v>0</v>
      </c>
      <c r="C127" s="7">
        <f>'STUDENT DETAILS'!C127</f>
        <v>0</v>
      </c>
      <c r="D127" s="7">
        <f>'STUDENT DETAILS'!D127</f>
        <v>0</v>
      </c>
      <c r="E127" s="7">
        <f>'STUDENT DETAILS'!E127</f>
        <v>0</v>
      </c>
      <c r="F127" s="7">
        <f>'STUDENT DETAILS'!F127</f>
        <v>0</v>
      </c>
      <c r="G127" s="10"/>
      <c r="H127" s="7">
        <f>'ENGLISH '!T128</f>
        <v>0</v>
      </c>
      <c r="I127" s="7">
        <f>'ENGLISH '!U128</f>
        <v>0</v>
      </c>
      <c r="J127" s="7">
        <f>'ENGLISH '!V128</f>
        <v>0</v>
      </c>
      <c r="K127" s="7">
        <f>'ENGLISH '!W128</f>
        <v>0</v>
      </c>
      <c r="L127" s="7">
        <f>'ENGLISH '!X128</f>
        <v>0</v>
      </c>
      <c r="M127" s="7">
        <f>'ENGLISH '!Y128</f>
        <v>0</v>
      </c>
      <c r="N127" s="10">
        <f>'MATHS '!T128</f>
        <v>0</v>
      </c>
      <c r="O127" s="10">
        <f>'MATHS '!U128</f>
        <v>0</v>
      </c>
      <c r="P127" s="10">
        <f>'MATHS '!V128</f>
        <v>0</v>
      </c>
      <c r="Q127" s="10">
        <f>'MATHS '!W128</f>
        <v>0</v>
      </c>
      <c r="R127" s="10">
        <f>'MATHS '!X128</f>
        <v>0</v>
      </c>
      <c r="S127" s="10">
        <f>'MATHS '!Y128</f>
        <v>0</v>
      </c>
      <c r="T127" s="7">
        <f>'SCIENCE '!T128</f>
        <v>0</v>
      </c>
      <c r="U127" s="7">
        <f>'SCIENCE '!U128</f>
        <v>0</v>
      </c>
      <c r="V127" s="7">
        <f>'SCIENCE '!V128</f>
        <v>0</v>
      </c>
      <c r="W127" s="7">
        <f>'SCIENCE '!W128</f>
        <v>0</v>
      </c>
      <c r="X127" s="7">
        <f>'SCIENCE '!X128</f>
        <v>0</v>
      </c>
      <c r="Y127" s="7">
        <f>'SCIENCE '!Y128</f>
        <v>0</v>
      </c>
      <c r="Z127" s="10">
        <f>'SOCIAL STUDIES'!T128</f>
        <v>0</v>
      </c>
      <c r="AA127" s="10">
        <f>'SOCIAL STUDIES'!U128</f>
        <v>0</v>
      </c>
      <c r="AB127" s="10">
        <f>'SOCIAL STUDIES'!V128</f>
        <v>0</v>
      </c>
      <c r="AC127" s="10">
        <f>'SOCIAL STUDIES'!W128</f>
        <v>0</v>
      </c>
      <c r="AD127" s="10">
        <f>'SOCIAL STUDIES'!X128</f>
        <v>0</v>
      </c>
      <c r="AE127" s="10">
        <f>'SOCIAL STUDIES'!Y128</f>
        <v>0</v>
      </c>
      <c r="AF127" s="7">
        <f>'COMPUTING     '!T128</f>
        <v>0</v>
      </c>
      <c r="AG127" s="7">
        <f>'COMPUTING     '!U128</f>
        <v>0</v>
      </c>
      <c r="AH127" s="7">
        <f>'COMPUTING     '!V128</f>
        <v>0</v>
      </c>
      <c r="AI127" s="7">
        <f>'COMPUTING     '!W128</f>
        <v>0</v>
      </c>
      <c r="AJ127" s="7">
        <f>'COMPUTING     '!X128</f>
        <v>0</v>
      </c>
      <c r="AK127" s="7">
        <f>'COMPUTING     '!Y128</f>
        <v>0</v>
      </c>
      <c r="AL127" s="7">
        <f>BDT!T128</f>
        <v>0</v>
      </c>
      <c r="AM127" s="7">
        <f>BDT!U128</f>
        <v>0</v>
      </c>
      <c r="AN127" s="7">
        <f>BDT!V128</f>
        <v>0</v>
      </c>
      <c r="AO127" s="7">
        <f>BDT!W128</f>
        <v>0</v>
      </c>
      <c r="AP127" s="7">
        <f>BDT!X128</f>
        <v>0</v>
      </c>
      <c r="AQ127" s="7">
        <f>BDT!Y128</f>
        <v>0</v>
      </c>
      <c r="AR127" s="7">
        <f>'GHANAIAN LANG'!T128</f>
        <v>0</v>
      </c>
      <c r="AS127" s="7">
        <f>'GHANAIAN LANG'!U128</f>
        <v>0</v>
      </c>
      <c r="AT127" s="7">
        <f>'GHANAIAN LANG'!V128</f>
        <v>0</v>
      </c>
      <c r="AU127" s="7">
        <f>'GHANAIAN LANG'!W128</f>
        <v>0</v>
      </c>
      <c r="AV127" s="7">
        <f>'GHANAIAN LANG'!X128</f>
        <v>0</v>
      </c>
      <c r="AW127" s="7">
        <f>'GHANAIAN LANG'!Y128</f>
        <v>0</v>
      </c>
      <c r="AX127" s="7">
        <f>'RME '!T128</f>
        <v>0</v>
      </c>
      <c r="AY127" s="7">
        <f>'RME '!U128</f>
        <v>0</v>
      </c>
      <c r="AZ127" s="7">
        <f>'RME '!V128</f>
        <v>0</v>
      </c>
      <c r="BA127" s="7">
        <f>'RME '!W128</f>
        <v>0</v>
      </c>
      <c r="BB127" s="7">
        <f>'RME '!X128</f>
        <v>0</v>
      </c>
      <c r="BC127" s="7">
        <f>'RME '!Y128</f>
        <v>0</v>
      </c>
      <c r="BD127" s="7">
        <f>'FRENCH '!T128</f>
        <v>0</v>
      </c>
      <c r="BE127" s="7">
        <f>'FRENCH '!U128</f>
        <v>0</v>
      </c>
      <c r="BF127" s="7">
        <f>'FRENCH '!V128</f>
        <v>0</v>
      </c>
      <c r="BG127" s="7">
        <f>'FRENCH '!W128</f>
        <v>0</v>
      </c>
      <c r="BH127" s="7">
        <f>'FRENCH '!X128</f>
        <v>0</v>
      </c>
      <c r="BI127" s="7">
        <f>'FRENCH '!Y128</f>
        <v>0</v>
      </c>
      <c r="BJ127" s="7">
        <f>'CAREER TECH '!T128</f>
        <v>0</v>
      </c>
      <c r="BK127" s="7">
        <f>'CAREER TECH '!U128</f>
        <v>0</v>
      </c>
      <c r="BL127" s="7">
        <f>'CAREER TECH '!V128</f>
        <v>0</v>
      </c>
      <c r="BM127" s="7">
        <f>'CAREER TECH '!W128</f>
        <v>0</v>
      </c>
      <c r="BN127" s="7">
        <f>'CAREER TECH '!X128</f>
        <v>0</v>
      </c>
      <c r="BO127" s="7">
        <f>'CAREER TECH '!Y128</f>
        <v>0</v>
      </c>
      <c r="BP127" s="7">
        <f>'CAD '!T128</f>
        <v>0</v>
      </c>
      <c r="BQ127" s="7">
        <f>'CAD '!U128</f>
        <v>0</v>
      </c>
      <c r="BR127" s="7">
        <f>'CAD '!V128</f>
        <v>0</v>
      </c>
      <c r="BS127" s="7">
        <f>'CAD '!X128</f>
        <v>0</v>
      </c>
      <c r="BT127" s="7">
        <f>'CAD '!W128</f>
        <v>0</v>
      </c>
      <c r="BU127" s="7">
        <f>'CAD '!Y128</f>
        <v>0</v>
      </c>
      <c r="BV127" s="7">
        <f t="shared" si="6"/>
        <v>0</v>
      </c>
      <c r="BW127" s="7">
        <f t="shared" si="7"/>
        <v>0</v>
      </c>
      <c r="BX127" s="7">
        <f t="shared" si="8"/>
        <v>3</v>
      </c>
      <c r="BY127" s="7">
        <v>900</v>
      </c>
      <c r="BZ127" s="7">
        <f>VLOOKUP(J127,SETTINGS!$C$2:$D$11,2)</f>
        <v>9</v>
      </c>
      <c r="CA127" s="7">
        <f>VLOOKUP(P127,SETTINGS!$C$2:$D$11,2)</f>
        <v>9</v>
      </c>
      <c r="CB127" s="7">
        <f>VLOOKUP(V127,SETTINGS!$C$2:$D$11,2)</f>
        <v>9</v>
      </c>
      <c r="CC127" s="7">
        <f>VLOOKUP(AB127,SETTINGS!$C$2:$D$11,2)</f>
        <v>9</v>
      </c>
      <c r="CD127" s="7">
        <f>VLOOKUP(AH127,SETTINGS!$C$2:$D$11,2)</f>
        <v>9</v>
      </c>
      <c r="CE127" s="7">
        <f>VLOOKUP(AN127,SETTINGS!$C$2:$D$11,2)</f>
        <v>9</v>
      </c>
      <c r="CF127" s="7">
        <f>VLOOKUP(AT127,SETTINGS!$C$2:$D$11,2)</f>
        <v>9</v>
      </c>
      <c r="CG127" s="7">
        <f>VLOOKUP(AZ127,SETTINGS!$C$2:$D$11,2)</f>
        <v>9</v>
      </c>
      <c r="CH127" s="7">
        <f>VLOOKUP(BF127,SETTINGS!$C$2:$D$11,2)</f>
        <v>9</v>
      </c>
      <c r="CI127" s="7">
        <f>VLOOKUP(BL127,SETTINGS!$C$2:$D$11,2)</f>
        <v>9</v>
      </c>
      <c r="CJ127" s="7">
        <f t="shared" si="9"/>
        <v>36</v>
      </c>
      <c r="CK127" s="7">
        <f>SMALL(CD127:CH127,{1,2,3})</f>
        <v>9</v>
      </c>
      <c r="CL127" s="7">
        <f>SUM(SMALL(BZ127:CI127,{1,2,3,4,5,6}))</f>
        <v>54</v>
      </c>
      <c r="CM127" s="10" t="str">
        <f t="shared" si="10"/>
        <v>3rd</v>
      </c>
      <c r="CN127" s="10" t="str">
        <f>VLOOKUP(BW127,SETTINGS!$N$1:$P$10,3)</f>
        <v>Below average, you must work hard, there is need for parental support</v>
      </c>
      <c r="CO127" s="10" t="str">
        <f>VLOOKUP(BW127,SETTINGS!$N$1:$P$10,2)</f>
        <v>Below Average, must buck up</v>
      </c>
      <c r="CP127" s="10"/>
      <c r="CQ127" s="10"/>
      <c r="CR127" s="10"/>
      <c r="CS127" s="10">
        <f t="shared" si="11"/>
        <v>0</v>
      </c>
      <c r="CT127" s="10"/>
      <c r="CU127" s="10"/>
      <c r="CV127" s="10"/>
      <c r="CW127" s="10"/>
      <c r="CX127" s="10"/>
      <c r="CY127" s="10"/>
      <c r="CZ127" s="10"/>
      <c r="DA127" s="10"/>
    </row>
    <row r="128" spans="1:105" ht="18.75" customHeight="1">
      <c r="A128" s="7">
        <f>'STUDENT DETAILS'!A128</f>
        <v>0</v>
      </c>
      <c r="B128" s="39">
        <f>'STUDENT DETAILS'!B128</f>
        <v>0</v>
      </c>
      <c r="C128" s="7">
        <f>'STUDENT DETAILS'!C128</f>
        <v>0</v>
      </c>
      <c r="D128" s="7">
        <f>'STUDENT DETAILS'!D128</f>
        <v>0</v>
      </c>
      <c r="E128" s="7">
        <f>'STUDENT DETAILS'!E128</f>
        <v>0</v>
      </c>
      <c r="F128" s="7">
        <f>'STUDENT DETAILS'!F128</f>
        <v>0</v>
      </c>
      <c r="G128" s="10"/>
      <c r="H128" s="7">
        <f>'ENGLISH '!T129</f>
        <v>0</v>
      </c>
      <c r="I128" s="7">
        <f>'ENGLISH '!U129</f>
        <v>0</v>
      </c>
      <c r="J128" s="7">
        <f>'ENGLISH '!V129</f>
        <v>0</v>
      </c>
      <c r="K128" s="7">
        <f>'ENGLISH '!W129</f>
        <v>0</v>
      </c>
      <c r="L128" s="7">
        <f>'ENGLISH '!X129</f>
        <v>0</v>
      </c>
      <c r="M128" s="7">
        <f>'ENGLISH '!Y129</f>
        <v>0</v>
      </c>
      <c r="N128" s="10">
        <f>'MATHS '!T129</f>
        <v>0</v>
      </c>
      <c r="O128" s="10">
        <f>'MATHS '!U129</f>
        <v>0</v>
      </c>
      <c r="P128" s="10">
        <f>'MATHS '!V129</f>
        <v>0</v>
      </c>
      <c r="Q128" s="10">
        <f>'MATHS '!W129</f>
        <v>0</v>
      </c>
      <c r="R128" s="10">
        <f>'MATHS '!X129</f>
        <v>0</v>
      </c>
      <c r="S128" s="10">
        <f>'MATHS '!Y129</f>
        <v>0</v>
      </c>
      <c r="T128" s="7">
        <f>'SCIENCE '!T129</f>
        <v>0</v>
      </c>
      <c r="U128" s="7">
        <f>'SCIENCE '!U129</f>
        <v>0</v>
      </c>
      <c r="V128" s="7">
        <f>'SCIENCE '!V129</f>
        <v>0</v>
      </c>
      <c r="W128" s="7">
        <f>'SCIENCE '!W129</f>
        <v>0</v>
      </c>
      <c r="X128" s="7">
        <f>'SCIENCE '!X129</f>
        <v>0</v>
      </c>
      <c r="Y128" s="7">
        <f>'SCIENCE '!Y129</f>
        <v>0</v>
      </c>
      <c r="Z128" s="10">
        <f>'SOCIAL STUDIES'!T129</f>
        <v>0</v>
      </c>
      <c r="AA128" s="10">
        <f>'SOCIAL STUDIES'!U129</f>
        <v>0</v>
      </c>
      <c r="AB128" s="10">
        <f>'SOCIAL STUDIES'!V129</f>
        <v>0</v>
      </c>
      <c r="AC128" s="10">
        <f>'SOCIAL STUDIES'!W129</f>
        <v>0</v>
      </c>
      <c r="AD128" s="10">
        <f>'SOCIAL STUDIES'!X129</f>
        <v>0</v>
      </c>
      <c r="AE128" s="10">
        <f>'SOCIAL STUDIES'!Y129</f>
        <v>0</v>
      </c>
      <c r="AF128" s="7">
        <f>'COMPUTING     '!T129</f>
        <v>0</v>
      </c>
      <c r="AG128" s="7">
        <f>'COMPUTING     '!U129</f>
        <v>0</v>
      </c>
      <c r="AH128" s="7">
        <f>'COMPUTING     '!V129</f>
        <v>0</v>
      </c>
      <c r="AI128" s="7">
        <f>'COMPUTING     '!W129</f>
        <v>0</v>
      </c>
      <c r="AJ128" s="7">
        <f>'COMPUTING     '!X129</f>
        <v>0</v>
      </c>
      <c r="AK128" s="7">
        <f>'COMPUTING     '!Y129</f>
        <v>0</v>
      </c>
      <c r="AL128" s="7">
        <f>BDT!T129</f>
        <v>0</v>
      </c>
      <c r="AM128" s="7">
        <f>BDT!U129</f>
        <v>0</v>
      </c>
      <c r="AN128" s="7">
        <f>BDT!V129</f>
        <v>0</v>
      </c>
      <c r="AO128" s="7">
        <f>BDT!W129</f>
        <v>0</v>
      </c>
      <c r="AP128" s="7">
        <f>BDT!X129</f>
        <v>0</v>
      </c>
      <c r="AQ128" s="7">
        <f>BDT!Y129</f>
        <v>0</v>
      </c>
      <c r="AR128" s="7">
        <f>'GHANAIAN LANG'!T129</f>
        <v>0</v>
      </c>
      <c r="AS128" s="7">
        <f>'GHANAIAN LANG'!U129</f>
        <v>0</v>
      </c>
      <c r="AT128" s="7">
        <f>'GHANAIAN LANG'!V129</f>
        <v>0</v>
      </c>
      <c r="AU128" s="7">
        <f>'GHANAIAN LANG'!W129</f>
        <v>0</v>
      </c>
      <c r="AV128" s="7">
        <f>'GHANAIAN LANG'!X129</f>
        <v>0</v>
      </c>
      <c r="AW128" s="7">
        <f>'GHANAIAN LANG'!Y129</f>
        <v>0</v>
      </c>
      <c r="AX128" s="7">
        <f>'RME '!T129</f>
        <v>0</v>
      </c>
      <c r="AY128" s="7">
        <f>'RME '!U129</f>
        <v>0</v>
      </c>
      <c r="AZ128" s="7">
        <f>'RME '!V129</f>
        <v>0</v>
      </c>
      <c r="BA128" s="7">
        <f>'RME '!W129</f>
        <v>0</v>
      </c>
      <c r="BB128" s="7">
        <f>'RME '!X129</f>
        <v>0</v>
      </c>
      <c r="BC128" s="7">
        <f>'RME '!Y129</f>
        <v>0</v>
      </c>
      <c r="BD128" s="7">
        <f>'FRENCH '!T129</f>
        <v>0</v>
      </c>
      <c r="BE128" s="7">
        <f>'FRENCH '!U129</f>
        <v>0</v>
      </c>
      <c r="BF128" s="7">
        <f>'FRENCH '!V129</f>
        <v>0</v>
      </c>
      <c r="BG128" s="7">
        <f>'FRENCH '!W129</f>
        <v>0</v>
      </c>
      <c r="BH128" s="7">
        <f>'FRENCH '!X129</f>
        <v>0</v>
      </c>
      <c r="BI128" s="7">
        <f>'FRENCH '!Y129</f>
        <v>0</v>
      </c>
      <c r="BJ128" s="7">
        <f>'CAREER TECH '!T129</f>
        <v>0</v>
      </c>
      <c r="BK128" s="7">
        <f>'CAREER TECH '!U129</f>
        <v>0</v>
      </c>
      <c r="BL128" s="7">
        <f>'CAREER TECH '!V129</f>
        <v>0</v>
      </c>
      <c r="BM128" s="7">
        <f>'CAREER TECH '!W129</f>
        <v>0</v>
      </c>
      <c r="BN128" s="7">
        <f>'CAREER TECH '!X129</f>
        <v>0</v>
      </c>
      <c r="BO128" s="7">
        <f>'CAREER TECH '!Y129</f>
        <v>0</v>
      </c>
      <c r="BP128" s="7">
        <f>'CAD '!T129</f>
        <v>0</v>
      </c>
      <c r="BQ128" s="7">
        <f>'CAD '!U129</f>
        <v>0</v>
      </c>
      <c r="BR128" s="7">
        <f>'CAD '!V129</f>
        <v>0</v>
      </c>
      <c r="BS128" s="7">
        <f>'CAD '!X129</f>
        <v>0</v>
      </c>
      <c r="BT128" s="7">
        <f>'CAD '!W129</f>
        <v>0</v>
      </c>
      <c r="BU128" s="7">
        <f>'CAD '!Y129</f>
        <v>0</v>
      </c>
      <c r="BV128" s="7">
        <f t="shared" si="6"/>
        <v>0</v>
      </c>
      <c r="BW128" s="7">
        <f t="shared" si="7"/>
        <v>0</v>
      </c>
      <c r="BX128" s="7">
        <f t="shared" si="8"/>
        <v>3</v>
      </c>
      <c r="BY128" s="7">
        <v>900</v>
      </c>
      <c r="BZ128" s="7">
        <f>VLOOKUP(J128,SETTINGS!$C$2:$D$11,2)</f>
        <v>9</v>
      </c>
      <c r="CA128" s="7">
        <f>VLOOKUP(P128,SETTINGS!$C$2:$D$11,2)</f>
        <v>9</v>
      </c>
      <c r="CB128" s="7">
        <f>VLOOKUP(V128,SETTINGS!$C$2:$D$11,2)</f>
        <v>9</v>
      </c>
      <c r="CC128" s="7">
        <f>VLOOKUP(AB128,SETTINGS!$C$2:$D$11,2)</f>
        <v>9</v>
      </c>
      <c r="CD128" s="7">
        <f>VLOOKUP(AH128,SETTINGS!$C$2:$D$11,2)</f>
        <v>9</v>
      </c>
      <c r="CE128" s="7">
        <f>VLOOKUP(AN128,SETTINGS!$C$2:$D$11,2)</f>
        <v>9</v>
      </c>
      <c r="CF128" s="7">
        <f>VLOOKUP(AT128,SETTINGS!$C$2:$D$11,2)</f>
        <v>9</v>
      </c>
      <c r="CG128" s="7">
        <f>VLOOKUP(AZ128,SETTINGS!$C$2:$D$11,2)</f>
        <v>9</v>
      </c>
      <c r="CH128" s="7">
        <f>VLOOKUP(BF128,SETTINGS!$C$2:$D$11,2)</f>
        <v>9</v>
      </c>
      <c r="CI128" s="7">
        <f>VLOOKUP(BL128,SETTINGS!$C$2:$D$11,2)</f>
        <v>9</v>
      </c>
      <c r="CJ128" s="7">
        <f t="shared" si="9"/>
        <v>36</v>
      </c>
      <c r="CK128" s="7">
        <f>SMALL(CD128:CH128,{1,2,3})</f>
        <v>9</v>
      </c>
      <c r="CL128" s="7">
        <f>SUM(SMALL(BZ128:CI128,{1,2,3,4,5,6}))</f>
        <v>54</v>
      </c>
      <c r="CM128" s="10" t="str">
        <f t="shared" si="10"/>
        <v>3rd</v>
      </c>
      <c r="CN128" s="10" t="str">
        <f>VLOOKUP(BW128,SETTINGS!$N$1:$P$10,3)</f>
        <v>Below average, you must work hard, there is need for parental support</v>
      </c>
      <c r="CO128" s="10" t="str">
        <f>VLOOKUP(BW128,SETTINGS!$N$1:$P$10,2)</f>
        <v>Below Average, must buck up</v>
      </c>
      <c r="CP128" s="10"/>
      <c r="CQ128" s="10"/>
      <c r="CR128" s="10"/>
      <c r="CS128" s="10">
        <f t="shared" si="11"/>
        <v>0</v>
      </c>
      <c r="CT128" s="10"/>
      <c r="CU128" s="10"/>
      <c r="CV128" s="10"/>
      <c r="CW128" s="10"/>
      <c r="CX128" s="10"/>
      <c r="CY128" s="10"/>
      <c r="CZ128" s="10"/>
      <c r="DA128" s="10"/>
    </row>
    <row r="129" spans="1:105" ht="18.75" customHeight="1">
      <c r="A129" s="7">
        <f>'STUDENT DETAILS'!A129</f>
        <v>0</v>
      </c>
      <c r="B129" s="39">
        <f>'STUDENT DETAILS'!B129</f>
        <v>0</v>
      </c>
      <c r="C129" s="7">
        <f>'STUDENT DETAILS'!C129</f>
        <v>0</v>
      </c>
      <c r="D129" s="7">
        <f>'STUDENT DETAILS'!D129</f>
        <v>0</v>
      </c>
      <c r="E129" s="7">
        <f>'STUDENT DETAILS'!E129</f>
        <v>0</v>
      </c>
      <c r="F129" s="7">
        <f>'STUDENT DETAILS'!F129</f>
        <v>0</v>
      </c>
      <c r="G129" s="10"/>
      <c r="H129" s="7">
        <f>'ENGLISH '!T130</f>
        <v>0</v>
      </c>
      <c r="I129" s="7">
        <f>'ENGLISH '!U130</f>
        <v>0</v>
      </c>
      <c r="J129" s="7">
        <f>'ENGLISH '!V130</f>
        <v>0</v>
      </c>
      <c r="K129" s="7">
        <f>'ENGLISH '!W130</f>
        <v>0</v>
      </c>
      <c r="L129" s="7">
        <f>'ENGLISH '!X130</f>
        <v>0</v>
      </c>
      <c r="M129" s="7">
        <f>'ENGLISH '!Y130</f>
        <v>0</v>
      </c>
      <c r="N129" s="10">
        <f>'MATHS '!T130</f>
        <v>0</v>
      </c>
      <c r="O129" s="10">
        <f>'MATHS '!U130</f>
        <v>0</v>
      </c>
      <c r="P129" s="10">
        <f>'MATHS '!V130</f>
        <v>0</v>
      </c>
      <c r="Q129" s="10">
        <f>'MATHS '!W130</f>
        <v>0</v>
      </c>
      <c r="R129" s="10">
        <f>'MATHS '!X130</f>
        <v>0</v>
      </c>
      <c r="S129" s="10">
        <f>'MATHS '!Y130</f>
        <v>0</v>
      </c>
      <c r="T129" s="7">
        <f>'SCIENCE '!T130</f>
        <v>0</v>
      </c>
      <c r="U129" s="7">
        <f>'SCIENCE '!U130</f>
        <v>0</v>
      </c>
      <c r="V129" s="7">
        <f>'SCIENCE '!V130</f>
        <v>0</v>
      </c>
      <c r="W129" s="7">
        <f>'SCIENCE '!W130</f>
        <v>0</v>
      </c>
      <c r="X129" s="7">
        <f>'SCIENCE '!X130</f>
        <v>0</v>
      </c>
      <c r="Y129" s="7">
        <f>'SCIENCE '!Y130</f>
        <v>0</v>
      </c>
      <c r="Z129" s="10">
        <f>'SOCIAL STUDIES'!T130</f>
        <v>0</v>
      </c>
      <c r="AA129" s="10">
        <f>'SOCIAL STUDIES'!U130</f>
        <v>0</v>
      </c>
      <c r="AB129" s="10">
        <f>'SOCIAL STUDIES'!V130</f>
        <v>0</v>
      </c>
      <c r="AC129" s="10">
        <f>'SOCIAL STUDIES'!W130</f>
        <v>0</v>
      </c>
      <c r="AD129" s="10">
        <f>'SOCIAL STUDIES'!X130</f>
        <v>0</v>
      </c>
      <c r="AE129" s="10">
        <f>'SOCIAL STUDIES'!Y130</f>
        <v>0</v>
      </c>
      <c r="AF129" s="7">
        <f>'COMPUTING     '!T130</f>
        <v>0</v>
      </c>
      <c r="AG129" s="7">
        <f>'COMPUTING     '!U130</f>
        <v>0</v>
      </c>
      <c r="AH129" s="7">
        <f>'COMPUTING     '!V130</f>
        <v>0</v>
      </c>
      <c r="AI129" s="7">
        <f>'COMPUTING     '!W130</f>
        <v>0</v>
      </c>
      <c r="AJ129" s="7">
        <f>'COMPUTING     '!X130</f>
        <v>0</v>
      </c>
      <c r="AK129" s="7">
        <f>'COMPUTING     '!Y130</f>
        <v>0</v>
      </c>
      <c r="AL129" s="7">
        <f>BDT!T130</f>
        <v>0</v>
      </c>
      <c r="AM129" s="7">
        <f>BDT!U130</f>
        <v>0</v>
      </c>
      <c r="AN129" s="7">
        <f>BDT!V130</f>
        <v>0</v>
      </c>
      <c r="AO129" s="7">
        <f>BDT!W130</f>
        <v>0</v>
      </c>
      <c r="AP129" s="7">
        <f>BDT!X130</f>
        <v>0</v>
      </c>
      <c r="AQ129" s="7">
        <f>BDT!Y130</f>
        <v>0</v>
      </c>
      <c r="AR129" s="7">
        <f>'GHANAIAN LANG'!T130</f>
        <v>0</v>
      </c>
      <c r="AS129" s="7">
        <f>'GHANAIAN LANG'!U130</f>
        <v>0</v>
      </c>
      <c r="AT129" s="7">
        <f>'GHANAIAN LANG'!V130</f>
        <v>0</v>
      </c>
      <c r="AU129" s="7">
        <f>'GHANAIAN LANG'!W130</f>
        <v>0</v>
      </c>
      <c r="AV129" s="7">
        <f>'GHANAIAN LANG'!X130</f>
        <v>0</v>
      </c>
      <c r="AW129" s="7">
        <f>'GHANAIAN LANG'!Y130</f>
        <v>0</v>
      </c>
      <c r="AX129" s="7">
        <f>'RME '!T130</f>
        <v>0</v>
      </c>
      <c r="AY129" s="7">
        <f>'RME '!U130</f>
        <v>0</v>
      </c>
      <c r="AZ129" s="7">
        <f>'RME '!V130</f>
        <v>0</v>
      </c>
      <c r="BA129" s="7">
        <f>'RME '!W130</f>
        <v>0</v>
      </c>
      <c r="BB129" s="7">
        <f>'RME '!X130</f>
        <v>0</v>
      </c>
      <c r="BC129" s="7">
        <f>'RME '!Y130</f>
        <v>0</v>
      </c>
      <c r="BD129" s="7">
        <f>'FRENCH '!T130</f>
        <v>0</v>
      </c>
      <c r="BE129" s="7">
        <f>'FRENCH '!U130</f>
        <v>0</v>
      </c>
      <c r="BF129" s="7">
        <f>'FRENCH '!V130</f>
        <v>0</v>
      </c>
      <c r="BG129" s="7">
        <f>'FRENCH '!W130</f>
        <v>0</v>
      </c>
      <c r="BH129" s="7">
        <f>'FRENCH '!X130</f>
        <v>0</v>
      </c>
      <c r="BI129" s="7">
        <f>'FRENCH '!Y130</f>
        <v>0</v>
      </c>
      <c r="BJ129" s="7">
        <f>'CAREER TECH '!T130</f>
        <v>0</v>
      </c>
      <c r="BK129" s="7">
        <f>'CAREER TECH '!U130</f>
        <v>0</v>
      </c>
      <c r="BL129" s="7">
        <f>'CAREER TECH '!V130</f>
        <v>0</v>
      </c>
      <c r="BM129" s="7">
        <f>'CAREER TECH '!W130</f>
        <v>0</v>
      </c>
      <c r="BN129" s="7">
        <f>'CAREER TECH '!X130</f>
        <v>0</v>
      </c>
      <c r="BO129" s="7">
        <f>'CAREER TECH '!Y130</f>
        <v>0</v>
      </c>
      <c r="BP129" s="7">
        <f>'CAD '!T130</f>
        <v>0</v>
      </c>
      <c r="BQ129" s="7">
        <f>'CAD '!U130</f>
        <v>0</v>
      </c>
      <c r="BR129" s="7">
        <f>'CAD '!V130</f>
        <v>0</v>
      </c>
      <c r="BS129" s="7">
        <f>'CAD '!X130</f>
        <v>0</v>
      </c>
      <c r="BT129" s="7">
        <f>'CAD '!W130</f>
        <v>0</v>
      </c>
      <c r="BU129" s="7">
        <f>'CAD '!Y130</f>
        <v>0</v>
      </c>
      <c r="BV129" s="7">
        <f t="shared" si="6"/>
        <v>0</v>
      </c>
      <c r="BW129" s="7">
        <f t="shared" si="7"/>
        <v>0</v>
      </c>
      <c r="BX129" s="7">
        <f t="shared" si="8"/>
        <v>3</v>
      </c>
      <c r="BY129" s="7">
        <v>900</v>
      </c>
      <c r="BZ129" s="7">
        <f>VLOOKUP(J129,SETTINGS!$C$2:$D$11,2)</f>
        <v>9</v>
      </c>
      <c r="CA129" s="7">
        <f>VLOOKUP(P129,SETTINGS!$C$2:$D$11,2)</f>
        <v>9</v>
      </c>
      <c r="CB129" s="7">
        <f>VLOOKUP(V129,SETTINGS!$C$2:$D$11,2)</f>
        <v>9</v>
      </c>
      <c r="CC129" s="7">
        <f>VLOOKUP(AB129,SETTINGS!$C$2:$D$11,2)</f>
        <v>9</v>
      </c>
      <c r="CD129" s="7">
        <f>VLOOKUP(AH129,SETTINGS!$C$2:$D$11,2)</f>
        <v>9</v>
      </c>
      <c r="CE129" s="7">
        <f>VLOOKUP(AN129,SETTINGS!$C$2:$D$11,2)</f>
        <v>9</v>
      </c>
      <c r="CF129" s="7">
        <f>VLOOKUP(AT129,SETTINGS!$C$2:$D$11,2)</f>
        <v>9</v>
      </c>
      <c r="CG129" s="7">
        <f>VLOOKUP(AZ129,SETTINGS!$C$2:$D$11,2)</f>
        <v>9</v>
      </c>
      <c r="CH129" s="7">
        <f>VLOOKUP(BF129,SETTINGS!$C$2:$D$11,2)</f>
        <v>9</v>
      </c>
      <c r="CI129" s="7">
        <f>VLOOKUP(BL129,SETTINGS!$C$2:$D$11,2)</f>
        <v>9</v>
      </c>
      <c r="CJ129" s="7">
        <f t="shared" si="9"/>
        <v>36</v>
      </c>
      <c r="CK129" s="7">
        <f>SMALL(CD129:CH129,{1,2,3})</f>
        <v>9</v>
      </c>
      <c r="CL129" s="7">
        <f>SUM(SMALL(BZ129:CI129,{1,2,3,4,5,6}))</f>
        <v>54</v>
      </c>
      <c r="CM129" s="10" t="str">
        <f t="shared" si="10"/>
        <v>3rd</v>
      </c>
      <c r="CN129" s="10" t="str">
        <f>VLOOKUP(BW129,SETTINGS!$N$1:$P$10,3)</f>
        <v>Below average, you must work hard, there is need for parental support</v>
      </c>
      <c r="CO129" s="10" t="str">
        <f>VLOOKUP(BW129,SETTINGS!$N$1:$P$10,2)</f>
        <v>Below Average, must buck up</v>
      </c>
      <c r="CP129" s="10"/>
      <c r="CQ129" s="10"/>
      <c r="CR129" s="10"/>
      <c r="CS129" s="10">
        <f t="shared" si="11"/>
        <v>0</v>
      </c>
      <c r="CT129" s="10"/>
      <c r="CU129" s="10"/>
      <c r="CV129" s="10"/>
      <c r="CW129" s="10"/>
      <c r="CX129" s="10"/>
      <c r="CY129" s="10"/>
      <c r="CZ129" s="10"/>
      <c r="DA129" s="10"/>
    </row>
    <row r="130" spans="1:105" ht="18.75" customHeight="1">
      <c r="A130" s="7">
        <f>'STUDENT DETAILS'!A130</f>
        <v>0</v>
      </c>
      <c r="B130" s="39">
        <f>'STUDENT DETAILS'!B130</f>
        <v>0</v>
      </c>
      <c r="C130" s="7">
        <f>'STUDENT DETAILS'!C130</f>
        <v>0</v>
      </c>
      <c r="D130" s="7">
        <f>'STUDENT DETAILS'!D130</f>
        <v>0</v>
      </c>
      <c r="E130" s="7">
        <f>'STUDENT DETAILS'!E130</f>
        <v>0</v>
      </c>
      <c r="F130" s="7">
        <f>'STUDENT DETAILS'!F130</f>
        <v>0</v>
      </c>
      <c r="G130" s="10"/>
      <c r="H130" s="7">
        <f>'ENGLISH '!T131</f>
        <v>0</v>
      </c>
      <c r="I130" s="7">
        <f>'ENGLISH '!U131</f>
        <v>0</v>
      </c>
      <c r="J130" s="7">
        <f>'ENGLISH '!V131</f>
        <v>0</v>
      </c>
      <c r="K130" s="7">
        <f>'ENGLISH '!W131</f>
        <v>0</v>
      </c>
      <c r="L130" s="7">
        <f>'ENGLISH '!X131</f>
        <v>0</v>
      </c>
      <c r="M130" s="7">
        <f>'ENGLISH '!Y131</f>
        <v>0</v>
      </c>
      <c r="N130" s="10">
        <f>'MATHS '!T131</f>
        <v>0</v>
      </c>
      <c r="O130" s="10">
        <f>'MATHS '!U131</f>
        <v>0</v>
      </c>
      <c r="P130" s="10">
        <f>'MATHS '!V131</f>
        <v>0</v>
      </c>
      <c r="Q130" s="10">
        <f>'MATHS '!W131</f>
        <v>0</v>
      </c>
      <c r="R130" s="10">
        <f>'MATHS '!X131</f>
        <v>0</v>
      </c>
      <c r="S130" s="10">
        <f>'MATHS '!Y131</f>
        <v>0</v>
      </c>
      <c r="T130" s="7">
        <f>'SCIENCE '!T131</f>
        <v>0</v>
      </c>
      <c r="U130" s="7">
        <f>'SCIENCE '!U131</f>
        <v>0</v>
      </c>
      <c r="V130" s="7">
        <f>'SCIENCE '!V131</f>
        <v>0</v>
      </c>
      <c r="W130" s="7">
        <f>'SCIENCE '!W131</f>
        <v>0</v>
      </c>
      <c r="X130" s="7">
        <f>'SCIENCE '!X131</f>
        <v>0</v>
      </c>
      <c r="Y130" s="7">
        <f>'SCIENCE '!Y131</f>
        <v>0</v>
      </c>
      <c r="Z130" s="10">
        <f>'SOCIAL STUDIES'!T131</f>
        <v>0</v>
      </c>
      <c r="AA130" s="10">
        <f>'SOCIAL STUDIES'!U131</f>
        <v>0</v>
      </c>
      <c r="AB130" s="10">
        <f>'SOCIAL STUDIES'!V131</f>
        <v>0</v>
      </c>
      <c r="AC130" s="10">
        <f>'SOCIAL STUDIES'!W131</f>
        <v>0</v>
      </c>
      <c r="AD130" s="10">
        <f>'SOCIAL STUDIES'!X131</f>
        <v>0</v>
      </c>
      <c r="AE130" s="10">
        <f>'SOCIAL STUDIES'!Y131</f>
        <v>0</v>
      </c>
      <c r="AF130" s="7">
        <f>'COMPUTING     '!T131</f>
        <v>0</v>
      </c>
      <c r="AG130" s="7">
        <f>'COMPUTING     '!U131</f>
        <v>0</v>
      </c>
      <c r="AH130" s="7">
        <f>'COMPUTING     '!V131</f>
        <v>0</v>
      </c>
      <c r="AI130" s="7">
        <f>'COMPUTING     '!W131</f>
        <v>0</v>
      </c>
      <c r="AJ130" s="7">
        <f>'COMPUTING     '!X131</f>
        <v>0</v>
      </c>
      <c r="AK130" s="7">
        <f>'COMPUTING     '!Y131</f>
        <v>0</v>
      </c>
      <c r="AL130" s="7">
        <f>BDT!T131</f>
        <v>0</v>
      </c>
      <c r="AM130" s="7">
        <f>BDT!U131</f>
        <v>0</v>
      </c>
      <c r="AN130" s="7">
        <f>BDT!V131</f>
        <v>0</v>
      </c>
      <c r="AO130" s="7">
        <f>BDT!W131</f>
        <v>0</v>
      </c>
      <c r="AP130" s="7">
        <f>BDT!X131</f>
        <v>0</v>
      </c>
      <c r="AQ130" s="7">
        <f>BDT!Y131</f>
        <v>0</v>
      </c>
      <c r="AR130" s="7">
        <f>'GHANAIAN LANG'!T131</f>
        <v>0</v>
      </c>
      <c r="AS130" s="7">
        <f>'GHANAIAN LANG'!U131</f>
        <v>0</v>
      </c>
      <c r="AT130" s="7">
        <f>'GHANAIAN LANG'!V131</f>
        <v>0</v>
      </c>
      <c r="AU130" s="7">
        <f>'GHANAIAN LANG'!W131</f>
        <v>0</v>
      </c>
      <c r="AV130" s="7">
        <f>'GHANAIAN LANG'!X131</f>
        <v>0</v>
      </c>
      <c r="AW130" s="7">
        <f>'GHANAIAN LANG'!Y131</f>
        <v>0</v>
      </c>
      <c r="AX130" s="7">
        <f>'RME '!T131</f>
        <v>0</v>
      </c>
      <c r="AY130" s="7">
        <f>'RME '!U131</f>
        <v>0</v>
      </c>
      <c r="AZ130" s="7">
        <f>'RME '!V131</f>
        <v>0</v>
      </c>
      <c r="BA130" s="7">
        <f>'RME '!W131</f>
        <v>0</v>
      </c>
      <c r="BB130" s="7">
        <f>'RME '!X131</f>
        <v>0</v>
      </c>
      <c r="BC130" s="7">
        <f>'RME '!Y131</f>
        <v>0</v>
      </c>
      <c r="BD130" s="7">
        <f>'FRENCH '!T131</f>
        <v>0</v>
      </c>
      <c r="BE130" s="7">
        <f>'FRENCH '!U131</f>
        <v>0</v>
      </c>
      <c r="BF130" s="7">
        <f>'FRENCH '!V131</f>
        <v>0</v>
      </c>
      <c r="BG130" s="7">
        <f>'FRENCH '!W131</f>
        <v>0</v>
      </c>
      <c r="BH130" s="7">
        <f>'FRENCH '!X131</f>
        <v>0</v>
      </c>
      <c r="BI130" s="7">
        <f>'FRENCH '!Y131</f>
        <v>0</v>
      </c>
      <c r="BJ130" s="7">
        <f>'CAREER TECH '!T131</f>
        <v>0</v>
      </c>
      <c r="BK130" s="7">
        <f>'CAREER TECH '!U131</f>
        <v>0</v>
      </c>
      <c r="BL130" s="7">
        <f>'CAREER TECH '!V131</f>
        <v>0</v>
      </c>
      <c r="BM130" s="7">
        <f>'CAREER TECH '!W131</f>
        <v>0</v>
      </c>
      <c r="BN130" s="7">
        <f>'CAREER TECH '!X131</f>
        <v>0</v>
      </c>
      <c r="BO130" s="7">
        <f>'CAREER TECH '!Y131</f>
        <v>0</v>
      </c>
      <c r="BP130" s="7">
        <f>'CAD '!T131</f>
        <v>0</v>
      </c>
      <c r="BQ130" s="7">
        <f>'CAD '!U131</f>
        <v>0</v>
      </c>
      <c r="BR130" s="7">
        <f>'CAD '!V131</f>
        <v>0</v>
      </c>
      <c r="BS130" s="7">
        <f>'CAD '!X131</f>
        <v>0</v>
      </c>
      <c r="BT130" s="7">
        <f>'CAD '!W131</f>
        <v>0</v>
      </c>
      <c r="BU130" s="7">
        <f>'CAD '!Y131</f>
        <v>0</v>
      </c>
      <c r="BV130" s="7">
        <f t="shared" si="6"/>
        <v>0</v>
      </c>
      <c r="BW130" s="7">
        <f t="shared" si="7"/>
        <v>0</v>
      </c>
      <c r="BX130" s="7">
        <f t="shared" si="8"/>
        <v>3</v>
      </c>
      <c r="BY130" s="7">
        <v>900</v>
      </c>
      <c r="BZ130" s="7">
        <f>VLOOKUP(J130,SETTINGS!$C$2:$D$11,2)</f>
        <v>9</v>
      </c>
      <c r="CA130" s="7">
        <f>VLOOKUP(P130,SETTINGS!$C$2:$D$11,2)</f>
        <v>9</v>
      </c>
      <c r="CB130" s="7">
        <f>VLOOKUP(V130,SETTINGS!$C$2:$D$11,2)</f>
        <v>9</v>
      </c>
      <c r="CC130" s="7">
        <f>VLOOKUP(AB130,SETTINGS!$C$2:$D$11,2)</f>
        <v>9</v>
      </c>
      <c r="CD130" s="7">
        <f>VLOOKUP(AH130,SETTINGS!$C$2:$D$11,2)</f>
        <v>9</v>
      </c>
      <c r="CE130" s="7">
        <f>VLOOKUP(AN130,SETTINGS!$C$2:$D$11,2)</f>
        <v>9</v>
      </c>
      <c r="CF130" s="7">
        <f>VLOOKUP(AT130,SETTINGS!$C$2:$D$11,2)</f>
        <v>9</v>
      </c>
      <c r="CG130" s="7">
        <f>VLOOKUP(AZ130,SETTINGS!$C$2:$D$11,2)</f>
        <v>9</v>
      </c>
      <c r="CH130" s="7">
        <f>VLOOKUP(BF130,SETTINGS!$C$2:$D$11,2)</f>
        <v>9</v>
      </c>
      <c r="CI130" s="7">
        <f>VLOOKUP(BL130,SETTINGS!$C$2:$D$11,2)</f>
        <v>9</v>
      </c>
      <c r="CJ130" s="7">
        <f t="shared" si="9"/>
        <v>36</v>
      </c>
      <c r="CK130" s="7">
        <f>SMALL(CD130:CH130,{1,2,3})</f>
        <v>9</v>
      </c>
      <c r="CL130" s="7">
        <f>SUM(SMALL(BZ130:CI130,{1,2,3,4,5,6}))</f>
        <v>54</v>
      </c>
      <c r="CM130" s="10" t="str">
        <f t="shared" si="10"/>
        <v>3rd</v>
      </c>
      <c r="CN130" s="10" t="str">
        <f>VLOOKUP(BW130,SETTINGS!$N$1:$P$10,3)</f>
        <v>Below average, you must work hard, there is need for parental support</v>
      </c>
      <c r="CO130" s="10" t="str">
        <f>VLOOKUP(BW130,SETTINGS!$N$1:$P$10,2)</f>
        <v>Below Average, must buck up</v>
      </c>
      <c r="CP130" s="10"/>
      <c r="CQ130" s="10"/>
      <c r="CR130" s="10"/>
      <c r="CS130" s="10">
        <f t="shared" si="11"/>
        <v>0</v>
      </c>
      <c r="CT130" s="10"/>
      <c r="CU130" s="10"/>
      <c r="CV130" s="10"/>
      <c r="CW130" s="10"/>
      <c r="CX130" s="10"/>
      <c r="CY130" s="10"/>
      <c r="CZ130" s="10"/>
      <c r="DA130" s="10"/>
    </row>
    <row r="131" spans="1:105" ht="18.75" customHeight="1">
      <c r="A131" s="7">
        <f>'STUDENT DETAILS'!A131</f>
        <v>0</v>
      </c>
      <c r="B131" s="39">
        <f>'STUDENT DETAILS'!B131</f>
        <v>0</v>
      </c>
      <c r="C131" s="7">
        <f>'STUDENT DETAILS'!C131</f>
        <v>0</v>
      </c>
      <c r="D131" s="7">
        <f>'STUDENT DETAILS'!D131</f>
        <v>0</v>
      </c>
      <c r="E131" s="7">
        <f>'STUDENT DETAILS'!E131</f>
        <v>0</v>
      </c>
      <c r="F131" s="7">
        <f>'STUDENT DETAILS'!F131</f>
        <v>0</v>
      </c>
      <c r="G131" s="10"/>
      <c r="H131" s="7">
        <f>'ENGLISH '!T132</f>
        <v>0</v>
      </c>
      <c r="I131" s="7">
        <f>'ENGLISH '!U132</f>
        <v>0</v>
      </c>
      <c r="J131" s="7">
        <f>'ENGLISH '!V132</f>
        <v>0</v>
      </c>
      <c r="K131" s="7">
        <f>'ENGLISH '!W132</f>
        <v>0</v>
      </c>
      <c r="L131" s="7">
        <f>'ENGLISH '!X132</f>
        <v>0</v>
      </c>
      <c r="M131" s="7">
        <f>'ENGLISH '!Y132</f>
        <v>0</v>
      </c>
      <c r="N131" s="10">
        <f>'MATHS '!T132</f>
        <v>0</v>
      </c>
      <c r="O131" s="10">
        <f>'MATHS '!U132</f>
        <v>0</v>
      </c>
      <c r="P131" s="10">
        <f>'MATHS '!V132</f>
        <v>0</v>
      </c>
      <c r="Q131" s="10">
        <f>'MATHS '!W132</f>
        <v>0</v>
      </c>
      <c r="R131" s="10">
        <f>'MATHS '!X132</f>
        <v>0</v>
      </c>
      <c r="S131" s="10">
        <f>'MATHS '!Y132</f>
        <v>0</v>
      </c>
      <c r="T131" s="7">
        <f>'SCIENCE '!T132</f>
        <v>0</v>
      </c>
      <c r="U131" s="7">
        <f>'SCIENCE '!U132</f>
        <v>0</v>
      </c>
      <c r="V131" s="7">
        <f>'SCIENCE '!V132</f>
        <v>0</v>
      </c>
      <c r="W131" s="7">
        <f>'SCIENCE '!W132</f>
        <v>0</v>
      </c>
      <c r="X131" s="7">
        <f>'SCIENCE '!X132</f>
        <v>0</v>
      </c>
      <c r="Y131" s="7">
        <f>'SCIENCE '!Y132</f>
        <v>0</v>
      </c>
      <c r="Z131" s="10">
        <f>'SOCIAL STUDIES'!T132</f>
        <v>0</v>
      </c>
      <c r="AA131" s="10">
        <f>'SOCIAL STUDIES'!U132</f>
        <v>0</v>
      </c>
      <c r="AB131" s="10">
        <f>'SOCIAL STUDIES'!V132</f>
        <v>0</v>
      </c>
      <c r="AC131" s="10">
        <f>'SOCIAL STUDIES'!W132</f>
        <v>0</v>
      </c>
      <c r="AD131" s="10">
        <f>'SOCIAL STUDIES'!X132</f>
        <v>0</v>
      </c>
      <c r="AE131" s="10">
        <f>'SOCIAL STUDIES'!Y132</f>
        <v>0</v>
      </c>
      <c r="AF131" s="7">
        <f>'COMPUTING     '!T132</f>
        <v>0</v>
      </c>
      <c r="AG131" s="7">
        <f>'COMPUTING     '!U132</f>
        <v>0</v>
      </c>
      <c r="AH131" s="7">
        <f>'COMPUTING     '!V132</f>
        <v>0</v>
      </c>
      <c r="AI131" s="7">
        <f>'COMPUTING     '!W132</f>
        <v>0</v>
      </c>
      <c r="AJ131" s="7">
        <f>'COMPUTING     '!X132</f>
        <v>0</v>
      </c>
      <c r="AK131" s="7">
        <f>'COMPUTING     '!Y132</f>
        <v>0</v>
      </c>
      <c r="AL131" s="7">
        <f>BDT!T132</f>
        <v>0</v>
      </c>
      <c r="AM131" s="7">
        <f>BDT!U132</f>
        <v>0</v>
      </c>
      <c r="AN131" s="7">
        <f>BDT!V132</f>
        <v>0</v>
      </c>
      <c r="AO131" s="7">
        <f>BDT!W132</f>
        <v>0</v>
      </c>
      <c r="AP131" s="7">
        <f>BDT!X132</f>
        <v>0</v>
      </c>
      <c r="AQ131" s="7">
        <f>BDT!Y132</f>
        <v>0</v>
      </c>
      <c r="AR131" s="7">
        <f>'GHANAIAN LANG'!T132</f>
        <v>0</v>
      </c>
      <c r="AS131" s="7">
        <f>'GHANAIAN LANG'!U132</f>
        <v>0</v>
      </c>
      <c r="AT131" s="7">
        <f>'GHANAIAN LANG'!V132</f>
        <v>0</v>
      </c>
      <c r="AU131" s="7">
        <f>'GHANAIAN LANG'!W132</f>
        <v>0</v>
      </c>
      <c r="AV131" s="7">
        <f>'GHANAIAN LANG'!X132</f>
        <v>0</v>
      </c>
      <c r="AW131" s="7">
        <f>'GHANAIAN LANG'!Y132</f>
        <v>0</v>
      </c>
      <c r="AX131" s="7">
        <f>'RME '!T132</f>
        <v>0</v>
      </c>
      <c r="AY131" s="7">
        <f>'RME '!U132</f>
        <v>0</v>
      </c>
      <c r="AZ131" s="7">
        <f>'RME '!V132</f>
        <v>0</v>
      </c>
      <c r="BA131" s="7">
        <f>'RME '!W132</f>
        <v>0</v>
      </c>
      <c r="BB131" s="7">
        <f>'RME '!X132</f>
        <v>0</v>
      </c>
      <c r="BC131" s="7">
        <f>'RME '!Y132</f>
        <v>0</v>
      </c>
      <c r="BD131" s="7">
        <f>'FRENCH '!T132</f>
        <v>0</v>
      </c>
      <c r="BE131" s="7">
        <f>'FRENCH '!U132</f>
        <v>0</v>
      </c>
      <c r="BF131" s="7">
        <f>'FRENCH '!V132</f>
        <v>0</v>
      </c>
      <c r="BG131" s="7">
        <f>'FRENCH '!W132</f>
        <v>0</v>
      </c>
      <c r="BH131" s="7">
        <f>'FRENCH '!X132</f>
        <v>0</v>
      </c>
      <c r="BI131" s="7">
        <f>'FRENCH '!Y132</f>
        <v>0</v>
      </c>
      <c r="BJ131" s="7">
        <f>'CAREER TECH '!T132</f>
        <v>0</v>
      </c>
      <c r="BK131" s="7">
        <f>'CAREER TECH '!U132</f>
        <v>0</v>
      </c>
      <c r="BL131" s="7">
        <f>'CAREER TECH '!V132</f>
        <v>0</v>
      </c>
      <c r="BM131" s="7">
        <f>'CAREER TECH '!W132</f>
        <v>0</v>
      </c>
      <c r="BN131" s="7">
        <f>'CAREER TECH '!X132</f>
        <v>0</v>
      </c>
      <c r="BO131" s="7">
        <f>'CAREER TECH '!Y132</f>
        <v>0</v>
      </c>
      <c r="BP131" s="7">
        <f>'CAD '!T132</f>
        <v>0</v>
      </c>
      <c r="BQ131" s="7">
        <f>'CAD '!U132</f>
        <v>0</v>
      </c>
      <c r="BR131" s="7">
        <f>'CAD '!V132</f>
        <v>0</v>
      </c>
      <c r="BS131" s="7">
        <f>'CAD '!X132</f>
        <v>0</v>
      </c>
      <c r="BT131" s="7">
        <f>'CAD '!W132</f>
        <v>0</v>
      </c>
      <c r="BU131" s="7">
        <f>'CAD '!Y132</f>
        <v>0</v>
      </c>
      <c r="BV131" s="7">
        <f t="shared" ref="BV131:BV194" si="12">AVERAGE(J131,P131,V131,AB131,AH131,AN131,AT131,AZ131,BF131,BL131,BR131)</f>
        <v>0</v>
      </c>
      <c r="BW131" s="7">
        <f t="shared" ref="BW131:BW194" si="13">J131+P131+V131+AB131+AH131+AN131+AT131+AZ131+BF131+BL131+BR131</f>
        <v>0</v>
      </c>
      <c r="BX131" s="7">
        <f t="shared" ref="BX131:BX194" si="14">RANK(BW131,$BW$2:$BW$201)</f>
        <v>3</v>
      </c>
      <c r="BY131" s="7">
        <v>900</v>
      </c>
      <c r="BZ131" s="7">
        <f>VLOOKUP(J131,SETTINGS!$C$2:$D$11,2)</f>
        <v>9</v>
      </c>
      <c r="CA131" s="7">
        <f>VLOOKUP(P131,SETTINGS!$C$2:$D$11,2)</f>
        <v>9</v>
      </c>
      <c r="CB131" s="7">
        <f>VLOOKUP(V131,SETTINGS!$C$2:$D$11,2)</f>
        <v>9</v>
      </c>
      <c r="CC131" s="7">
        <f>VLOOKUP(AB131,SETTINGS!$C$2:$D$11,2)</f>
        <v>9</v>
      </c>
      <c r="CD131" s="7">
        <f>VLOOKUP(AH131,SETTINGS!$C$2:$D$11,2)</f>
        <v>9</v>
      </c>
      <c r="CE131" s="7">
        <f>VLOOKUP(AN131,SETTINGS!$C$2:$D$11,2)</f>
        <v>9</v>
      </c>
      <c r="CF131" s="7">
        <f>VLOOKUP(AT131,SETTINGS!$C$2:$D$11,2)</f>
        <v>9</v>
      </c>
      <c r="CG131" s="7">
        <f>VLOOKUP(AZ131,SETTINGS!$C$2:$D$11,2)</f>
        <v>9</v>
      </c>
      <c r="CH131" s="7">
        <f>VLOOKUP(BF131,SETTINGS!$C$2:$D$11,2)</f>
        <v>9</v>
      </c>
      <c r="CI131" s="7">
        <f>VLOOKUP(BL131,SETTINGS!$C$2:$D$11,2)</f>
        <v>9</v>
      </c>
      <c r="CJ131" s="7">
        <f t="shared" ref="CJ131:CJ194" si="15">BZ131+CA131+CB131+CC131</f>
        <v>36</v>
      </c>
      <c r="CK131" s="7">
        <f>SMALL(CD131:CH131,{1,2,3})</f>
        <v>9</v>
      </c>
      <c r="CL131" s="7">
        <f>SUM(SMALL(BZ131:CI131,{1,2,3,4,5,6}))</f>
        <v>54</v>
      </c>
      <c r="CM131" s="10" t="str">
        <f t="shared" ref="CM131:CM194" si="16">IF(B131="","",BX131&amp;IF(AND(MOD(ABS(BX131),100)&gt;=10,MOD(ABS(BX131),100)&lt;=14),"th",CHOOSE(MOD(ABS(BX131),10)+1,"th","st","nd","rd","th","th","th","th","th","th")))</f>
        <v>3rd</v>
      </c>
      <c r="CN131" s="10" t="str">
        <f>VLOOKUP(BW131,SETTINGS!$N$1:$P$10,3)</f>
        <v>Below average, you must work hard, there is need for parental support</v>
      </c>
      <c r="CO131" s="10" t="str">
        <f>VLOOKUP(BW131,SETTINGS!$N$1:$P$10,2)</f>
        <v>Below Average, must buck up</v>
      </c>
      <c r="CP131" s="10"/>
      <c r="CQ131" s="10"/>
      <c r="CR131" s="10"/>
      <c r="CS131" s="10">
        <f t="shared" ref="CS131:CS194" si="17">CR131-CQ131</f>
        <v>0</v>
      </c>
      <c r="CT131" s="10"/>
      <c r="CU131" s="10"/>
      <c r="CV131" s="10"/>
      <c r="CW131" s="10"/>
      <c r="CX131" s="10"/>
      <c r="CY131" s="10"/>
      <c r="CZ131" s="10"/>
      <c r="DA131" s="10"/>
    </row>
    <row r="132" spans="1:105" ht="18.75" customHeight="1">
      <c r="A132" s="7">
        <f>'STUDENT DETAILS'!A132</f>
        <v>0</v>
      </c>
      <c r="B132" s="39">
        <f>'STUDENT DETAILS'!B132</f>
        <v>0</v>
      </c>
      <c r="C132" s="7">
        <f>'STUDENT DETAILS'!C132</f>
        <v>0</v>
      </c>
      <c r="D132" s="7">
        <f>'STUDENT DETAILS'!D132</f>
        <v>0</v>
      </c>
      <c r="E132" s="7">
        <f>'STUDENT DETAILS'!E132</f>
        <v>0</v>
      </c>
      <c r="F132" s="7">
        <f>'STUDENT DETAILS'!F132</f>
        <v>0</v>
      </c>
      <c r="G132" s="10"/>
      <c r="H132" s="7">
        <f>'ENGLISH '!T133</f>
        <v>0</v>
      </c>
      <c r="I132" s="7">
        <f>'ENGLISH '!U133</f>
        <v>0</v>
      </c>
      <c r="J132" s="7">
        <f>'ENGLISH '!V133</f>
        <v>0</v>
      </c>
      <c r="K132" s="7">
        <f>'ENGLISH '!W133</f>
        <v>0</v>
      </c>
      <c r="L132" s="7">
        <f>'ENGLISH '!X133</f>
        <v>0</v>
      </c>
      <c r="M132" s="7">
        <f>'ENGLISH '!Y133</f>
        <v>0</v>
      </c>
      <c r="N132" s="10">
        <f>'MATHS '!T133</f>
        <v>0</v>
      </c>
      <c r="O132" s="10">
        <f>'MATHS '!U133</f>
        <v>0</v>
      </c>
      <c r="P132" s="10">
        <f>'MATHS '!V133</f>
        <v>0</v>
      </c>
      <c r="Q132" s="10">
        <f>'MATHS '!W133</f>
        <v>0</v>
      </c>
      <c r="R132" s="10">
        <f>'MATHS '!X133</f>
        <v>0</v>
      </c>
      <c r="S132" s="10">
        <f>'MATHS '!Y133</f>
        <v>0</v>
      </c>
      <c r="T132" s="7">
        <f>'SCIENCE '!T133</f>
        <v>0</v>
      </c>
      <c r="U132" s="7">
        <f>'SCIENCE '!U133</f>
        <v>0</v>
      </c>
      <c r="V132" s="7">
        <f>'SCIENCE '!V133</f>
        <v>0</v>
      </c>
      <c r="W132" s="7">
        <f>'SCIENCE '!W133</f>
        <v>0</v>
      </c>
      <c r="X132" s="7">
        <f>'SCIENCE '!X133</f>
        <v>0</v>
      </c>
      <c r="Y132" s="7">
        <f>'SCIENCE '!Y133</f>
        <v>0</v>
      </c>
      <c r="Z132" s="10">
        <f>'SOCIAL STUDIES'!T133</f>
        <v>0</v>
      </c>
      <c r="AA132" s="10">
        <f>'SOCIAL STUDIES'!U133</f>
        <v>0</v>
      </c>
      <c r="AB132" s="10">
        <f>'SOCIAL STUDIES'!V133</f>
        <v>0</v>
      </c>
      <c r="AC132" s="10">
        <f>'SOCIAL STUDIES'!W133</f>
        <v>0</v>
      </c>
      <c r="AD132" s="10">
        <f>'SOCIAL STUDIES'!X133</f>
        <v>0</v>
      </c>
      <c r="AE132" s="10">
        <f>'SOCIAL STUDIES'!Y133</f>
        <v>0</v>
      </c>
      <c r="AF132" s="7">
        <f>'COMPUTING     '!T133</f>
        <v>0</v>
      </c>
      <c r="AG132" s="7">
        <f>'COMPUTING     '!U133</f>
        <v>0</v>
      </c>
      <c r="AH132" s="7">
        <f>'COMPUTING     '!V133</f>
        <v>0</v>
      </c>
      <c r="AI132" s="7">
        <f>'COMPUTING     '!W133</f>
        <v>0</v>
      </c>
      <c r="AJ132" s="7">
        <f>'COMPUTING     '!X133</f>
        <v>0</v>
      </c>
      <c r="AK132" s="7">
        <f>'COMPUTING     '!Y133</f>
        <v>0</v>
      </c>
      <c r="AL132" s="7">
        <f>BDT!T133</f>
        <v>0</v>
      </c>
      <c r="AM132" s="7">
        <f>BDT!U133</f>
        <v>0</v>
      </c>
      <c r="AN132" s="7">
        <f>BDT!V133</f>
        <v>0</v>
      </c>
      <c r="AO132" s="7">
        <f>BDT!W133</f>
        <v>0</v>
      </c>
      <c r="AP132" s="7">
        <f>BDT!X133</f>
        <v>0</v>
      </c>
      <c r="AQ132" s="7">
        <f>BDT!Y133</f>
        <v>0</v>
      </c>
      <c r="AR132" s="7">
        <f>'GHANAIAN LANG'!T133</f>
        <v>0</v>
      </c>
      <c r="AS132" s="7">
        <f>'GHANAIAN LANG'!U133</f>
        <v>0</v>
      </c>
      <c r="AT132" s="7">
        <f>'GHANAIAN LANG'!V133</f>
        <v>0</v>
      </c>
      <c r="AU132" s="7">
        <f>'GHANAIAN LANG'!W133</f>
        <v>0</v>
      </c>
      <c r="AV132" s="7">
        <f>'GHANAIAN LANG'!X133</f>
        <v>0</v>
      </c>
      <c r="AW132" s="7">
        <f>'GHANAIAN LANG'!Y133</f>
        <v>0</v>
      </c>
      <c r="AX132" s="7">
        <f>'RME '!T133</f>
        <v>0</v>
      </c>
      <c r="AY132" s="7">
        <f>'RME '!U133</f>
        <v>0</v>
      </c>
      <c r="AZ132" s="7">
        <f>'RME '!V133</f>
        <v>0</v>
      </c>
      <c r="BA132" s="7">
        <f>'RME '!W133</f>
        <v>0</v>
      </c>
      <c r="BB132" s="7">
        <f>'RME '!X133</f>
        <v>0</v>
      </c>
      <c r="BC132" s="7">
        <f>'RME '!Y133</f>
        <v>0</v>
      </c>
      <c r="BD132" s="7">
        <f>'FRENCH '!T133</f>
        <v>0</v>
      </c>
      <c r="BE132" s="7">
        <f>'FRENCH '!U133</f>
        <v>0</v>
      </c>
      <c r="BF132" s="7">
        <f>'FRENCH '!V133</f>
        <v>0</v>
      </c>
      <c r="BG132" s="7">
        <f>'FRENCH '!W133</f>
        <v>0</v>
      </c>
      <c r="BH132" s="7">
        <f>'FRENCH '!X133</f>
        <v>0</v>
      </c>
      <c r="BI132" s="7">
        <f>'FRENCH '!Y133</f>
        <v>0</v>
      </c>
      <c r="BJ132" s="7">
        <f>'CAREER TECH '!T133</f>
        <v>0</v>
      </c>
      <c r="BK132" s="7">
        <f>'CAREER TECH '!U133</f>
        <v>0</v>
      </c>
      <c r="BL132" s="7">
        <f>'CAREER TECH '!V133</f>
        <v>0</v>
      </c>
      <c r="BM132" s="7">
        <f>'CAREER TECH '!W133</f>
        <v>0</v>
      </c>
      <c r="BN132" s="7">
        <f>'CAREER TECH '!X133</f>
        <v>0</v>
      </c>
      <c r="BO132" s="7">
        <f>'CAREER TECH '!Y133</f>
        <v>0</v>
      </c>
      <c r="BP132" s="7">
        <f>'CAD '!T133</f>
        <v>0</v>
      </c>
      <c r="BQ132" s="7">
        <f>'CAD '!U133</f>
        <v>0</v>
      </c>
      <c r="BR132" s="7">
        <f>'CAD '!V133</f>
        <v>0</v>
      </c>
      <c r="BS132" s="7">
        <f>'CAD '!X133</f>
        <v>0</v>
      </c>
      <c r="BT132" s="7">
        <f>'CAD '!W133</f>
        <v>0</v>
      </c>
      <c r="BU132" s="7">
        <f>'CAD '!Y133</f>
        <v>0</v>
      </c>
      <c r="BV132" s="7">
        <f t="shared" si="12"/>
        <v>0</v>
      </c>
      <c r="BW132" s="7">
        <f t="shared" si="13"/>
        <v>0</v>
      </c>
      <c r="BX132" s="7">
        <f t="shared" si="14"/>
        <v>3</v>
      </c>
      <c r="BY132" s="7">
        <v>900</v>
      </c>
      <c r="BZ132" s="7">
        <f>VLOOKUP(J132,SETTINGS!$C$2:$D$11,2)</f>
        <v>9</v>
      </c>
      <c r="CA132" s="7">
        <f>VLOOKUP(P132,SETTINGS!$C$2:$D$11,2)</f>
        <v>9</v>
      </c>
      <c r="CB132" s="7">
        <f>VLOOKUP(V132,SETTINGS!$C$2:$D$11,2)</f>
        <v>9</v>
      </c>
      <c r="CC132" s="7">
        <f>VLOOKUP(AB132,SETTINGS!$C$2:$D$11,2)</f>
        <v>9</v>
      </c>
      <c r="CD132" s="7">
        <f>VLOOKUP(AH132,SETTINGS!$C$2:$D$11,2)</f>
        <v>9</v>
      </c>
      <c r="CE132" s="7">
        <f>VLOOKUP(AN132,SETTINGS!$C$2:$D$11,2)</f>
        <v>9</v>
      </c>
      <c r="CF132" s="7">
        <f>VLOOKUP(AT132,SETTINGS!$C$2:$D$11,2)</f>
        <v>9</v>
      </c>
      <c r="CG132" s="7">
        <f>VLOOKUP(AZ132,SETTINGS!$C$2:$D$11,2)</f>
        <v>9</v>
      </c>
      <c r="CH132" s="7">
        <f>VLOOKUP(BF132,SETTINGS!$C$2:$D$11,2)</f>
        <v>9</v>
      </c>
      <c r="CI132" s="7">
        <f>VLOOKUP(BL132,SETTINGS!$C$2:$D$11,2)</f>
        <v>9</v>
      </c>
      <c r="CJ132" s="7">
        <f t="shared" si="15"/>
        <v>36</v>
      </c>
      <c r="CK132" s="7">
        <f>SMALL(CD132:CH132,{1,2,3})</f>
        <v>9</v>
      </c>
      <c r="CL132" s="7">
        <f>SUM(SMALL(BZ132:CI132,{1,2,3,4,5,6}))</f>
        <v>54</v>
      </c>
      <c r="CM132" s="10" t="str">
        <f t="shared" si="16"/>
        <v>3rd</v>
      </c>
      <c r="CN132" s="10" t="str">
        <f>VLOOKUP(BW132,SETTINGS!$N$1:$P$10,3)</f>
        <v>Below average, you must work hard, there is need for parental support</v>
      </c>
      <c r="CO132" s="10" t="str">
        <f>VLOOKUP(BW132,SETTINGS!$N$1:$P$10,2)</f>
        <v>Below Average, must buck up</v>
      </c>
      <c r="CP132" s="10"/>
      <c r="CQ132" s="10"/>
      <c r="CR132" s="10"/>
      <c r="CS132" s="10">
        <f t="shared" si="17"/>
        <v>0</v>
      </c>
      <c r="CT132" s="10"/>
      <c r="CU132" s="10"/>
      <c r="CV132" s="10"/>
      <c r="CW132" s="10"/>
      <c r="CX132" s="10"/>
      <c r="CY132" s="10"/>
      <c r="CZ132" s="10"/>
      <c r="DA132" s="10"/>
    </row>
    <row r="133" spans="1:105" ht="18.75" customHeight="1">
      <c r="A133" s="7">
        <f>'STUDENT DETAILS'!A133</f>
        <v>0</v>
      </c>
      <c r="B133" s="39">
        <f>'STUDENT DETAILS'!B133</f>
        <v>0</v>
      </c>
      <c r="C133" s="7">
        <f>'STUDENT DETAILS'!C133</f>
        <v>0</v>
      </c>
      <c r="D133" s="7">
        <f>'STUDENT DETAILS'!D133</f>
        <v>0</v>
      </c>
      <c r="E133" s="7">
        <f>'STUDENT DETAILS'!E133</f>
        <v>0</v>
      </c>
      <c r="F133" s="7">
        <f>'STUDENT DETAILS'!F133</f>
        <v>0</v>
      </c>
      <c r="G133" s="10"/>
      <c r="H133" s="7">
        <f>'ENGLISH '!T134</f>
        <v>0</v>
      </c>
      <c r="I133" s="7">
        <f>'ENGLISH '!U134</f>
        <v>0</v>
      </c>
      <c r="J133" s="7">
        <f>'ENGLISH '!V134</f>
        <v>0</v>
      </c>
      <c r="K133" s="7">
        <f>'ENGLISH '!W134</f>
        <v>0</v>
      </c>
      <c r="L133" s="7">
        <f>'ENGLISH '!X134</f>
        <v>0</v>
      </c>
      <c r="M133" s="7">
        <f>'ENGLISH '!Y134</f>
        <v>0</v>
      </c>
      <c r="N133" s="10">
        <f>'MATHS '!T134</f>
        <v>0</v>
      </c>
      <c r="O133" s="10">
        <f>'MATHS '!U134</f>
        <v>0</v>
      </c>
      <c r="P133" s="10">
        <f>'MATHS '!V134</f>
        <v>0</v>
      </c>
      <c r="Q133" s="10">
        <f>'MATHS '!W134</f>
        <v>0</v>
      </c>
      <c r="R133" s="10">
        <f>'MATHS '!X134</f>
        <v>0</v>
      </c>
      <c r="S133" s="10">
        <f>'MATHS '!Y134</f>
        <v>0</v>
      </c>
      <c r="T133" s="7">
        <f>'SCIENCE '!T134</f>
        <v>0</v>
      </c>
      <c r="U133" s="7">
        <f>'SCIENCE '!U134</f>
        <v>0</v>
      </c>
      <c r="V133" s="7">
        <f>'SCIENCE '!V134</f>
        <v>0</v>
      </c>
      <c r="W133" s="7">
        <f>'SCIENCE '!W134</f>
        <v>0</v>
      </c>
      <c r="X133" s="7">
        <f>'SCIENCE '!X134</f>
        <v>0</v>
      </c>
      <c r="Y133" s="7">
        <f>'SCIENCE '!Y134</f>
        <v>0</v>
      </c>
      <c r="Z133" s="10">
        <f>'SOCIAL STUDIES'!T134</f>
        <v>0</v>
      </c>
      <c r="AA133" s="10">
        <f>'SOCIAL STUDIES'!U134</f>
        <v>0</v>
      </c>
      <c r="AB133" s="10">
        <f>'SOCIAL STUDIES'!V134</f>
        <v>0</v>
      </c>
      <c r="AC133" s="10">
        <f>'SOCIAL STUDIES'!W134</f>
        <v>0</v>
      </c>
      <c r="AD133" s="10">
        <f>'SOCIAL STUDIES'!X134</f>
        <v>0</v>
      </c>
      <c r="AE133" s="10">
        <f>'SOCIAL STUDIES'!Y134</f>
        <v>0</v>
      </c>
      <c r="AF133" s="7">
        <f>'COMPUTING     '!T134</f>
        <v>0</v>
      </c>
      <c r="AG133" s="7">
        <f>'COMPUTING     '!U134</f>
        <v>0</v>
      </c>
      <c r="AH133" s="7">
        <f>'COMPUTING     '!V134</f>
        <v>0</v>
      </c>
      <c r="AI133" s="7">
        <f>'COMPUTING     '!W134</f>
        <v>0</v>
      </c>
      <c r="AJ133" s="7">
        <f>'COMPUTING     '!X134</f>
        <v>0</v>
      </c>
      <c r="AK133" s="7">
        <f>'COMPUTING     '!Y134</f>
        <v>0</v>
      </c>
      <c r="AL133" s="7">
        <f>BDT!T134</f>
        <v>0</v>
      </c>
      <c r="AM133" s="7">
        <f>BDT!U134</f>
        <v>0</v>
      </c>
      <c r="AN133" s="7">
        <f>BDT!V134</f>
        <v>0</v>
      </c>
      <c r="AO133" s="7">
        <f>BDT!W134</f>
        <v>0</v>
      </c>
      <c r="AP133" s="7">
        <f>BDT!X134</f>
        <v>0</v>
      </c>
      <c r="AQ133" s="7">
        <f>BDT!Y134</f>
        <v>0</v>
      </c>
      <c r="AR133" s="7">
        <f>'GHANAIAN LANG'!T134</f>
        <v>0</v>
      </c>
      <c r="AS133" s="7">
        <f>'GHANAIAN LANG'!U134</f>
        <v>0</v>
      </c>
      <c r="AT133" s="7">
        <f>'GHANAIAN LANG'!V134</f>
        <v>0</v>
      </c>
      <c r="AU133" s="7">
        <f>'GHANAIAN LANG'!W134</f>
        <v>0</v>
      </c>
      <c r="AV133" s="7">
        <f>'GHANAIAN LANG'!X134</f>
        <v>0</v>
      </c>
      <c r="AW133" s="7">
        <f>'GHANAIAN LANG'!Y134</f>
        <v>0</v>
      </c>
      <c r="AX133" s="7">
        <f>'RME '!T134</f>
        <v>0</v>
      </c>
      <c r="AY133" s="7">
        <f>'RME '!U134</f>
        <v>0</v>
      </c>
      <c r="AZ133" s="7">
        <f>'RME '!V134</f>
        <v>0</v>
      </c>
      <c r="BA133" s="7">
        <f>'RME '!W134</f>
        <v>0</v>
      </c>
      <c r="BB133" s="7">
        <f>'RME '!X134</f>
        <v>0</v>
      </c>
      <c r="BC133" s="7">
        <f>'RME '!Y134</f>
        <v>0</v>
      </c>
      <c r="BD133" s="7">
        <f>'FRENCH '!T134</f>
        <v>0</v>
      </c>
      <c r="BE133" s="7">
        <f>'FRENCH '!U134</f>
        <v>0</v>
      </c>
      <c r="BF133" s="7">
        <f>'FRENCH '!V134</f>
        <v>0</v>
      </c>
      <c r="BG133" s="7">
        <f>'FRENCH '!W134</f>
        <v>0</v>
      </c>
      <c r="BH133" s="7">
        <f>'FRENCH '!X134</f>
        <v>0</v>
      </c>
      <c r="BI133" s="7">
        <f>'FRENCH '!Y134</f>
        <v>0</v>
      </c>
      <c r="BJ133" s="7">
        <f>'CAREER TECH '!T134</f>
        <v>0</v>
      </c>
      <c r="BK133" s="7">
        <f>'CAREER TECH '!U134</f>
        <v>0</v>
      </c>
      <c r="BL133" s="7">
        <f>'CAREER TECH '!V134</f>
        <v>0</v>
      </c>
      <c r="BM133" s="7">
        <f>'CAREER TECH '!W134</f>
        <v>0</v>
      </c>
      <c r="BN133" s="7">
        <f>'CAREER TECH '!X134</f>
        <v>0</v>
      </c>
      <c r="BO133" s="7">
        <f>'CAREER TECH '!Y134</f>
        <v>0</v>
      </c>
      <c r="BP133" s="7">
        <f>'CAD '!T134</f>
        <v>0</v>
      </c>
      <c r="BQ133" s="7">
        <f>'CAD '!U134</f>
        <v>0</v>
      </c>
      <c r="BR133" s="7">
        <f>'CAD '!V134</f>
        <v>0</v>
      </c>
      <c r="BS133" s="7">
        <f>'CAD '!X134</f>
        <v>0</v>
      </c>
      <c r="BT133" s="7">
        <f>'CAD '!W134</f>
        <v>0</v>
      </c>
      <c r="BU133" s="7">
        <f>'CAD '!Y134</f>
        <v>0</v>
      </c>
      <c r="BV133" s="7">
        <f t="shared" si="12"/>
        <v>0</v>
      </c>
      <c r="BW133" s="7">
        <f t="shared" si="13"/>
        <v>0</v>
      </c>
      <c r="BX133" s="7">
        <f t="shared" si="14"/>
        <v>3</v>
      </c>
      <c r="BY133" s="7">
        <v>900</v>
      </c>
      <c r="BZ133" s="7">
        <f>VLOOKUP(J133,SETTINGS!$C$2:$D$11,2)</f>
        <v>9</v>
      </c>
      <c r="CA133" s="7">
        <f>VLOOKUP(P133,SETTINGS!$C$2:$D$11,2)</f>
        <v>9</v>
      </c>
      <c r="CB133" s="7">
        <f>VLOOKUP(V133,SETTINGS!$C$2:$D$11,2)</f>
        <v>9</v>
      </c>
      <c r="CC133" s="7">
        <f>VLOOKUP(AB133,SETTINGS!$C$2:$D$11,2)</f>
        <v>9</v>
      </c>
      <c r="CD133" s="7">
        <f>VLOOKUP(AH133,SETTINGS!$C$2:$D$11,2)</f>
        <v>9</v>
      </c>
      <c r="CE133" s="7">
        <f>VLOOKUP(AN133,SETTINGS!$C$2:$D$11,2)</f>
        <v>9</v>
      </c>
      <c r="CF133" s="7">
        <f>VLOOKUP(AT133,SETTINGS!$C$2:$D$11,2)</f>
        <v>9</v>
      </c>
      <c r="CG133" s="7">
        <f>VLOOKUP(AZ133,SETTINGS!$C$2:$D$11,2)</f>
        <v>9</v>
      </c>
      <c r="CH133" s="7">
        <f>VLOOKUP(BF133,SETTINGS!$C$2:$D$11,2)</f>
        <v>9</v>
      </c>
      <c r="CI133" s="7">
        <f>VLOOKUP(BL133,SETTINGS!$C$2:$D$11,2)</f>
        <v>9</v>
      </c>
      <c r="CJ133" s="7">
        <f t="shared" si="15"/>
        <v>36</v>
      </c>
      <c r="CK133" s="7">
        <f>SMALL(CD133:CH133,{1,2,3})</f>
        <v>9</v>
      </c>
      <c r="CL133" s="7">
        <f>SUM(SMALL(BZ133:CI133,{1,2,3,4,5,6}))</f>
        <v>54</v>
      </c>
      <c r="CM133" s="10" t="str">
        <f t="shared" si="16"/>
        <v>3rd</v>
      </c>
      <c r="CN133" s="10" t="str">
        <f>VLOOKUP(BW133,SETTINGS!$N$1:$P$10,3)</f>
        <v>Below average, you must work hard, there is need for parental support</v>
      </c>
      <c r="CO133" s="10" t="str">
        <f>VLOOKUP(BW133,SETTINGS!$N$1:$P$10,2)</f>
        <v>Below Average, must buck up</v>
      </c>
      <c r="CP133" s="10"/>
      <c r="CQ133" s="10"/>
      <c r="CR133" s="10"/>
      <c r="CS133" s="10">
        <f t="shared" si="17"/>
        <v>0</v>
      </c>
      <c r="CT133" s="10"/>
      <c r="CU133" s="10"/>
      <c r="CV133" s="10"/>
      <c r="CW133" s="10"/>
      <c r="CX133" s="10"/>
      <c r="CY133" s="10"/>
      <c r="CZ133" s="10"/>
      <c r="DA133" s="10"/>
    </row>
    <row r="134" spans="1:105" ht="18.75" customHeight="1">
      <c r="A134" s="7">
        <f>'STUDENT DETAILS'!A134</f>
        <v>0</v>
      </c>
      <c r="B134" s="39">
        <f>'STUDENT DETAILS'!B134</f>
        <v>0</v>
      </c>
      <c r="C134" s="7">
        <f>'STUDENT DETAILS'!C134</f>
        <v>0</v>
      </c>
      <c r="D134" s="7">
        <f>'STUDENT DETAILS'!D134</f>
        <v>0</v>
      </c>
      <c r="E134" s="7">
        <f>'STUDENT DETAILS'!E134</f>
        <v>0</v>
      </c>
      <c r="F134" s="7">
        <f>'STUDENT DETAILS'!F134</f>
        <v>0</v>
      </c>
      <c r="G134" s="10"/>
      <c r="H134" s="7">
        <f>'ENGLISH '!T135</f>
        <v>0</v>
      </c>
      <c r="I134" s="7">
        <f>'ENGLISH '!U135</f>
        <v>0</v>
      </c>
      <c r="J134" s="7">
        <f>'ENGLISH '!V135</f>
        <v>0</v>
      </c>
      <c r="K134" s="7">
        <f>'ENGLISH '!W135</f>
        <v>0</v>
      </c>
      <c r="L134" s="7">
        <f>'ENGLISH '!X135</f>
        <v>0</v>
      </c>
      <c r="M134" s="7">
        <f>'ENGLISH '!Y135</f>
        <v>0</v>
      </c>
      <c r="N134" s="10">
        <f>'MATHS '!T135</f>
        <v>0</v>
      </c>
      <c r="O134" s="10">
        <f>'MATHS '!U135</f>
        <v>0</v>
      </c>
      <c r="P134" s="10">
        <f>'MATHS '!V135</f>
        <v>0</v>
      </c>
      <c r="Q134" s="10">
        <f>'MATHS '!W135</f>
        <v>0</v>
      </c>
      <c r="R134" s="10">
        <f>'MATHS '!X135</f>
        <v>0</v>
      </c>
      <c r="S134" s="10">
        <f>'MATHS '!Y135</f>
        <v>0</v>
      </c>
      <c r="T134" s="7">
        <f>'SCIENCE '!T135</f>
        <v>0</v>
      </c>
      <c r="U134" s="7">
        <f>'SCIENCE '!U135</f>
        <v>0</v>
      </c>
      <c r="V134" s="7">
        <f>'SCIENCE '!V135</f>
        <v>0</v>
      </c>
      <c r="W134" s="7">
        <f>'SCIENCE '!W135</f>
        <v>0</v>
      </c>
      <c r="X134" s="7">
        <f>'SCIENCE '!X135</f>
        <v>0</v>
      </c>
      <c r="Y134" s="7">
        <f>'SCIENCE '!Y135</f>
        <v>0</v>
      </c>
      <c r="Z134" s="10">
        <f>'SOCIAL STUDIES'!T135</f>
        <v>0</v>
      </c>
      <c r="AA134" s="10">
        <f>'SOCIAL STUDIES'!U135</f>
        <v>0</v>
      </c>
      <c r="AB134" s="10">
        <f>'SOCIAL STUDIES'!V135</f>
        <v>0</v>
      </c>
      <c r="AC134" s="10">
        <f>'SOCIAL STUDIES'!W135</f>
        <v>0</v>
      </c>
      <c r="AD134" s="10">
        <f>'SOCIAL STUDIES'!X135</f>
        <v>0</v>
      </c>
      <c r="AE134" s="10">
        <f>'SOCIAL STUDIES'!Y135</f>
        <v>0</v>
      </c>
      <c r="AF134" s="7">
        <f>'COMPUTING     '!T135</f>
        <v>0</v>
      </c>
      <c r="AG134" s="7">
        <f>'COMPUTING     '!U135</f>
        <v>0</v>
      </c>
      <c r="AH134" s="7">
        <f>'COMPUTING     '!V135</f>
        <v>0</v>
      </c>
      <c r="AI134" s="7">
        <f>'COMPUTING     '!W135</f>
        <v>0</v>
      </c>
      <c r="AJ134" s="7">
        <f>'COMPUTING     '!X135</f>
        <v>0</v>
      </c>
      <c r="AK134" s="7">
        <f>'COMPUTING     '!Y135</f>
        <v>0</v>
      </c>
      <c r="AL134" s="7">
        <f>BDT!T135</f>
        <v>0</v>
      </c>
      <c r="AM134" s="7">
        <f>BDT!U135</f>
        <v>0</v>
      </c>
      <c r="AN134" s="7">
        <f>BDT!V135</f>
        <v>0</v>
      </c>
      <c r="AO134" s="7">
        <f>BDT!W135</f>
        <v>0</v>
      </c>
      <c r="AP134" s="7">
        <f>BDT!X135</f>
        <v>0</v>
      </c>
      <c r="AQ134" s="7">
        <f>BDT!Y135</f>
        <v>0</v>
      </c>
      <c r="AR134" s="7">
        <f>'GHANAIAN LANG'!T135</f>
        <v>0</v>
      </c>
      <c r="AS134" s="7">
        <f>'GHANAIAN LANG'!U135</f>
        <v>0</v>
      </c>
      <c r="AT134" s="7">
        <f>'GHANAIAN LANG'!V135</f>
        <v>0</v>
      </c>
      <c r="AU134" s="7">
        <f>'GHANAIAN LANG'!W135</f>
        <v>0</v>
      </c>
      <c r="AV134" s="7">
        <f>'GHANAIAN LANG'!X135</f>
        <v>0</v>
      </c>
      <c r="AW134" s="7">
        <f>'GHANAIAN LANG'!Y135</f>
        <v>0</v>
      </c>
      <c r="AX134" s="7">
        <f>'RME '!T135</f>
        <v>0</v>
      </c>
      <c r="AY134" s="7">
        <f>'RME '!U135</f>
        <v>0</v>
      </c>
      <c r="AZ134" s="7">
        <f>'RME '!V135</f>
        <v>0</v>
      </c>
      <c r="BA134" s="7">
        <f>'RME '!W135</f>
        <v>0</v>
      </c>
      <c r="BB134" s="7">
        <f>'RME '!X135</f>
        <v>0</v>
      </c>
      <c r="BC134" s="7">
        <f>'RME '!Y135</f>
        <v>0</v>
      </c>
      <c r="BD134" s="7">
        <f>'FRENCH '!T135</f>
        <v>0</v>
      </c>
      <c r="BE134" s="7">
        <f>'FRENCH '!U135</f>
        <v>0</v>
      </c>
      <c r="BF134" s="7">
        <f>'FRENCH '!V135</f>
        <v>0</v>
      </c>
      <c r="BG134" s="7">
        <f>'FRENCH '!W135</f>
        <v>0</v>
      </c>
      <c r="BH134" s="7">
        <f>'FRENCH '!X135</f>
        <v>0</v>
      </c>
      <c r="BI134" s="7">
        <f>'FRENCH '!Y135</f>
        <v>0</v>
      </c>
      <c r="BJ134" s="7">
        <f>'CAREER TECH '!T135</f>
        <v>0</v>
      </c>
      <c r="BK134" s="7">
        <f>'CAREER TECH '!U135</f>
        <v>0</v>
      </c>
      <c r="BL134" s="7">
        <f>'CAREER TECH '!V135</f>
        <v>0</v>
      </c>
      <c r="BM134" s="7">
        <f>'CAREER TECH '!W135</f>
        <v>0</v>
      </c>
      <c r="BN134" s="7">
        <f>'CAREER TECH '!X135</f>
        <v>0</v>
      </c>
      <c r="BO134" s="7">
        <f>'CAREER TECH '!Y135</f>
        <v>0</v>
      </c>
      <c r="BP134" s="7">
        <f>'CAD '!T135</f>
        <v>0</v>
      </c>
      <c r="BQ134" s="7">
        <f>'CAD '!U135</f>
        <v>0</v>
      </c>
      <c r="BR134" s="7">
        <f>'CAD '!V135</f>
        <v>0</v>
      </c>
      <c r="BS134" s="7">
        <f>'CAD '!X135</f>
        <v>0</v>
      </c>
      <c r="BT134" s="7">
        <f>'CAD '!W135</f>
        <v>0</v>
      </c>
      <c r="BU134" s="7">
        <f>'CAD '!Y135</f>
        <v>0</v>
      </c>
      <c r="BV134" s="7">
        <f t="shared" si="12"/>
        <v>0</v>
      </c>
      <c r="BW134" s="7">
        <f t="shared" si="13"/>
        <v>0</v>
      </c>
      <c r="BX134" s="7">
        <f t="shared" si="14"/>
        <v>3</v>
      </c>
      <c r="BY134" s="7">
        <v>900</v>
      </c>
      <c r="BZ134" s="7">
        <f>VLOOKUP(J134,SETTINGS!$C$2:$D$11,2)</f>
        <v>9</v>
      </c>
      <c r="CA134" s="7">
        <f>VLOOKUP(P134,SETTINGS!$C$2:$D$11,2)</f>
        <v>9</v>
      </c>
      <c r="CB134" s="7">
        <f>VLOOKUP(V134,SETTINGS!$C$2:$D$11,2)</f>
        <v>9</v>
      </c>
      <c r="CC134" s="7">
        <f>VLOOKUP(AB134,SETTINGS!$C$2:$D$11,2)</f>
        <v>9</v>
      </c>
      <c r="CD134" s="7">
        <f>VLOOKUP(AH134,SETTINGS!$C$2:$D$11,2)</f>
        <v>9</v>
      </c>
      <c r="CE134" s="7">
        <f>VLOOKUP(AN134,SETTINGS!$C$2:$D$11,2)</f>
        <v>9</v>
      </c>
      <c r="CF134" s="7">
        <f>VLOOKUP(AT134,SETTINGS!$C$2:$D$11,2)</f>
        <v>9</v>
      </c>
      <c r="CG134" s="7">
        <f>VLOOKUP(AZ134,SETTINGS!$C$2:$D$11,2)</f>
        <v>9</v>
      </c>
      <c r="CH134" s="7">
        <f>VLOOKUP(BF134,SETTINGS!$C$2:$D$11,2)</f>
        <v>9</v>
      </c>
      <c r="CI134" s="7">
        <f>VLOOKUP(BL134,SETTINGS!$C$2:$D$11,2)</f>
        <v>9</v>
      </c>
      <c r="CJ134" s="7">
        <f t="shared" si="15"/>
        <v>36</v>
      </c>
      <c r="CK134" s="7">
        <f>SMALL(CD134:CH134,{1,2,3})</f>
        <v>9</v>
      </c>
      <c r="CL134" s="7">
        <f>SUM(SMALL(BZ134:CI134,{1,2,3,4,5,6}))</f>
        <v>54</v>
      </c>
      <c r="CM134" s="10" t="str">
        <f t="shared" si="16"/>
        <v>3rd</v>
      </c>
      <c r="CN134" s="10" t="str">
        <f>VLOOKUP(BW134,SETTINGS!$N$1:$P$10,3)</f>
        <v>Below average, you must work hard, there is need for parental support</v>
      </c>
      <c r="CO134" s="10" t="str">
        <f>VLOOKUP(BW134,SETTINGS!$N$1:$P$10,2)</f>
        <v>Below Average, must buck up</v>
      </c>
      <c r="CP134" s="10"/>
      <c r="CQ134" s="10"/>
      <c r="CR134" s="10"/>
      <c r="CS134" s="10">
        <f t="shared" si="17"/>
        <v>0</v>
      </c>
      <c r="CT134" s="10"/>
      <c r="CU134" s="10"/>
      <c r="CV134" s="10"/>
      <c r="CW134" s="10"/>
      <c r="CX134" s="10"/>
      <c r="CY134" s="10"/>
      <c r="CZ134" s="10"/>
      <c r="DA134" s="10"/>
    </row>
    <row r="135" spans="1:105" ht="18.75" customHeight="1">
      <c r="A135" s="7">
        <f>'STUDENT DETAILS'!A135</f>
        <v>0</v>
      </c>
      <c r="B135" s="39">
        <f>'STUDENT DETAILS'!B135</f>
        <v>0</v>
      </c>
      <c r="C135" s="7">
        <f>'STUDENT DETAILS'!C135</f>
        <v>0</v>
      </c>
      <c r="D135" s="7">
        <f>'STUDENT DETAILS'!D135</f>
        <v>0</v>
      </c>
      <c r="E135" s="7">
        <f>'STUDENT DETAILS'!E135</f>
        <v>0</v>
      </c>
      <c r="F135" s="7">
        <f>'STUDENT DETAILS'!F135</f>
        <v>0</v>
      </c>
      <c r="G135" s="10"/>
      <c r="H135" s="7">
        <f>'ENGLISH '!T136</f>
        <v>0</v>
      </c>
      <c r="I135" s="7">
        <f>'ENGLISH '!U136</f>
        <v>0</v>
      </c>
      <c r="J135" s="7">
        <f>'ENGLISH '!V136</f>
        <v>0</v>
      </c>
      <c r="K135" s="7">
        <f>'ENGLISH '!W136</f>
        <v>0</v>
      </c>
      <c r="L135" s="7">
        <f>'ENGLISH '!X136</f>
        <v>0</v>
      </c>
      <c r="M135" s="7">
        <f>'ENGLISH '!Y136</f>
        <v>0</v>
      </c>
      <c r="N135" s="10">
        <f>'MATHS '!T136</f>
        <v>0</v>
      </c>
      <c r="O135" s="10">
        <f>'MATHS '!U136</f>
        <v>0</v>
      </c>
      <c r="P135" s="10">
        <f>'MATHS '!V136</f>
        <v>0</v>
      </c>
      <c r="Q135" s="10">
        <f>'MATHS '!W136</f>
        <v>0</v>
      </c>
      <c r="R135" s="10">
        <f>'MATHS '!X136</f>
        <v>0</v>
      </c>
      <c r="S135" s="10">
        <f>'MATHS '!Y136</f>
        <v>0</v>
      </c>
      <c r="T135" s="7">
        <f>'SCIENCE '!T136</f>
        <v>0</v>
      </c>
      <c r="U135" s="7">
        <f>'SCIENCE '!U136</f>
        <v>0</v>
      </c>
      <c r="V135" s="7">
        <f>'SCIENCE '!V136</f>
        <v>0</v>
      </c>
      <c r="W135" s="7">
        <f>'SCIENCE '!W136</f>
        <v>0</v>
      </c>
      <c r="X135" s="7">
        <f>'SCIENCE '!X136</f>
        <v>0</v>
      </c>
      <c r="Y135" s="7">
        <f>'SCIENCE '!Y136</f>
        <v>0</v>
      </c>
      <c r="Z135" s="10">
        <f>'SOCIAL STUDIES'!T136</f>
        <v>0</v>
      </c>
      <c r="AA135" s="10">
        <f>'SOCIAL STUDIES'!U136</f>
        <v>0</v>
      </c>
      <c r="AB135" s="10">
        <f>'SOCIAL STUDIES'!V136</f>
        <v>0</v>
      </c>
      <c r="AC135" s="10">
        <f>'SOCIAL STUDIES'!W136</f>
        <v>0</v>
      </c>
      <c r="AD135" s="10">
        <f>'SOCIAL STUDIES'!X136</f>
        <v>0</v>
      </c>
      <c r="AE135" s="10">
        <f>'SOCIAL STUDIES'!Y136</f>
        <v>0</v>
      </c>
      <c r="AF135" s="7">
        <f>'COMPUTING     '!T136</f>
        <v>0</v>
      </c>
      <c r="AG135" s="7">
        <f>'COMPUTING     '!U136</f>
        <v>0</v>
      </c>
      <c r="AH135" s="7">
        <f>'COMPUTING     '!V136</f>
        <v>0</v>
      </c>
      <c r="AI135" s="7">
        <f>'COMPUTING     '!W136</f>
        <v>0</v>
      </c>
      <c r="AJ135" s="7">
        <f>'COMPUTING     '!X136</f>
        <v>0</v>
      </c>
      <c r="AK135" s="7">
        <f>'COMPUTING     '!Y136</f>
        <v>0</v>
      </c>
      <c r="AL135" s="7">
        <f>BDT!T136</f>
        <v>0</v>
      </c>
      <c r="AM135" s="7">
        <f>BDT!U136</f>
        <v>0</v>
      </c>
      <c r="AN135" s="7">
        <f>BDT!V136</f>
        <v>0</v>
      </c>
      <c r="AO135" s="7">
        <f>BDT!W136</f>
        <v>0</v>
      </c>
      <c r="AP135" s="7">
        <f>BDT!X136</f>
        <v>0</v>
      </c>
      <c r="AQ135" s="7">
        <f>BDT!Y136</f>
        <v>0</v>
      </c>
      <c r="AR135" s="7">
        <f>'GHANAIAN LANG'!T136</f>
        <v>0</v>
      </c>
      <c r="AS135" s="7">
        <f>'GHANAIAN LANG'!U136</f>
        <v>0</v>
      </c>
      <c r="AT135" s="7">
        <f>'GHANAIAN LANG'!V136</f>
        <v>0</v>
      </c>
      <c r="AU135" s="7">
        <f>'GHANAIAN LANG'!W136</f>
        <v>0</v>
      </c>
      <c r="AV135" s="7">
        <f>'GHANAIAN LANG'!X136</f>
        <v>0</v>
      </c>
      <c r="AW135" s="7">
        <f>'GHANAIAN LANG'!Y136</f>
        <v>0</v>
      </c>
      <c r="AX135" s="7">
        <f>'RME '!T136</f>
        <v>0</v>
      </c>
      <c r="AY135" s="7">
        <f>'RME '!U136</f>
        <v>0</v>
      </c>
      <c r="AZ135" s="7">
        <f>'RME '!V136</f>
        <v>0</v>
      </c>
      <c r="BA135" s="7">
        <f>'RME '!W136</f>
        <v>0</v>
      </c>
      <c r="BB135" s="7">
        <f>'RME '!X136</f>
        <v>0</v>
      </c>
      <c r="BC135" s="7">
        <f>'RME '!Y136</f>
        <v>0</v>
      </c>
      <c r="BD135" s="7">
        <f>'FRENCH '!T136</f>
        <v>0</v>
      </c>
      <c r="BE135" s="7">
        <f>'FRENCH '!U136</f>
        <v>0</v>
      </c>
      <c r="BF135" s="7">
        <f>'FRENCH '!V136</f>
        <v>0</v>
      </c>
      <c r="BG135" s="7">
        <f>'FRENCH '!W136</f>
        <v>0</v>
      </c>
      <c r="BH135" s="7">
        <f>'FRENCH '!X136</f>
        <v>0</v>
      </c>
      <c r="BI135" s="7">
        <f>'FRENCH '!Y136</f>
        <v>0</v>
      </c>
      <c r="BJ135" s="7">
        <f>'CAREER TECH '!T136</f>
        <v>0</v>
      </c>
      <c r="BK135" s="7">
        <f>'CAREER TECH '!U136</f>
        <v>0</v>
      </c>
      <c r="BL135" s="7">
        <f>'CAREER TECH '!V136</f>
        <v>0</v>
      </c>
      <c r="BM135" s="7">
        <f>'CAREER TECH '!W136</f>
        <v>0</v>
      </c>
      <c r="BN135" s="7">
        <f>'CAREER TECH '!X136</f>
        <v>0</v>
      </c>
      <c r="BO135" s="7">
        <f>'CAREER TECH '!Y136</f>
        <v>0</v>
      </c>
      <c r="BP135" s="7">
        <f>'CAD '!T136</f>
        <v>0</v>
      </c>
      <c r="BQ135" s="7">
        <f>'CAD '!U136</f>
        <v>0</v>
      </c>
      <c r="BR135" s="7">
        <f>'CAD '!V136</f>
        <v>0</v>
      </c>
      <c r="BS135" s="7">
        <f>'CAD '!X136</f>
        <v>0</v>
      </c>
      <c r="BT135" s="7">
        <f>'CAD '!W136</f>
        <v>0</v>
      </c>
      <c r="BU135" s="7">
        <f>'CAD '!Y136</f>
        <v>0</v>
      </c>
      <c r="BV135" s="7">
        <f t="shared" si="12"/>
        <v>0</v>
      </c>
      <c r="BW135" s="7">
        <f t="shared" si="13"/>
        <v>0</v>
      </c>
      <c r="BX135" s="7">
        <f t="shared" si="14"/>
        <v>3</v>
      </c>
      <c r="BY135" s="7">
        <v>900</v>
      </c>
      <c r="BZ135" s="7">
        <f>VLOOKUP(J135,SETTINGS!$C$2:$D$11,2)</f>
        <v>9</v>
      </c>
      <c r="CA135" s="7">
        <f>VLOOKUP(P135,SETTINGS!$C$2:$D$11,2)</f>
        <v>9</v>
      </c>
      <c r="CB135" s="7">
        <f>VLOOKUP(V135,SETTINGS!$C$2:$D$11,2)</f>
        <v>9</v>
      </c>
      <c r="CC135" s="7">
        <f>VLOOKUP(AB135,SETTINGS!$C$2:$D$11,2)</f>
        <v>9</v>
      </c>
      <c r="CD135" s="7">
        <f>VLOOKUP(AH135,SETTINGS!$C$2:$D$11,2)</f>
        <v>9</v>
      </c>
      <c r="CE135" s="7">
        <f>VLOOKUP(AN135,SETTINGS!$C$2:$D$11,2)</f>
        <v>9</v>
      </c>
      <c r="CF135" s="7">
        <f>VLOOKUP(AT135,SETTINGS!$C$2:$D$11,2)</f>
        <v>9</v>
      </c>
      <c r="CG135" s="7">
        <f>VLOOKUP(AZ135,SETTINGS!$C$2:$D$11,2)</f>
        <v>9</v>
      </c>
      <c r="CH135" s="7">
        <f>VLOOKUP(BF135,SETTINGS!$C$2:$D$11,2)</f>
        <v>9</v>
      </c>
      <c r="CI135" s="7">
        <f>VLOOKUP(BL135,SETTINGS!$C$2:$D$11,2)</f>
        <v>9</v>
      </c>
      <c r="CJ135" s="7">
        <f t="shared" si="15"/>
        <v>36</v>
      </c>
      <c r="CK135" s="7">
        <f>SMALL(CD135:CH135,{1,2,3})</f>
        <v>9</v>
      </c>
      <c r="CL135" s="7">
        <f>SUM(SMALL(BZ135:CI135,{1,2,3,4,5,6}))</f>
        <v>54</v>
      </c>
      <c r="CM135" s="10" t="str">
        <f t="shared" si="16"/>
        <v>3rd</v>
      </c>
      <c r="CN135" s="10" t="str">
        <f>VLOOKUP(BW135,SETTINGS!$N$1:$P$10,3)</f>
        <v>Below average, you must work hard, there is need for parental support</v>
      </c>
      <c r="CO135" s="10" t="str">
        <f>VLOOKUP(BW135,SETTINGS!$N$1:$P$10,2)</f>
        <v>Below Average, must buck up</v>
      </c>
      <c r="CP135" s="10"/>
      <c r="CQ135" s="10"/>
      <c r="CR135" s="10"/>
      <c r="CS135" s="10">
        <f t="shared" si="17"/>
        <v>0</v>
      </c>
      <c r="CT135" s="10"/>
      <c r="CU135" s="10"/>
      <c r="CV135" s="10"/>
      <c r="CW135" s="10"/>
      <c r="CX135" s="10"/>
      <c r="CY135" s="10"/>
      <c r="CZ135" s="10"/>
      <c r="DA135" s="10"/>
    </row>
    <row r="136" spans="1:105" ht="18.75" customHeight="1">
      <c r="A136" s="7">
        <f>'STUDENT DETAILS'!A136</f>
        <v>0</v>
      </c>
      <c r="B136" s="39">
        <f>'STUDENT DETAILS'!B136</f>
        <v>0</v>
      </c>
      <c r="C136" s="7">
        <f>'STUDENT DETAILS'!C136</f>
        <v>0</v>
      </c>
      <c r="D136" s="7">
        <f>'STUDENT DETAILS'!D136</f>
        <v>0</v>
      </c>
      <c r="E136" s="7">
        <f>'STUDENT DETAILS'!E136</f>
        <v>0</v>
      </c>
      <c r="F136" s="7">
        <f>'STUDENT DETAILS'!F136</f>
        <v>0</v>
      </c>
      <c r="G136" s="10"/>
      <c r="H136" s="7">
        <f>'ENGLISH '!T137</f>
        <v>0</v>
      </c>
      <c r="I136" s="7">
        <f>'ENGLISH '!U137</f>
        <v>0</v>
      </c>
      <c r="J136" s="7">
        <f>'ENGLISH '!V137</f>
        <v>0</v>
      </c>
      <c r="K136" s="7">
        <f>'ENGLISH '!W137</f>
        <v>0</v>
      </c>
      <c r="L136" s="7">
        <f>'ENGLISH '!X137</f>
        <v>0</v>
      </c>
      <c r="M136" s="7">
        <f>'ENGLISH '!Y137</f>
        <v>0</v>
      </c>
      <c r="N136" s="10">
        <f>'MATHS '!T137</f>
        <v>0</v>
      </c>
      <c r="O136" s="10">
        <f>'MATHS '!U137</f>
        <v>0</v>
      </c>
      <c r="P136" s="10">
        <f>'MATHS '!V137</f>
        <v>0</v>
      </c>
      <c r="Q136" s="10">
        <f>'MATHS '!W137</f>
        <v>0</v>
      </c>
      <c r="R136" s="10">
        <f>'MATHS '!X137</f>
        <v>0</v>
      </c>
      <c r="S136" s="10">
        <f>'MATHS '!Y137</f>
        <v>0</v>
      </c>
      <c r="T136" s="7">
        <f>'SCIENCE '!T137</f>
        <v>0</v>
      </c>
      <c r="U136" s="7">
        <f>'SCIENCE '!U137</f>
        <v>0</v>
      </c>
      <c r="V136" s="7">
        <f>'SCIENCE '!V137</f>
        <v>0</v>
      </c>
      <c r="W136" s="7">
        <f>'SCIENCE '!W137</f>
        <v>0</v>
      </c>
      <c r="X136" s="7">
        <f>'SCIENCE '!X137</f>
        <v>0</v>
      </c>
      <c r="Y136" s="7">
        <f>'SCIENCE '!Y137</f>
        <v>0</v>
      </c>
      <c r="Z136" s="10">
        <f>'SOCIAL STUDIES'!T137</f>
        <v>0</v>
      </c>
      <c r="AA136" s="10">
        <f>'SOCIAL STUDIES'!U137</f>
        <v>0</v>
      </c>
      <c r="AB136" s="10">
        <f>'SOCIAL STUDIES'!V137</f>
        <v>0</v>
      </c>
      <c r="AC136" s="10">
        <f>'SOCIAL STUDIES'!W137</f>
        <v>0</v>
      </c>
      <c r="AD136" s="10">
        <f>'SOCIAL STUDIES'!X137</f>
        <v>0</v>
      </c>
      <c r="AE136" s="10">
        <f>'SOCIAL STUDIES'!Y137</f>
        <v>0</v>
      </c>
      <c r="AF136" s="7">
        <f>'COMPUTING     '!T137</f>
        <v>0</v>
      </c>
      <c r="AG136" s="7">
        <f>'COMPUTING     '!U137</f>
        <v>0</v>
      </c>
      <c r="AH136" s="7">
        <f>'COMPUTING     '!V137</f>
        <v>0</v>
      </c>
      <c r="AI136" s="7">
        <f>'COMPUTING     '!W137</f>
        <v>0</v>
      </c>
      <c r="AJ136" s="7">
        <f>'COMPUTING     '!X137</f>
        <v>0</v>
      </c>
      <c r="AK136" s="7">
        <f>'COMPUTING     '!Y137</f>
        <v>0</v>
      </c>
      <c r="AL136" s="7">
        <f>BDT!T137</f>
        <v>0</v>
      </c>
      <c r="AM136" s="7">
        <f>BDT!U137</f>
        <v>0</v>
      </c>
      <c r="AN136" s="7">
        <f>BDT!V137</f>
        <v>0</v>
      </c>
      <c r="AO136" s="7">
        <f>BDT!W137</f>
        <v>0</v>
      </c>
      <c r="AP136" s="7">
        <f>BDT!X137</f>
        <v>0</v>
      </c>
      <c r="AQ136" s="7">
        <f>BDT!Y137</f>
        <v>0</v>
      </c>
      <c r="AR136" s="7">
        <f>'GHANAIAN LANG'!T137</f>
        <v>0</v>
      </c>
      <c r="AS136" s="7">
        <f>'GHANAIAN LANG'!U137</f>
        <v>0</v>
      </c>
      <c r="AT136" s="7">
        <f>'GHANAIAN LANG'!V137</f>
        <v>0</v>
      </c>
      <c r="AU136" s="7">
        <f>'GHANAIAN LANG'!W137</f>
        <v>0</v>
      </c>
      <c r="AV136" s="7">
        <f>'GHANAIAN LANG'!X137</f>
        <v>0</v>
      </c>
      <c r="AW136" s="7">
        <f>'GHANAIAN LANG'!Y137</f>
        <v>0</v>
      </c>
      <c r="AX136" s="7">
        <f>'RME '!T137</f>
        <v>0</v>
      </c>
      <c r="AY136" s="7">
        <f>'RME '!U137</f>
        <v>0</v>
      </c>
      <c r="AZ136" s="7">
        <f>'RME '!V137</f>
        <v>0</v>
      </c>
      <c r="BA136" s="7">
        <f>'RME '!W137</f>
        <v>0</v>
      </c>
      <c r="BB136" s="7">
        <f>'RME '!X137</f>
        <v>0</v>
      </c>
      <c r="BC136" s="7">
        <f>'RME '!Y137</f>
        <v>0</v>
      </c>
      <c r="BD136" s="7">
        <f>'FRENCH '!T137</f>
        <v>0</v>
      </c>
      <c r="BE136" s="7">
        <f>'FRENCH '!U137</f>
        <v>0</v>
      </c>
      <c r="BF136" s="7">
        <f>'FRENCH '!V137</f>
        <v>0</v>
      </c>
      <c r="BG136" s="7">
        <f>'FRENCH '!W137</f>
        <v>0</v>
      </c>
      <c r="BH136" s="7">
        <f>'FRENCH '!X137</f>
        <v>0</v>
      </c>
      <c r="BI136" s="7">
        <f>'FRENCH '!Y137</f>
        <v>0</v>
      </c>
      <c r="BJ136" s="7">
        <f>'CAREER TECH '!T137</f>
        <v>0</v>
      </c>
      <c r="BK136" s="7">
        <f>'CAREER TECH '!U137</f>
        <v>0</v>
      </c>
      <c r="BL136" s="7">
        <f>'CAREER TECH '!V137</f>
        <v>0</v>
      </c>
      <c r="BM136" s="7">
        <f>'CAREER TECH '!W137</f>
        <v>0</v>
      </c>
      <c r="BN136" s="7">
        <f>'CAREER TECH '!X137</f>
        <v>0</v>
      </c>
      <c r="BO136" s="7">
        <f>'CAREER TECH '!Y137</f>
        <v>0</v>
      </c>
      <c r="BP136" s="7">
        <f>'CAD '!T137</f>
        <v>0</v>
      </c>
      <c r="BQ136" s="7">
        <f>'CAD '!U137</f>
        <v>0</v>
      </c>
      <c r="BR136" s="7">
        <f>'CAD '!V137</f>
        <v>0</v>
      </c>
      <c r="BS136" s="7">
        <f>'CAD '!X137</f>
        <v>0</v>
      </c>
      <c r="BT136" s="7">
        <f>'CAD '!W137</f>
        <v>0</v>
      </c>
      <c r="BU136" s="7">
        <f>'CAD '!Y137</f>
        <v>0</v>
      </c>
      <c r="BV136" s="7">
        <f t="shared" si="12"/>
        <v>0</v>
      </c>
      <c r="BW136" s="7">
        <f t="shared" si="13"/>
        <v>0</v>
      </c>
      <c r="BX136" s="7">
        <f t="shared" si="14"/>
        <v>3</v>
      </c>
      <c r="BY136" s="7">
        <v>900</v>
      </c>
      <c r="BZ136" s="7">
        <f>VLOOKUP(J136,SETTINGS!$C$2:$D$11,2)</f>
        <v>9</v>
      </c>
      <c r="CA136" s="7">
        <f>VLOOKUP(P136,SETTINGS!$C$2:$D$11,2)</f>
        <v>9</v>
      </c>
      <c r="CB136" s="7">
        <f>VLOOKUP(V136,SETTINGS!$C$2:$D$11,2)</f>
        <v>9</v>
      </c>
      <c r="CC136" s="7">
        <f>VLOOKUP(AB136,SETTINGS!$C$2:$D$11,2)</f>
        <v>9</v>
      </c>
      <c r="CD136" s="7">
        <f>VLOOKUP(AH136,SETTINGS!$C$2:$D$11,2)</f>
        <v>9</v>
      </c>
      <c r="CE136" s="7">
        <f>VLOOKUP(AN136,SETTINGS!$C$2:$D$11,2)</f>
        <v>9</v>
      </c>
      <c r="CF136" s="7">
        <f>VLOOKUP(AT136,SETTINGS!$C$2:$D$11,2)</f>
        <v>9</v>
      </c>
      <c r="CG136" s="7">
        <f>VLOOKUP(AZ136,SETTINGS!$C$2:$D$11,2)</f>
        <v>9</v>
      </c>
      <c r="CH136" s="7">
        <f>VLOOKUP(BF136,SETTINGS!$C$2:$D$11,2)</f>
        <v>9</v>
      </c>
      <c r="CI136" s="7">
        <f>VLOOKUP(BL136,SETTINGS!$C$2:$D$11,2)</f>
        <v>9</v>
      </c>
      <c r="CJ136" s="7">
        <f t="shared" si="15"/>
        <v>36</v>
      </c>
      <c r="CK136" s="7">
        <f>SMALL(CD136:CH136,{1,2,3})</f>
        <v>9</v>
      </c>
      <c r="CL136" s="7">
        <f>SUM(SMALL(BZ136:CI136,{1,2,3,4,5,6}))</f>
        <v>54</v>
      </c>
      <c r="CM136" s="10" t="str">
        <f t="shared" si="16"/>
        <v>3rd</v>
      </c>
      <c r="CN136" s="10" t="str">
        <f>VLOOKUP(BW136,SETTINGS!$N$1:$P$10,3)</f>
        <v>Below average, you must work hard, there is need for parental support</v>
      </c>
      <c r="CO136" s="10" t="str">
        <f>VLOOKUP(BW136,SETTINGS!$N$1:$P$10,2)</f>
        <v>Below Average, must buck up</v>
      </c>
      <c r="CP136" s="10"/>
      <c r="CQ136" s="10"/>
      <c r="CR136" s="10"/>
      <c r="CS136" s="10">
        <f t="shared" si="17"/>
        <v>0</v>
      </c>
      <c r="CT136" s="10"/>
      <c r="CU136" s="10"/>
      <c r="CV136" s="10"/>
      <c r="CW136" s="10"/>
      <c r="CX136" s="10"/>
      <c r="CY136" s="10"/>
      <c r="CZ136" s="10"/>
      <c r="DA136" s="10"/>
    </row>
    <row r="137" spans="1:105" ht="18.75" customHeight="1">
      <c r="A137" s="7">
        <f>'STUDENT DETAILS'!A137</f>
        <v>0</v>
      </c>
      <c r="B137" s="39">
        <f>'STUDENT DETAILS'!B137</f>
        <v>0</v>
      </c>
      <c r="C137" s="7">
        <f>'STUDENT DETAILS'!C137</f>
        <v>0</v>
      </c>
      <c r="D137" s="7">
        <f>'STUDENT DETAILS'!D137</f>
        <v>0</v>
      </c>
      <c r="E137" s="7">
        <f>'STUDENT DETAILS'!E137</f>
        <v>0</v>
      </c>
      <c r="F137" s="7">
        <f>'STUDENT DETAILS'!F137</f>
        <v>0</v>
      </c>
      <c r="G137" s="10"/>
      <c r="H137" s="7">
        <f>'ENGLISH '!T138</f>
        <v>0</v>
      </c>
      <c r="I137" s="7">
        <f>'ENGLISH '!U138</f>
        <v>0</v>
      </c>
      <c r="J137" s="7">
        <f>'ENGLISH '!V138</f>
        <v>0</v>
      </c>
      <c r="K137" s="7">
        <f>'ENGLISH '!W138</f>
        <v>0</v>
      </c>
      <c r="L137" s="7">
        <f>'ENGLISH '!X138</f>
        <v>0</v>
      </c>
      <c r="M137" s="7">
        <f>'ENGLISH '!Y138</f>
        <v>0</v>
      </c>
      <c r="N137" s="10">
        <f>'MATHS '!T138</f>
        <v>0</v>
      </c>
      <c r="O137" s="10">
        <f>'MATHS '!U138</f>
        <v>0</v>
      </c>
      <c r="P137" s="10">
        <f>'MATHS '!V138</f>
        <v>0</v>
      </c>
      <c r="Q137" s="10">
        <f>'MATHS '!W138</f>
        <v>0</v>
      </c>
      <c r="R137" s="10">
        <f>'MATHS '!X138</f>
        <v>0</v>
      </c>
      <c r="S137" s="10">
        <f>'MATHS '!Y138</f>
        <v>0</v>
      </c>
      <c r="T137" s="7">
        <f>'SCIENCE '!T138</f>
        <v>0</v>
      </c>
      <c r="U137" s="7">
        <f>'SCIENCE '!U138</f>
        <v>0</v>
      </c>
      <c r="V137" s="7">
        <f>'SCIENCE '!V138</f>
        <v>0</v>
      </c>
      <c r="W137" s="7">
        <f>'SCIENCE '!W138</f>
        <v>0</v>
      </c>
      <c r="X137" s="7">
        <f>'SCIENCE '!X138</f>
        <v>0</v>
      </c>
      <c r="Y137" s="7">
        <f>'SCIENCE '!Y138</f>
        <v>0</v>
      </c>
      <c r="Z137" s="10">
        <f>'SOCIAL STUDIES'!T138</f>
        <v>0</v>
      </c>
      <c r="AA137" s="10">
        <f>'SOCIAL STUDIES'!U138</f>
        <v>0</v>
      </c>
      <c r="AB137" s="10">
        <f>'SOCIAL STUDIES'!V138</f>
        <v>0</v>
      </c>
      <c r="AC137" s="10">
        <f>'SOCIAL STUDIES'!W138</f>
        <v>0</v>
      </c>
      <c r="AD137" s="10">
        <f>'SOCIAL STUDIES'!X138</f>
        <v>0</v>
      </c>
      <c r="AE137" s="10">
        <f>'SOCIAL STUDIES'!Y138</f>
        <v>0</v>
      </c>
      <c r="AF137" s="7">
        <f>'COMPUTING     '!T138</f>
        <v>0</v>
      </c>
      <c r="AG137" s="7">
        <f>'COMPUTING     '!U138</f>
        <v>0</v>
      </c>
      <c r="AH137" s="7">
        <f>'COMPUTING     '!V138</f>
        <v>0</v>
      </c>
      <c r="AI137" s="7">
        <f>'COMPUTING     '!W138</f>
        <v>0</v>
      </c>
      <c r="AJ137" s="7">
        <f>'COMPUTING     '!X138</f>
        <v>0</v>
      </c>
      <c r="AK137" s="7">
        <f>'COMPUTING     '!Y138</f>
        <v>0</v>
      </c>
      <c r="AL137" s="7">
        <f>BDT!T138</f>
        <v>0</v>
      </c>
      <c r="AM137" s="7">
        <f>BDT!U138</f>
        <v>0</v>
      </c>
      <c r="AN137" s="7">
        <f>BDT!V138</f>
        <v>0</v>
      </c>
      <c r="AO137" s="7">
        <f>BDT!W138</f>
        <v>0</v>
      </c>
      <c r="AP137" s="7">
        <f>BDT!X138</f>
        <v>0</v>
      </c>
      <c r="AQ137" s="7">
        <f>BDT!Y138</f>
        <v>0</v>
      </c>
      <c r="AR137" s="7">
        <f>'GHANAIAN LANG'!T138</f>
        <v>0</v>
      </c>
      <c r="AS137" s="7">
        <f>'GHANAIAN LANG'!U138</f>
        <v>0</v>
      </c>
      <c r="AT137" s="7">
        <f>'GHANAIAN LANG'!V138</f>
        <v>0</v>
      </c>
      <c r="AU137" s="7">
        <f>'GHANAIAN LANG'!W138</f>
        <v>0</v>
      </c>
      <c r="AV137" s="7">
        <f>'GHANAIAN LANG'!X138</f>
        <v>0</v>
      </c>
      <c r="AW137" s="7">
        <f>'GHANAIAN LANG'!Y138</f>
        <v>0</v>
      </c>
      <c r="AX137" s="7">
        <f>'RME '!T138</f>
        <v>0</v>
      </c>
      <c r="AY137" s="7">
        <f>'RME '!U138</f>
        <v>0</v>
      </c>
      <c r="AZ137" s="7">
        <f>'RME '!V138</f>
        <v>0</v>
      </c>
      <c r="BA137" s="7">
        <f>'RME '!W138</f>
        <v>0</v>
      </c>
      <c r="BB137" s="7">
        <f>'RME '!X138</f>
        <v>0</v>
      </c>
      <c r="BC137" s="7">
        <f>'RME '!Y138</f>
        <v>0</v>
      </c>
      <c r="BD137" s="7">
        <f>'FRENCH '!T138</f>
        <v>0</v>
      </c>
      <c r="BE137" s="7">
        <f>'FRENCH '!U138</f>
        <v>0</v>
      </c>
      <c r="BF137" s="7">
        <f>'FRENCH '!V138</f>
        <v>0</v>
      </c>
      <c r="BG137" s="7">
        <f>'FRENCH '!W138</f>
        <v>0</v>
      </c>
      <c r="BH137" s="7">
        <f>'FRENCH '!X138</f>
        <v>0</v>
      </c>
      <c r="BI137" s="7">
        <f>'FRENCH '!Y138</f>
        <v>0</v>
      </c>
      <c r="BJ137" s="7">
        <f>'CAREER TECH '!T138</f>
        <v>0</v>
      </c>
      <c r="BK137" s="7">
        <f>'CAREER TECH '!U138</f>
        <v>0</v>
      </c>
      <c r="BL137" s="7">
        <f>'CAREER TECH '!V138</f>
        <v>0</v>
      </c>
      <c r="BM137" s="7">
        <f>'CAREER TECH '!W138</f>
        <v>0</v>
      </c>
      <c r="BN137" s="7">
        <f>'CAREER TECH '!X138</f>
        <v>0</v>
      </c>
      <c r="BO137" s="7">
        <f>'CAREER TECH '!Y138</f>
        <v>0</v>
      </c>
      <c r="BP137" s="7">
        <f>'CAD '!T138</f>
        <v>0</v>
      </c>
      <c r="BQ137" s="7">
        <f>'CAD '!U138</f>
        <v>0</v>
      </c>
      <c r="BR137" s="7">
        <f>'CAD '!V138</f>
        <v>0</v>
      </c>
      <c r="BS137" s="7">
        <f>'CAD '!X138</f>
        <v>0</v>
      </c>
      <c r="BT137" s="7">
        <f>'CAD '!W138</f>
        <v>0</v>
      </c>
      <c r="BU137" s="7">
        <f>'CAD '!Y138</f>
        <v>0</v>
      </c>
      <c r="BV137" s="7">
        <f t="shared" si="12"/>
        <v>0</v>
      </c>
      <c r="BW137" s="7">
        <f t="shared" si="13"/>
        <v>0</v>
      </c>
      <c r="BX137" s="7">
        <f t="shared" si="14"/>
        <v>3</v>
      </c>
      <c r="BY137" s="7">
        <v>900</v>
      </c>
      <c r="BZ137" s="7">
        <f>VLOOKUP(J137,SETTINGS!$C$2:$D$11,2)</f>
        <v>9</v>
      </c>
      <c r="CA137" s="7">
        <f>VLOOKUP(P137,SETTINGS!$C$2:$D$11,2)</f>
        <v>9</v>
      </c>
      <c r="CB137" s="7">
        <f>VLOOKUP(V137,SETTINGS!$C$2:$D$11,2)</f>
        <v>9</v>
      </c>
      <c r="CC137" s="7">
        <f>VLOOKUP(AB137,SETTINGS!$C$2:$D$11,2)</f>
        <v>9</v>
      </c>
      <c r="CD137" s="7">
        <f>VLOOKUP(AH137,SETTINGS!$C$2:$D$11,2)</f>
        <v>9</v>
      </c>
      <c r="CE137" s="7">
        <f>VLOOKUP(AN137,SETTINGS!$C$2:$D$11,2)</f>
        <v>9</v>
      </c>
      <c r="CF137" s="7">
        <f>VLOOKUP(AT137,SETTINGS!$C$2:$D$11,2)</f>
        <v>9</v>
      </c>
      <c r="CG137" s="7">
        <f>VLOOKUP(AZ137,SETTINGS!$C$2:$D$11,2)</f>
        <v>9</v>
      </c>
      <c r="CH137" s="7">
        <f>VLOOKUP(BF137,SETTINGS!$C$2:$D$11,2)</f>
        <v>9</v>
      </c>
      <c r="CI137" s="7">
        <f>VLOOKUP(BL137,SETTINGS!$C$2:$D$11,2)</f>
        <v>9</v>
      </c>
      <c r="CJ137" s="7">
        <f t="shared" si="15"/>
        <v>36</v>
      </c>
      <c r="CK137" s="7">
        <f>SMALL(CD137:CH137,{1,2,3})</f>
        <v>9</v>
      </c>
      <c r="CL137" s="7">
        <f>SUM(SMALL(BZ137:CI137,{1,2,3,4,5,6}))</f>
        <v>54</v>
      </c>
      <c r="CM137" s="10" t="str">
        <f t="shared" si="16"/>
        <v>3rd</v>
      </c>
      <c r="CN137" s="10" t="str">
        <f>VLOOKUP(BW137,SETTINGS!$N$1:$P$10,3)</f>
        <v>Below average, you must work hard, there is need for parental support</v>
      </c>
      <c r="CO137" s="10" t="str">
        <f>VLOOKUP(BW137,SETTINGS!$N$1:$P$10,2)</f>
        <v>Below Average, must buck up</v>
      </c>
      <c r="CP137" s="10"/>
      <c r="CQ137" s="10"/>
      <c r="CR137" s="10"/>
      <c r="CS137" s="10">
        <f t="shared" si="17"/>
        <v>0</v>
      </c>
      <c r="CT137" s="10"/>
      <c r="CU137" s="10"/>
      <c r="CV137" s="10"/>
      <c r="CW137" s="10"/>
      <c r="CX137" s="10"/>
      <c r="CY137" s="10"/>
      <c r="CZ137" s="10"/>
      <c r="DA137" s="10"/>
    </row>
    <row r="138" spans="1:105" ht="18.75" customHeight="1">
      <c r="A138" s="7">
        <f>'STUDENT DETAILS'!A138</f>
        <v>0</v>
      </c>
      <c r="B138" s="39">
        <f>'STUDENT DETAILS'!B138</f>
        <v>0</v>
      </c>
      <c r="C138" s="7">
        <f>'STUDENT DETAILS'!C138</f>
        <v>0</v>
      </c>
      <c r="D138" s="7">
        <f>'STUDENT DETAILS'!D138</f>
        <v>0</v>
      </c>
      <c r="E138" s="7">
        <f>'STUDENT DETAILS'!E138</f>
        <v>0</v>
      </c>
      <c r="F138" s="7">
        <f>'STUDENT DETAILS'!F138</f>
        <v>0</v>
      </c>
      <c r="G138" s="10"/>
      <c r="H138" s="7">
        <f>'ENGLISH '!T139</f>
        <v>0</v>
      </c>
      <c r="I138" s="7">
        <f>'ENGLISH '!U139</f>
        <v>0</v>
      </c>
      <c r="J138" s="7">
        <f>'ENGLISH '!V139</f>
        <v>0</v>
      </c>
      <c r="K138" s="7">
        <f>'ENGLISH '!W139</f>
        <v>0</v>
      </c>
      <c r="L138" s="7">
        <f>'ENGLISH '!X139</f>
        <v>0</v>
      </c>
      <c r="M138" s="7">
        <f>'ENGLISH '!Y139</f>
        <v>0</v>
      </c>
      <c r="N138" s="10">
        <f>'MATHS '!T139</f>
        <v>0</v>
      </c>
      <c r="O138" s="10">
        <f>'MATHS '!U139</f>
        <v>0</v>
      </c>
      <c r="P138" s="10">
        <f>'MATHS '!V139</f>
        <v>0</v>
      </c>
      <c r="Q138" s="10">
        <f>'MATHS '!W139</f>
        <v>0</v>
      </c>
      <c r="R138" s="10">
        <f>'MATHS '!X139</f>
        <v>0</v>
      </c>
      <c r="S138" s="10">
        <f>'MATHS '!Y139</f>
        <v>0</v>
      </c>
      <c r="T138" s="7">
        <f>'SCIENCE '!T139</f>
        <v>0</v>
      </c>
      <c r="U138" s="7">
        <f>'SCIENCE '!U139</f>
        <v>0</v>
      </c>
      <c r="V138" s="7">
        <f>'SCIENCE '!V139</f>
        <v>0</v>
      </c>
      <c r="W138" s="7">
        <f>'SCIENCE '!W139</f>
        <v>0</v>
      </c>
      <c r="X138" s="7">
        <f>'SCIENCE '!X139</f>
        <v>0</v>
      </c>
      <c r="Y138" s="7">
        <f>'SCIENCE '!Y139</f>
        <v>0</v>
      </c>
      <c r="Z138" s="10">
        <f>'SOCIAL STUDIES'!T139</f>
        <v>0</v>
      </c>
      <c r="AA138" s="10">
        <f>'SOCIAL STUDIES'!U139</f>
        <v>0</v>
      </c>
      <c r="AB138" s="10">
        <f>'SOCIAL STUDIES'!V139</f>
        <v>0</v>
      </c>
      <c r="AC138" s="10">
        <f>'SOCIAL STUDIES'!W139</f>
        <v>0</v>
      </c>
      <c r="AD138" s="10">
        <f>'SOCIAL STUDIES'!X139</f>
        <v>0</v>
      </c>
      <c r="AE138" s="10">
        <f>'SOCIAL STUDIES'!Y139</f>
        <v>0</v>
      </c>
      <c r="AF138" s="7">
        <f>'COMPUTING     '!T139</f>
        <v>0</v>
      </c>
      <c r="AG138" s="7">
        <f>'COMPUTING     '!U139</f>
        <v>0</v>
      </c>
      <c r="AH138" s="7">
        <f>'COMPUTING     '!V139</f>
        <v>0</v>
      </c>
      <c r="AI138" s="7">
        <f>'COMPUTING     '!W139</f>
        <v>0</v>
      </c>
      <c r="AJ138" s="7">
        <f>'COMPUTING     '!X139</f>
        <v>0</v>
      </c>
      <c r="AK138" s="7">
        <f>'COMPUTING     '!Y139</f>
        <v>0</v>
      </c>
      <c r="AL138" s="7">
        <f>BDT!T139</f>
        <v>0</v>
      </c>
      <c r="AM138" s="7">
        <f>BDT!U139</f>
        <v>0</v>
      </c>
      <c r="AN138" s="7">
        <f>BDT!V139</f>
        <v>0</v>
      </c>
      <c r="AO138" s="7">
        <f>BDT!W139</f>
        <v>0</v>
      </c>
      <c r="AP138" s="7">
        <f>BDT!X139</f>
        <v>0</v>
      </c>
      <c r="AQ138" s="7">
        <f>BDT!Y139</f>
        <v>0</v>
      </c>
      <c r="AR138" s="7">
        <f>'GHANAIAN LANG'!T139</f>
        <v>0</v>
      </c>
      <c r="AS138" s="7">
        <f>'GHANAIAN LANG'!U139</f>
        <v>0</v>
      </c>
      <c r="AT138" s="7">
        <f>'GHANAIAN LANG'!V139</f>
        <v>0</v>
      </c>
      <c r="AU138" s="7">
        <f>'GHANAIAN LANG'!W139</f>
        <v>0</v>
      </c>
      <c r="AV138" s="7">
        <f>'GHANAIAN LANG'!X139</f>
        <v>0</v>
      </c>
      <c r="AW138" s="7">
        <f>'GHANAIAN LANG'!Y139</f>
        <v>0</v>
      </c>
      <c r="AX138" s="7">
        <f>'RME '!T139</f>
        <v>0</v>
      </c>
      <c r="AY138" s="7">
        <f>'RME '!U139</f>
        <v>0</v>
      </c>
      <c r="AZ138" s="7">
        <f>'RME '!V139</f>
        <v>0</v>
      </c>
      <c r="BA138" s="7">
        <f>'RME '!W139</f>
        <v>0</v>
      </c>
      <c r="BB138" s="7">
        <f>'RME '!X139</f>
        <v>0</v>
      </c>
      <c r="BC138" s="7">
        <f>'RME '!Y139</f>
        <v>0</v>
      </c>
      <c r="BD138" s="7">
        <f>'FRENCH '!T139</f>
        <v>0</v>
      </c>
      <c r="BE138" s="7">
        <f>'FRENCH '!U139</f>
        <v>0</v>
      </c>
      <c r="BF138" s="7">
        <f>'FRENCH '!V139</f>
        <v>0</v>
      </c>
      <c r="BG138" s="7">
        <f>'FRENCH '!W139</f>
        <v>0</v>
      </c>
      <c r="BH138" s="7">
        <f>'FRENCH '!X139</f>
        <v>0</v>
      </c>
      <c r="BI138" s="7">
        <f>'FRENCH '!Y139</f>
        <v>0</v>
      </c>
      <c r="BJ138" s="7">
        <f>'CAREER TECH '!T139</f>
        <v>0</v>
      </c>
      <c r="BK138" s="7">
        <f>'CAREER TECH '!U139</f>
        <v>0</v>
      </c>
      <c r="BL138" s="7">
        <f>'CAREER TECH '!V139</f>
        <v>0</v>
      </c>
      <c r="BM138" s="7">
        <f>'CAREER TECH '!W139</f>
        <v>0</v>
      </c>
      <c r="BN138" s="7">
        <f>'CAREER TECH '!X139</f>
        <v>0</v>
      </c>
      <c r="BO138" s="7">
        <f>'CAREER TECH '!Y139</f>
        <v>0</v>
      </c>
      <c r="BP138" s="7">
        <f>'CAD '!T139</f>
        <v>0</v>
      </c>
      <c r="BQ138" s="7">
        <f>'CAD '!U139</f>
        <v>0</v>
      </c>
      <c r="BR138" s="7">
        <f>'CAD '!V139</f>
        <v>0</v>
      </c>
      <c r="BS138" s="7">
        <f>'CAD '!X139</f>
        <v>0</v>
      </c>
      <c r="BT138" s="7">
        <f>'CAD '!W139</f>
        <v>0</v>
      </c>
      <c r="BU138" s="7">
        <f>'CAD '!Y139</f>
        <v>0</v>
      </c>
      <c r="BV138" s="7">
        <f t="shared" si="12"/>
        <v>0</v>
      </c>
      <c r="BW138" s="7">
        <f t="shared" si="13"/>
        <v>0</v>
      </c>
      <c r="BX138" s="7">
        <f t="shared" si="14"/>
        <v>3</v>
      </c>
      <c r="BY138" s="7">
        <v>900</v>
      </c>
      <c r="BZ138" s="7">
        <f>VLOOKUP(J138,SETTINGS!$C$2:$D$11,2)</f>
        <v>9</v>
      </c>
      <c r="CA138" s="7">
        <f>VLOOKUP(P138,SETTINGS!$C$2:$D$11,2)</f>
        <v>9</v>
      </c>
      <c r="CB138" s="7">
        <f>VLOOKUP(V138,SETTINGS!$C$2:$D$11,2)</f>
        <v>9</v>
      </c>
      <c r="CC138" s="7">
        <f>VLOOKUP(AB138,SETTINGS!$C$2:$D$11,2)</f>
        <v>9</v>
      </c>
      <c r="CD138" s="7">
        <f>VLOOKUP(AH138,SETTINGS!$C$2:$D$11,2)</f>
        <v>9</v>
      </c>
      <c r="CE138" s="7">
        <f>VLOOKUP(AN138,SETTINGS!$C$2:$D$11,2)</f>
        <v>9</v>
      </c>
      <c r="CF138" s="7">
        <f>VLOOKUP(AT138,SETTINGS!$C$2:$D$11,2)</f>
        <v>9</v>
      </c>
      <c r="CG138" s="7">
        <f>VLOOKUP(AZ138,SETTINGS!$C$2:$D$11,2)</f>
        <v>9</v>
      </c>
      <c r="CH138" s="7">
        <f>VLOOKUP(BF138,SETTINGS!$C$2:$D$11,2)</f>
        <v>9</v>
      </c>
      <c r="CI138" s="7">
        <f>VLOOKUP(BL138,SETTINGS!$C$2:$D$11,2)</f>
        <v>9</v>
      </c>
      <c r="CJ138" s="7">
        <f t="shared" si="15"/>
        <v>36</v>
      </c>
      <c r="CK138" s="7">
        <f>SMALL(CD138:CH138,{1,2,3})</f>
        <v>9</v>
      </c>
      <c r="CL138" s="7">
        <f>SUM(SMALL(BZ138:CI138,{1,2,3,4,5,6}))</f>
        <v>54</v>
      </c>
      <c r="CM138" s="10" t="str">
        <f t="shared" si="16"/>
        <v>3rd</v>
      </c>
      <c r="CN138" s="10" t="str">
        <f>VLOOKUP(BW138,SETTINGS!$N$1:$P$10,3)</f>
        <v>Below average, you must work hard, there is need for parental support</v>
      </c>
      <c r="CO138" s="10" t="str">
        <f>VLOOKUP(BW138,SETTINGS!$N$1:$P$10,2)</f>
        <v>Below Average, must buck up</v>
      </c>
      <c r="CP138" s="10"/>
      <c r="CQ138" s="10"/>
      <c r="CR138" s="10"/>
      <c r="CS138" s="10">
        <f t="shared" si="17"/>
        <v>0</v>
      </c>
      <c r="CT138" s="10"/>
      <c r="CU138" s="10"/>
      <c r="CV138" s="10"/>
      <c r="CW138" s="10"/>
      <c r="CX138" s="10"/>
      <c r="CY138" s="10"/>
      <c r="CZ138" s="10"/>
      <c r="DA138" s="10"/>
    </row>
    <row r="139" spans="1:105" ht="18.75" customHeight="1">
      <c r="A139" s="7">
        <f>'STUDENT DETAILS'!A139</f>
        <v>0</v>
      </c>
      <c r="B139" s="39">
        <f>'STUDENT DETAILS'!B139</f>
        <v>0</v>
      </c>
      <c r="C139" s="7">
        <f>'STUDENT DETAILS'!C139</f>
        <v>0</v>
      </c>
      <c r="D139" s="7">
        <f>'STUDENT DETAILS'!D139</f>
        <v>0</v>
      </c>
      <c r="E139" s="7">
        <f>'STUDENT DETAILS'!E139</f>
        <v>0</v>
      </c>
      <c r="F139" s="7">
        <f>'STUDENT DETAILS'!F139</f>
        <v>0</v>
      </c>
      <c r="G139" s="10"/>
      <c r="H139" s="7">
        <f>'ENGLISH '!T140</f>
        <v>0</v>
      </c>
      <c r="I139" s="7">
        <f>'ENGLISH '!U140</f>
        <v>0</v>
      </c>
      <c r="J139" s="7">
        <f>'ENGLISH '!V140</f>
        <v>0</v>
      </c>
      <c r="K139" s="7">
        <f>'ENGLISH '!W140</f>
        <v>0</v>
      </c>
      <c r="L139" s="7">
        <f>'ENGLISH '!X140</f>
        <v>0</v>
      </c>
      <c r="M139" s="7">
        <f>'ENGLISH '!Y140</f>
        <v>0</v>
      </c>
      <c r="N139" s="10">
        <f>'MATHS '!T140</f>
        <v>0</v>
      </c>
      <c r="O139" s="10">
        <f>'MATHS '!U140</f>
        <v>0</v>
      </c>
      <c r="P139" s="10">
        <f>'MATHS '!V140</f>
        <v>0</v>
      </c>
      <c r="Q139" s="10">
        <f>'MATHS '!W140</f>
        <v>0</v>
      </c>
      <c r="R139" s="10">
        <f>'MATHS '!X140</f>
        <v>0</v>
      </c>
      <c r="S139" s="10">
        <f>'MATHS '!Y140</f>
        <v>0</v>
      </c>
      <c r="T139" s="7">
        <f>'SCIENCE '!T140</f>
        <v>0</v>
      </c>
      <c r="U139" s="7">
        <f>'SCIENCE '!U140</f>
        <v>0</v>
      </c>
      <c r="V139" s="7">
        <f>'SCIENCE '!V140</f>
        <v>0</v>
      </c>
      <c r="W139" s="7">
        <f>'SCIENCE '!W140</f>
        <v>0</v>
      </c>
      <c r="X139" s="7">
        <f>'SCIENCE '!X140</f>
        <v>0</v>
      </c>
      <c r="Y139" s="7">
        <f>'SCIENCE '!Y140</f>
        <v>0</v>
      </c>
      <c r="Z139" s="10">
        <f>'SOCIAL STUDIES'!T140</f>
        <v>0</v>
      </c>
      <c r="AA139" s="10">
        <f>'SOCIAL STUDIES'!U140</f>
        <v>0</v>
      </c>
      <c r="AB139" s="10">
        <f>'SOCIAL STUDIES'!V140</f>
        <v>0</v>
      </c>
      <c r="AC139" s="10">
        <f>'SOCIAL STUDIES'!W140</f>
        <v>0</v>
      </c>
      <c r="AD139" s="10">
        <f>'SOCIAL STUDIES'!X140</f>
        <v>0</v>
      </c>
      <c r="AE139" s="10">
        <f>'SOCIAL STUDIES'!Y140</f>
        <v>0</v>
      </c>
      <c r="AF139" s="7">
        <f>'COMPUTING     '!T140</f>
        <v>0</v>
      </c>
      <c r="AG139" s="7">
        <f>'COMPUTING     '!U140</f>
        <v>0</v>
      </c>
      <c r="AH139" s="7">
        <f>'COMPUTING     '!V140</f>
        <v>0</v>
      </c>
      <c r="AI139" s="7">
        <f>'COMPUTING     '!W140</f>
        <v>0</v>
      </c>
      <c r="AJ139" s="7">
        <f>'COMPUTING     '!X140</f>
        <v>0</v>
      </c>
      <c r="AK139" s="7">
        <f>'COMPUTING     '!Y140</f>
        <v>0</v>
      </c>
      <c r="AL139" s="7">
        <f>BDT!T140</f>
        <v>0</v>
      </c>
      <c r="AM139" s="7">
        <f>BDT!U140</f>
        <v>0</v>
      </c>
      <c r="AN139" s="7">
        <f>BDT!V140</f>
        <v>0</v>
      </c>
      <c r="AO139" s="7">
        <f>BDT!W140</f>
        <v>0</v>
      </c>
      <c r="AP139" s="7">
        <f>BDT!X140</f>
        <v>0</v>
      </c>
      <c r="AQ139" s="7">
        <f>BDT!Y140</f>
        <v>0</v>
      </c>
      <c r="AR139" s="7">
        <f>'GHANAIAN LANG'!T140</f>
        <v>0</v>
      </c>
      <c r="AS139" s="7">
        <f>'GHANAIAN LANG'!U140</f>
        <v>0</v>
      </c>
      <c r="AT139" s="7">
        <f>'GHANAIAN LANG'!V140</f>
        <v>0</v>
      </c>
      <c r="AU139" s="7">
        <f>'GHANAIAN LANG'!W140</f>
        <v>0</v>
      </c>
      <c r="AV139" s="7">
        <f>'GHANAIAN LANG'!X140</f>
        <v>0</v>
      </c>
      <c r="AW139" s="7">
        <f>'GHANAIAN LANG'!Y140</f>
        <v>0</v>
      </c>
      <c r="AX139" s="7">
        <f>'RME '!T140</f>
        <v>0</v>
      </c>
      <c r="AY139" s="7">
        <f>'RME '!U140</f>
        <v>0</v>
      </c>
      <c r="AZ139" s="7">
        <f>'RME '!V140</f>
        <v>0</v>
      </c>
      <c r="BA139" s="7">
        <f>'RME '!W140</f>
        <v>0</v>
      </c>
      <c r="BB139" s="7">
        <f>'RME '!X140</f>
        <v>0</v>
      </c>
      <c r="BC139" s="7">
        <f>'RME '!Y140</f>
        <v>0</v>
      </c>
      <c r="BD139" s="7">
        <f>'FRENCH '!T140</f>
        <v>0</v>
      </c>
      <c r="BE139" s="7">
        <f>'FRENCH '!U140</f>
        <v>0</v>
      </c>
      <c r="BF139" s="7">
        <f>'FRENCH '!V140</f>
        <v>0</v>
      </c>
      <c r="BG139" s="7">
        <f>'FRENCH '!W140</f>
        <v>0</v>
      </c>
      <c r="BH139" s="7">
        <f>'FRENCH '!X140</f>
        <v>0</v>
      </c>
      <c r="BI139" s="7">
        <f>'FRENCH '!Y140</f>
        <v>0</v>
      </c>
      <c r="BJ139" s="7">
        <f>'CAREER TECH '!T140</f>
        <v>0</v>
      </c>
      <c r="BK139" s="7">
        <f>'CAREER TECH '!U140</f>
        <v>0</v>
      </c>
      <c r="BL139" s="7">
        <f>'CAREER TECH '!V140</f>
        <v>0</v>
      </c>
      <c r="BM139" s="7">
        <f>'CAREER TECH '!W140</f>
        <v>0</v>
      </c>
      <c r="BN139" s="7">
        <f>'CAREER TECH '!X140</f>
        <v>0</v>
      </c>
      <c r="BO139" s="7">
        <f>'CAREER TECH '!Y140</f>
        <v>0</v>
      </c>
      <c r="BP139" s="7">
        <f>'CAD '!T140</f>
        <v>0</v>
      </c>
      <c r="BQ139" s="7">
        <f>'CAD '!U140</f>
        <v>0</v>
      </c>
      <c r="BR139" s="7">
        <f>'CAD '!V140</f>
        <v>0</v>
      </c>
      <c r="BS139" s="7">
        <f>'CAD '!X140</f>
        <v>0</v>
      </c>
      <c r="BT139" s="7">
        <f>'CAD '!W140</f>
        <v>0</v>
      </c>
      <c r="BU139" s="7">
        <f>'CAD '!Y140</f>
        <v>0</v>
      </c>
      <c r="BV139" s="7">
        <f t="shared" si="12"/>
        <v>0</v>
      </c>
      <c r="BW139" s="7">
        <f t="shared" si="13"/>
        <v>0</v>
      </c>
      <c r="BX139" s="7">
        <f t="shared" si="14"/>
        <v>3</v>
      </c>
      <c r="BY139" s="7">
        <v>900</v>
      </c>
      <c r="BZ139" s="7">
        <f>VLOOKUP(J139,SETTINGS!$C$2:$D$11,2)</f>
        <v>9</v>
      </c>
      <c r="CA139" s="7">
        <f>VLOOKUP(P139,SETTINGS!$C$2:$D$11,2)</f>
        <v>9</v>
      </c>
      <c r="CB139" s="7">
        <f>VLOOKUP(V139,SETTINGS!$C$2:$D$11,2)</f>
        <v>9</v>
      </c>
      <c r="CC139" s="7">
        <f>VLOOKUP(AB139,SETTINGS!$C$2:$D$11,2)</f>
        <v>9</v>
      </c>
      <c r="CD139" s="7">
        <f>VLOOKUP(AH139,SETTINGS!$C$2:$D$11,2)</f>
        <v>9</v>
      </c>
      <c r="CE139" s="7">
        <f>VLOOKUP(AN139,SETTINGS!$C$2:$D$11,2)</f>
        <v>9</v>
      </c>
      <c r="CF139" s="7">
        <f>VLOOKUP(AT139,SETTINGS!$C$2:$D$11,2)</f>
        <v>9</v>
      </c>
      <c r="CG139" s="7">
        <f>VLOOKUP(AZ139,SETTINGS!$C$2:$D$11,2)</f>
        <v>9</v>
      </c>
      <c r="CH139" s="7">
        <f>VLOOKUP(BF139,SETTINGS!$C$2:$D$11,2)</f>
        <v>9</v>
      </c>
      <c r="CI139" s="7">
        <f>VLOOKUP(BL139,SETTINGS!$C$2:$D$11,2)</f>
        <v>9</v>
      </c>
      <c r="CJ139" s="7">
        <f t="shared" si="15"/>
        <v>36</v>
      </c>
      <c r="CK139" s="7">
        <f>SMALL(CD139:CH139,{1,2,3})</f>
        <v>9</v>
      </c>
      <c r="CL139" s="7">
        <f>SUM(SMALL(BZ139:CI139,{1,2,3,4,5,6}))</f>
        <v>54</v>
      </c>
      <c r="CM139" s="10" t="str">
        <f t="shared" si="16"/>
        <v>3rd</v>
      </c>
      <c r="CN139" s="10" t="str">
        <f>VLOOKUP(BW139,SETTINGS!$N$1:$P$10,3)</f>
        <v>Below average, you must work hard, there is need for parental support</v>
      </c>
      <c r="CO139" s="10" t="str">
        <f>VLOOKUP(BW139,SETTINGS!$N$1:$P$10,2)</f>
        <v>Below Average, must buck up</v>
      </c>
      <c r="CP139" s="10"/>
      <c r="CQ139" s="10"/>
      <c r="CR139" s="10"/>
      <c r="CS139" s="10">
        <f t="shared" si="17"/>
        <v>0</v>
      </c>
      <c r="CT139" s="10"/>
      <c r="CU139" s="10"/>
      <c r="CV139" s="10"/>
      <c r="CW139" s="10"/>
      <c r="CX139" s="10"/>
      <c r="CY139" s="10"/>
      <c r="CZ139" s="10"/>
      <c r="DA139" s="10"/>
    </row>
    <row r="140" spans="1:105" ht="18.75" customHeight="1">
      <c r="A140" s="7">
        <f>'STUDENT DETAILS'!A140</f>
        <v>0</v>
      </c>
      <c r="B140" s="39">
        <f>'STUDENT DETAILS'!B140</f>
        <v>0</v>
      </c>
      <c r="C140" s="7">
        <f>'STUDENT DETAILS'!C140</f>
        <v>0</v>
      </c>
      <c r="D140" s="7">
        <f>'STUDENT DETAILS'!D140</f>
        <v>0</v>
      </c>
      <c r="E140" s="7">
        <f>'STUDENT DETAILS'!E140</f>
        <v>0</v>
      </c>
      <c r="F140" s="7">
        <f>'STUDENT DETAILS'!F140</f>
        <v>0</v>
      </c>
      <c r="G140" s="10"/>
      <c r="H140" s="7">
        <f>'ENGLISH '!T141</f>
        <v>0</v>
      </c>
      <c r="I140" s="7">
        <f>'ENGLISH '!U141</f>
        <v>0</v>
      </c>
      <c r="J140" s="7">
        <f>'ENGLISH '!V141</f>
        <v>0</v>
      </c>
      <c r="K140" s="7">
        <f>'ENGLISH '!W141</f>
        <v>0</v>
      </c>
      <c r="L140" s="7">
        <f>'ENGLISH '!X141</f>
        <v>0</v>
      </c>
      <c r="M140" s="7">
        <f>'ENGLISH '!Y141</f>
        <v>0</v>
      </c>
      <c r="N140" s="10">
        <f>'MATHS '!T141</f>
        <v>0</v>
      </c>
      <c r="O140" s="10">
        <f>'MATHS '!U141</f>
        <v>0</v>
      </c>
      <c r="P140" s="10">
        <f>'MATHS '!V141</f>
        <v>0</v>
      </c>
      <c r="Q140" s="10">
        <f>'MATHS '!W141</f>
        <v>0</v>
      </c>
      <c r="R140" s="10">
        <f>'MATHS '!X141</f>
        <v>0</v>
      </c>
      <c r="S140" s="10">
        <f>'MATHS '!Y141</f>
        <v>0</v>
      </c>
      <c r="T140" s="7">
        <f>'SCIENCE '!T141</f>
        <v>0</v>
      </c>
      <c r="U140" s="7">
        <f>'SCIENCE '!U141</f>
        <v>0</v>
      </c>
      <c r="V140" s="7">
        <f>'SCIENCE '!V141</f>
        <v>0</v>
      </c>
      <c r="W140" s="7">
        <f>'SCIENCE '!W141</f>
        <v>0</v>
      </c>
      <c r="X140" s="7">
        <f>'SCIENCE '!X141</f>
        <v>0</v>
      </c>
      <c r="Y140" s="7">
        <f>'SCIENCE '!Y141</f>
        <v>0</v>
      </c>
      <c r="Z140" s="10">
        <f>'SOCIAL STUDIES'!T141</f>
        <v>0</v>
      </c>
      <c r="AA140" s="10">
        <f>'SOCIAL STUDIES'!U141</f>
        <v>0</v>
      </c>
      <c r="AB140" s="10">
        <f>'SOCIAL STUDIES'!V141</f>
        <v>0</v>
      </c>
      <c r="AC140" s="10">
        <f>'SOCIAL STUDIES'!W141</f>
        <v>0</v>
      </c>
      <c r="AD140" s="10">
        <f>'SOCIAL STUDIES'!X141</f>
        <v>0</v>
      </c>
      <c r="AE140" s="10">
        <f>'SOCIAL STUDIES'!Y141</f>
        <v>0</v>
      </c>
      <c r="AF140" s="7">
        <f>'COMPUTING     '!T141</f>
        <v>0</v>
      </c>
      <c r="AG140" s="7">
        <f>'COMPUTING     '!U141</f>
        <v>0</v>
      </c>
      <c r="AH140" s="7">
        <f>'COMPUTING     '!V141</f>
        <v>0</v>
      </c>
      <c r="AI140" s="7">
        <f>'COMPUTING     '!W141</f>
        <v>0</v>
      </c>
      <c r="AJ140" s="7">
        <f>'COMPUTING     '!X141</f>
        <v>0</v>
      </c>
      <c r="AK140" s="7">
        <f>'COMPUTING     '!Y141</f>
        <v>0</v>
      </c>
      <c r="AL140" s="7">
        <f>BDT!T141</f>
        <v>0</v>
      </c>
      <c r="AM140" s="7">
        <f>BDT!U141</f>
        <v>0</v>
      </c>
      <c r="AN140" s="7">
        <f>BDT!V141</f>
        <v>0</v>
      </c>
      <c r="AO140" s="7">
        <f>BDT!W141</f>
        <v>0</v>
      </c>
      <c r="AP140" s="7">
        <f>BDT!X141</f>
        <v>0</v>
      </c>
      <c r="AQ140" s="7">
        <f>BDT!Y141</f>
        <v>0</v>
      </c>
      <c r="AR140" s="7">
        <f>'GHANAIAN LANG'!T141</f>
        <v>0</v>
      </c>
      <c r="AS140" s="7">
        <f>'GHANAIAN LANG'!U141</f>
        <v>0</v>
      </c>
      <c r="AT140" s="7">
        <f>'GHANAIAN LANG'!V141</f>
        <v>0</v>
      </c>
      <c r="AU140" s="7">
        <f>'GHANAIAN LANG'!W141</f>
        <v>0</v>
      </c>
      <c r="AV140" s="7">
        <f>'GHANAIAN LANG'!X141</f>
        <v>0</v>
      </c>
      <c r="AW140" s="7">
        <f>'GHANAIAN LANG'!Y141</f>
        <v>0</v>
      </c>
      <c r="AX140" s="7">
        <f>'RME '!T141</f>
        <v>0</v>
      </c>
      <c r="AY140" s="7">
        <f>'RME '!U141</f>
        <v>0</v>
      </c>
      <c r="AZ140" s="7">
        <f>'RME '!V141</f>
        <v>0</v>
      </c>
      <c r="BA140" s="7">
        <f>'RME '!W141</f>
        <v>0</v>
      </c>
      <c r="BB140" s="7">
        <f>'RME '!X141</f>
        <v>0</v>
      </c>
      <c r="BC140" s="7">
        <f>'RME '!Y141</f>
        <v>0</v>
      </c>
      <c r="BD140" s="7">
        <f>'FRENCH '!T141</f>
        <v>0</v>
      </c>
      <c r="BE140" s="7">
        <f>'FRENCH '!U141</f>
        <v>0</v>
      </c>
      <c r="BF140" s="7">
        <f>'FRENCH '!V141</f>
        <v>0</v>
      </c>
      <c r="BG140" s="7">
        <f>'FRENCH '!W141</f>
        <v>0</v>
      </c>
      <c r="BH140" s="7">
        <f>'FRENCH '!X141</f>
        <v>0</v>
      </c>
      <c r="BI140" s="7">
        <f>'FRENCH '!Y141</f>
        <v>0</v>
      </c>
      <c r="BJ140" s="7">
        <f>'CAREER TECH '!T141</f>
        <v>0</v>
      </c>
      <c r="BK140" s="7">
        <f>'CAREER TECH '!U141</f>
        <v>0</v>
      </c>
      <c r="BL140" s="7">
        <f>'CAREER TECH '!V141</f>
        <v>0</v>
      </c>
      <c r="BM140" s="7">
        <f>'CAREER TECH '!W141</f>
        <v>0</v>
      </c>
      <c r="BN140" s="7">
        <f>'CAREER TECH '!X141</f>
        <v>0</v>
      </c>
      <c r="BO140" s="7">
        <f>'CAREER TECH '!Y141</f>
        <v>0</v>
      </c>
      <c r="BP140" s="7">
        <f>'CAD '!T141</f>
        <v>0</v>
      </c>
      <c r="BQ140" s="7">
        <f>'CAD '!U141</f>
        <v>0</v>
      </c>
      <c r="BR140" s="7">
        <f>'CAD '!V141</f>
        <v>0</v>
      </c>
      <c r="BS140" s="7">
        <f>'CAD '!X141</f>
        <v>0</v>
      </c>
      <c r="BT140" s="7">
        <f>'CAD '!W141</f>
        <v>0</v>
      </c>
      <c r="BU140" s="7">
        <f>'CAD '!Y141</f>
        <v>0</v>
      </c>
      <c r="BV140" s="7">
        <f t="shared" si="12"/>
        <v>0</v>
      </c>
      <c r="BW140" s="7">
        <f t="shared" si="13"/>
        <v>0</v>
      </c>
      <c r="BX140" s="7">
        <f t="shared" si="14"/>
        <v>3</v>
      </c>
      <c r="BY140" s="7">
        <v>900</v>
      </c>
      <c r="BZ140" s="7">
        <f>VLOOKUP(J140,SETTINGS!$C$2:$D$11,2)</f>
        <v>9</v>
      </c>
      <c r="CA140" s="7">
        <f>VLOOKUP(P140,SETTINGS!$C$2:$D$11,2)</f>
        <v>9</v>
      </c>
      <c r="CB140" s="7">
        <f>VLOOKUP(V140,SETTINGS!$C$2:$D$11,2)</f>
        <v>9</v>
      </c>
      <c r="CC140" s="7">
        <f>VLOOKUP(AB140,SETTINGS!$C$2:$D$11,2)</f>
        <v>9</v>
      </c>
      <c r="CD140" s="7">
        <f>VLOOKUP(AH140,SETTINGS!$C$2:$D$11,2)</f>
        <v>9</v>
      </c>
      <c r="CE140" s="7">
        <f>VLOOKUP(AN140,SETTINGS!$C$2:$D$11,2)</f>
        <v>9</v>
      </c>
      <c r="CF140" s="7">
        <f>VLOOKUP(AT140,SETTINGS!$C$2:$D$11,2)</f>
        <v>9</v>
      </c>
      <c r="CG140" s="7">
        <f>VLOOKUP(AZ140,SETTINGS!$C$2:$D$11,2)</f>
        <v>9</v>
      </c>
      <c r="CH140" s="7">
        <f>VLOOKUP(BF140,SETTINGS!$C$2:$D$11,2)</f>
        <v>9</v>
      </c>
      <c r="CI140" s="7">
        <f>VLOOKUP(BL140,SETTINGS!$C$2:$D$11,2)</f>
        <v>9</v>
      </c>
      <c r="CJ140" s="7">
        <f t="shared" si="15"/>
        <v>36</v>
      </c>
      <c r="CK140" s="7">
        <f>SMALL(CD140:CH140,{1,2,3})</f>
        <v>9</v>
      </c>
      <c r="CL140" s="7">
        <f>SUM(SMALL(BZ140:CI140,{1,2,3,4,5,6}))</f>
        <v>54</v>
      </c>
      <c r="CM140" s="10" t="str">
        <f t="shared" si="16"/>
        <v>3rd</v>
      </c>
      <c r="CN140" s="10" t="str">
        <f>VLOOKUP(BW140,SETTINGS!$N$1:$P$10,3)</f>
        <v>Below average, you must work hard, there is need for parental support</v>
      </c>
      <c r="CO140" s="10" t="str">
        <f>VLOOKUP(BW140,SETTINGS!$N$1:$P$10,2)</f>
        <v>Below Average, must buck up</v>
      </c>
      <c r="CP140" s="10"/>
      <c r="CQ140" s="10"/>
      <c r="CR140" s="10"/>
      <c r="CS140" s="10">
        <f t="shared" si="17"/>
        <v>0</v>
      </c>
      <c r="CT140" s="10"/>
      <c r="CU140" s="10"/>
      <c r="CV140" s="10"/>
      <c r="CW140" s="10"/>
      <c r="CX140" s="10"/>
      <c r="CY140" s="10"/>
      <c r="CZ140" s="10"/>
      <c r="DA140" s="10"/>
    </row>
    <row r="141" spans="1:105" ht="18.75" customHeight="1">
      <c r="A141" s="7">
        <f>'STUDENT DETAILS'!A141</f>
        <v>0</v>
      </c>
      <c r="B141" s="39">
        <f>'STUDENT DETAILS'!B141</f>
        <v>0</v>
      </c>
      <c r="C141" s="7">
        <f>'STUDENT DETAILS'!C141</f>
        <v>0</v>
      </c>
      <c r="D141" s="7">
        <f>'STUDENT DETAILS'!D141</f>
        <v>0</v>
      </c>
      <c r="E141" s="7">
        <f>'STUDENT DETAILS'!E141</f>
        <v>0</v>
      </c>
      <c r="F141" s="7">
        <f>'STUDENT DETAILS'!F141</f>
        <v>0</v>
      </c>
      <c r="G141" s="10"/>
      <c r="H141" s="7">
        <f>'ENGLISH '!T142</f>
        <v>0</v>
      </c>
      <c r="I141" s="7">
        <f>'ENGLISH '!U142</f>
        <v>0</v>
      </c>
      <c r="J141" s="7">
        <f>'ENGLISH '!V142</f>
        <v>0</v>
      </c>
      <c r="K141" s="7">
        <f>'ENGLISH '!W142</f>
        <v>0</v>
      </c>
      <c r="L141" s="7">
        <f>'ENGLISH '!X142</f>
        <v>0</v>
      </c>
      <c r="M141" s="7">
        <f>'ENGLISH '!Y142</f>
        <v>0</v>
      </c>
      <c r="N141" s="10">
        <f>'MATHS '!T142</f>
        <v>0</v>
      </c>
      <c r="O141" s="10">
        <f>'MATHS '!U142</f>
        <v>0</v>
      </c>
      <c r="P141" s="10">
        <f>'MATHS '!V142</f>
        <v>0</v>
      </c>
      <c r="Q141" s="10">
        <f>'MATHS '!W142</f>
        <v>0</v>
      </c>
      <c r="R141" s="10">
        <f>'MATHS '!X142</f>
        <v>0</v>
      </c>
      <c r="S141" s="10">
        <f>'MATHS '!Y142</f>
        <v>0</v>
      </c>
      <c r="T141" s="7">
        <f>'SCIENCE '!T142</f>
        <v>0</v>
      </c>
      <c r="U141" s="7">
        <f>'SCIENCE '!U142</f>
        <v>0</v>
      </c>
      <c r="V141" s="7">
        <f>'SCIENCE '!V142</f>
        <v>0</v>
      </c>
      <c r="W141" s="7">
        <f>'SCIENCE '!W142</f>
        <v>0</v>
      </c>
      <c r="X141" s="7">
        <f>'SCIENCE '!X142</f>
        <v>0</v>
      </c>
      <c r="Y141" s="7">
        <f>'SCIENCE '!Y142</f>
        <v>0</v>
      </c>
      <c r="Z141" s="10">
        <f>'SOCIAL STUDIES'!T142</f>
        <v>0</v>
      </c>
      <c r="AA141" s="10">
        <f>'SOCIAL STUDIES'!U142</f>
        <v>0</v>
      </c>
      <c r="AB141" s="10">
        <f>'SOCIAL STUDIES'!V142</f>
        <v>0</v>
      </c>
      <c r="AC141" s="10">
        <f>'SOCIAL STUDIES'!W142</f>
        <v>0</v>
      </c>
      <c r="AD141" s="10">
        <f>'SOCIAL STUDIES'!X142</f>
        <v>0</v>
      </c>
      <c r="AE141" s="10">
        <f>'SOCIAL STUDIES'!Y142</f>
        <v>0</v>
      </c>
      <c r="AF141" s="7">
        <f>'COMPUTING     '!T142</f>
        <v>0</v>
      </c>
      <c r="AG141" s="7">
        <f>'COMPUTING     '!U142</f>
        <v>0</v>
      </c>
      <c r="AH141" s="7">
        <f>'COMPUTING     '!V142</f>
        <v>0</v>
      </c>
      <c r="AI141" s="7">
        <f>'COMPUTING     '!W142</f>
        <v>0</v>
      </c>
      <c r="AJ141" s="7">
        <f>'COMPUTING     '!X142</f>
        <v>0</v>
      </c>
      <c r="AK141" s="7">
        <f>'COMPUTING     '!Y142</f>
        <v>0</v>
      </c>
      <c r="AL141" s="7">
        <f>BDT!T142</f>
        <v>0</v>
      </c>
      <c r="AM141" s="7">
        <f>BDT!U142</f>
        <v>0</v>
      </c>
      <c r="AN141" s="7">
        <f>BDT!V142</f>
        <v>0</v>
      </c>
      <c r="AO141" s="7">
        <f>BDT!W142</f>
        <v>0</v>
      </c>
      <c r="AP141" s="7">
        <f>BDT!X142</f>
        <v>0</v>
      </c>
      <c r="AQ141" s="7">
        <f>BDT!Y142</f>
        <v>0</v>
      </c>
      <c r="AR141" s="7">
        <f>'GHANAIAN LANG'!T142</f>
        <v>0</v>
      </c>
      <c r="AS141" s="7">
        <f>'GHANAIAN LANG'!U142</f>
        <v>0</v>
      </c>
      <c r="AT141" s="7">
        <f>'GHANAIAN LANG'!V142</f>
        <v>0</v>
      </c>
      <c r="AU141" s="7">
        <f>'GHANAIAN LANG'!W142</f>
        <v>0</v>
      </c>
      <c r="AV141" s="7">
        <f>'GHANAIAN LANG'!X142</f>
        <v>0</v>
      </c>
      <c r="AW141" s="7">
        <f>'GHANAIAN LANG'!Y142</f>
        <v>0</v>
      </c>
      <c r="AX141" s="7">
        <f>'RME '!T142</f>
        <v>0</v>
      </c>
      <c r="AY141" s="7">
        <f>'RME '!U142</f>
        <v>0</v>
      </c>
      <c r="AZ141" s="7">
        <f>'RME '!V142</f>
        <v>0</v>
      </c>
      <c r="BA141" s="7">
        <f>'RME '!W142</f>
        <v>0</v>
      </c>
      <c r="BB141" s="7">
        <f>'RME '!X142</f>
        <v>0</v>
      </c>
      <c r="BC141" s="7">
        <f>'RME '!Y142</f>
        <v>0</v>
      </c>
      <c r="BD141" s="7">
        <f>'FRENCH '!T142</f>
        <v>0</v>
      </c>
      <c r="BE141" s="7">
        <f>'FRENCH '!U142</f>
        <v>0</v>
      </c>
      <c r="BF141" s="7">
        <f>'FRENCH '!V142</f>
        <v>0</v>
      </c>
      <c r="BG141" s="7">
        <f>'FRENCH '!W142</f>
        <v>0</v>
      </c>
      <c r="BH141" s="7">
        <f>'FRENCH '!X142</f>
        <v>0</v>
      </c>
      <c r="BI141" s="7">
        <f>'FRENCH '!Y142</f>
        <v>0</v>
      </c>
      <c r="BJ141" s="7">
        <f>'CAREER TECH '!T142</f>
        <v>0</v>
      </c>
      <c r="BK141" s="7">
        <f>'CAREER TECH '!U142</f>
        <v>0</v>
      </c>
      <c r="BL141" s="7">
        <f>'CAREER TECH '!V142</f>
        <v>0</v>
      </c>
      <c r="BM141" s="7">
        <f>'CAREER TECH '!W142</f>
        <v>0</v>
      </c>
      <c r="BN141" s="7">
        <f>'CAREER TECH '!X142</f>
        <v>0</v>
      </c>
      <c r="BO141" s="7">
        <f>'CAREER TECH '!Y142</f>
        <v>0</v>
      </c>
      <c r="BP141" s="7">
        <f>'CAD '!T142</f>
        <v>0</v>
      </c>
      <c r="BQ141" s="7">
        <f>'CAD '!U142</f>
        <v>0</v>
      </c>
      <c r="BR141" s="7">
        <f>'CAD '!V142</f>
        <v>0</v>
      </c>
      <c r="BS141" s="7">
        <f>'CAD '!X142</f>
        <v>0</v>
      </c>
      <c r="BT141" s="7">
        <f>'CAD '!W142</f>
        <v>0</v>
      </c>
      <c r="BU141" s="7">
        <f>'CAD '!Y142</f>
        <v>0</v>
      </c>
      <c r="BV141" s="7">
        <f t="shared" si="12"/>
        <v>0</v>
      </c>
      <c r="BW141" s="7">
        <f t="shared" si="13"/>
        <v>0</v>
      </c>
      <c r="BX141" s="7">
        <f t="shared" si="14"/>
        <v>3</v>
      </c>
      <c r="BY141" s="7">
        <v>900</v>
      </c>
      <c r="BZ141" s="7">
        <f>VLOOKUP(J141,SETTINGS!$C$2:$D$11,2)</f>
        <v>9</v>
      </c>
      <c r="CA141" s="7">
        <f>VLOOKUP(P141,SETTINGS!$C$2:$D$11,2)</f>
        <v>9</v>
      </c>
      <c r="CB141" s="7">
        <f>VLOOKUP(V141,SETTINGS!$C$2:$D$11,2)</f>
        <v>9</v>
      </c>
      <c r="CC141" s="7">
        <f>VLOOKUP(AB141,SETTINGS!$C$2:$D$11,2)</f>
        <v>9</v>
      </c>
      <c r="CD141" s="7">
        <f>VLOOKUP(AH141,SETTINGS!$C$2:$D$11,2)</f>
        <v>9</v>
      </c>
      <c r="CE141" s="7">
        <f>VLOOKUP(AN141,SETTINGS!$C$2:$D$11,2)</f>
        <v>9</v>
      </c>
      <c r="CF141" s="7">
        <f>VLOOKUP(AT141,SETTINGS!$C$2:$D$11,2)</f>
        <v>9</v>
      </c>
      <c r="CG141" s="7">
        <f>VLOOKUP(AZ141,SETTINGS!$C$2:$D$11,2)</f>
        <v>9</v>
      </c>
      <c r="CH141" s="7">
        <f>VLOOKUP(BF141,SETTINGS!$C$2:$D$11,2)</f>
        <v>9</v>
      </c>
      <c r="CI141" s="7">
        <f>VLOOKUP(BL141,SETTINGS!$C$2:$D$11,2)</f>
        <v>9</v>
      </c>
      <c r="CJ141" s="7">
        <f t="shared" si="15"/>
        <v>36</v>
      </c>
      <c r="CK141" s="7">
        <f>SMALL(CD141:CH141,{1,2,3})</f>
        <v>9</v>
      </c>
      <c r="CL141" s="7">
        <f>SUM(SMALL(BZ141:CI141,{1,2,3,4,5,6}))</f>
        <v>54</v>
      </c>
      <c r="CM141" s="10" t="str">
        <f t="shared" si="16"/>
        <v>3rd</v>
      </c>
      <c r="CN141" s="10" t="str">
        <f>VLOOKUP(BW141,SETTINGS!$N$1:$P$10,3)</f>
        <v>Below average, you must work hard, there is need for parental support</v>
      </c>
      <c r="CO141" s="10" t="str">
        <f>VLOOKUP(BW141,SETTINGS!$N$1:$P$10,2)</f>
        <v>Below Average, must buck up</v>
      </c>
      <c r="CP141" s="10"/>
      <c r="CQ141" s="10"/>
      <c r="CR141" s="10"/>
      <c r="CS141" s="10">
        <f t="shared" si="17"/>
        <v>0</v>
      </c>
      <c r="CT141" s="10"/>
      <c r="CU141" s="10"/>
      <c r="CV141" s="10"/>
      <c r="CW141" s="10"/>
      <c r="CX141" s="10"/>
      <c r="CY141" s="10"/>
      <c r="CZ141" s="10"/>
      <c r="DA141" s="10"/>
    </row>
    <row r="142" spans="1:105" ht="18.75" customHeight="1">
      <c r="A142" s="7">
        <f>'STUDENT DETAILS'!A142</f>
        <v>0</v>
      </c>
      <c r="B142" s="39">
        <f>'STUDENT DETAILS'!B142</f>
        <v>0</v>
      </c>
      <c r="C142" s="7">
        <f>'STUDENT DETAILS'!C142</f>
        <v>0</v>
      </c>
      <c r="D142" s="7">
        <f>'STUDENT DETAILS'!D142</f>
        <v>0</v>
      </c>
      <c r="E142" s="7">
        <f>'STUDENT DETAILS'!E142</f>
        <v>0</v>
      </c>
      <c r="F142" s="7">
        <f>'STUDENT DETAILS'!F142</f>
        <v>0</v>
      </c>
      <c r="G142" s="10"/>
      <c r="H142" s="7">
        <f>'ENGLISH '!T143</f>
        <v>0</v>
      </c>
      <c r="I142" s="7">
        <f>'ENGLISH '!U143</f>
        <v>0</v>
      </c>
      <c r="J142" s="7">
        <f>'ENGLISH '!V143</f>
        <v>0</v>
      </c>
      <c r="K142" s="7">
        <f>'ENGLISH '!W143</f>
        <v>0</v>
      </c>
      <c r="L142" s="7">
        <f>'ENGLISH '!X143</f>
        <v>0</v>
      </c>
      <c r="M142" s="7">
        <f>'ENGLISH '!Y143</f>
        <v>0</v>
      </c>
      <c r="N142" s="10">
        <f>'MATHS '!T143</f>
        <v>0</v>
      </c>
      <c r="O142" s="10">
        <f>'MATHS '!U143</f>
        <v>0</v>
      </c>
      <c r="P142" s="10">
        <f>'MATHS '!V143</f>
        <v>0</v>
      </c>
      <c r="Q142" s="10">
        <f>'MATHS '!W143</f>
        <v>0</v>
      </c>
      <c r="R142" s="10">
        <f>'MATHS '!X143</f>
        <v>0</v>
      </c>
      <c r="S142" s="10">
        <f>'MATHS '!Y143</f>
        <v>0</v>
      </c>
      <c r="T142" s="7">
        <f>'SCIENCE '!T143</f>
        <v>0</v>
      </c>
      <c r="U142" s="7">
        <f>'SCIENCE '!U143</f>
        <v>0</v>
      </c>
      <c r="V142" s="7">
        <f>'SCIENCE '!V143</f>
        <v>0</v>
      </c>
      <c r="W142" s="7">
        <f>'SCIENCE '!W143</f>
        <v>0</v>
      </c>
      <c r="X142" s="7">
        <f>'SCIENCE '!X143</f>
        <v>0</v>
      </c>
      <c r="Y142" s="7">
        <f>'SCIENCE '!Y143</f>
        <v>0</v>
      </c>
      <c r="Z142" s="10">
        <f>'SOCIAL STUDIES'!T143</f>
        <v>0</v>
      </c>
      <c r="AA142" s="10">
        <f>'SOCIAL STUDIES'!U143</f>
        <v>0</v>
      </c>
      <c r="AB142" s="10">
        <f>'SOCIAL STUDIES'!V143</f>
        <v>0</v>
      </c>
      <c r="AC142" s="10">
        <f>'SOCIAL STUDIES'!W143</f>
        <v>0</v>
      </c>
      <c r="AD142" s="10">
        <f>'SOCIAL STUDIES'!X143</f>
        <v>0</v>
      </c>
      <c r="AE142" s="10">
        <f>'SOCIAL STUDIES'!Y143</f>
        <v>0</v>
      </c>
      <c r="AF142" s="7">
        <f>'COMPUTING     '!T143</f>
        <v>0</v>
      </c>
      <c r="AG142" s="7">
        <f>'COMPUTING     '!U143</f>
        <v>0</v>
      </c>
      <c r="AH142" s="7">
        <f>'COMPUTING     '!V143</f>
        <v>0</v>
      </c>
      <c r="AI142" s="7">
        <f>'COMPUTING     '!W143</f>
        <v>0</v>
      </c>
      <c r="AJ142" s="7">
        <f>'COMPUTING     '!X143</f>
        <v>0</v>
      </c>
      <c r="AK142" s="7">
        <f>'COMPUTING     '!Y143</f>
        <v>0</v>
      </c>
      <c r="AL142" s="7">
        <f>BDT!T143</f>
        <v>0</v>
      </c>
      <c r="AM142" s="7">
        <f>BDT!U143</f>
        <v>0</v>
      </c>
      <c r="AN142" s="7">
        <f>BDT!V143</f>
        <v>0</v>
      </c>
      <c r="AO142" s="7">
        <f>BDT!W143</f>
        <v>0</v>
      </c>
      <c r="AP142" s="7">
        <f>BDT!X143</f>
        <v>0</v>
      </c>
      <c r="AQ142" s="7">
        <f>BDT!Y143</f>
        <v>0</v>
      </c>
      <c r="AR142" s="7">
        <f>'GHANAIAN LANG'!T143</f>
        <v>0</v>
      </c>
      <c r="AS142" s="7">
        <f>'GHANAIAN LANG'!U143</f>
        <v>0</v>
      </c>
      <c r="AT142" s="7">
        <f>'GHANAIAN LANG'!V143</f>
        <v>0</v>
      </c>
      <c r="AU142" s="7">
        <f>'GHANAIAN LANG'!W143</f>
        <v>0</v>
      </c>
      <c r="AV142" s="7">
        <f>'GHANAIAN LANG'!X143</f>
        <v>0</v>
      </c>
      <c r="AW142" s="7">
        <f>'GHANAIAN LANG'!Y143</f>
        <v>0</v>
      </c>
      <c r="AX142" s="7">
        <f>'RME '!T143</f>
        <v>0</v>
      </c>
      <c r="AY142" s="7">
        <f>'RME '!U143</f>
        <v>0</v>
      </c>
      <c r="AZ142" s="7">
        <f>'RME '!V143</f>
        <v>0</v>
      </c>
      <c r="BA142" s="7">
        <f>'RME '!W143</f>
        <v>0</v>
      </c>
      <c r="BB142" s="7">
        <f>'RME '!X143</f>
        <v>0</v>
      </c>
      <c r="BC142" s="7">
        <f>'RME '!Y143</f>
        <v>0</v>
      </c>
      <c r="BD142" s="7">
        <f>'FRENCH '!T143</f>
        <v>0</v>
      </c>
      <c r="BE142" s="7">
        <f>'FRENCH '!U143</f>
        <v>0</v>
      </c>
      <c r="BF142" s="7">
        <f>'FRENCH '!V143</f>
        <v>0</v>
      </c>
      <c r="BG142" s="7">
        <f>'FRENCH '!W143</f>
        <v>0</v>
      </c>
      <c r="BH142" s="7">
        <f>'FRENCH '!X143</f>
        <v>0</v>
      </c>
      <c r="BI142" s="7">
        <f>'FRENCH '!Y143</f>
        <v>0</v>
      </c>
      <c r="BJ142" s="7">
        <f>'CAREER TECH '!T143</f>
        <v>0</v>
      </c>
      <c r="BK142" s="7">
        <f>'CAREER TECH '!U143</f>
        <v>0</v>
      </c>
      <c r="BL142" s="7">
        <f>'CAREER TECH '!V143</f>
        <v>0</v>
      </c>
      <c r="BM142" s="7">
        <f>'CAREER TECH '!W143</f>
        <v>0</v>
      </c>
      <c r="BN142" s="7">
        <f>'CAREER TECH '!X143</f>
        <v>0</v>
      </c>
      <c r="BO142" s="7">
        <f>'CAREER TECH '!Y143</f>
        <v>0</v>
      </c>
      <c r="BP142" s="7">
        <f>'CAD '!T143</f>
        <v>0</v>
      </c>
      <c r="BQ142" s="7">
        <f>'CAD '!U143</f>
        <v>0</v>
      </c>
      <c r="BR142" s="7">
        <f>'CAD '!V143</f>
        <v>0</v>
      </c>
      <c r="BS142" s="7">
        <f>'CAD '!X143</f>
        <v>0</v>
      </c>
      <c r="BT142" s="7">
        <f>'CAD '!W143</f>
        <v>0</v>
      </c>
      <c r="BU142" s="7">
        <f>'CAD '!Y143</f>
        <v>0</v>
      </c>
      <c r="BV142" s="7">
        <f t="shared" si="12"/>
        <v>0</v>
      </c>
      <c r="BW142" s="7">
        <f t="shared" si="13"/>
        <v>0</v>
      </c>
      <c r="BX142" s="7">
        <f t="shared" si="14"/>
        <v>3</v>
      </c>
      <c r="BY142" s="7">
        <v>900</v>
      </c>
      <c r="BZ142" s="7">
        <f>VLOOKUP(J142,SETTINGS!$C$2:$D$11,2)</f>
        <v>9</v>
      </c>
      <c r="CA142" s="7">
        <f>VLOOKUP(P142,SETTINGS!$C$2:$D$11,2)</f>
        <v>9</v>
      </c>
      <c r="CB142" s="7">
        <f>VLOOKUP(V142,SETTINGS!$C$2:$D$11,2)</f>
        <v>9</v>
      </c>
      <c r="CC142" s="7">
        <f>VLOOKUP(AB142,SETTINGS!$C$2:$D$11,2)</f>
        <v>9</v>
      </c>
      <c r="CD142" s="7">
        <f>VLOOKUP(AH142,SETTINGS!$C$2:$D$11,2)</f>
        <v>9</v>
      </c>
      <c r="CE142" s="7">
        <f>VLOOKUP(AN142,SETTINGS!$C$2:$D$11,2)</f>
        <v>9</v>
      </c>
      <c r="CF142" s="7">
        <f>VLOOKUP(AT142,SETTINGS!$C$2:$D$11,2)</f>
        <v>9</v>
      </c>
      <c r="CG142" s="7">
        <f>VLOOKUP(AZ142,SETTINGS!$C$2:$D$11,2)</f>
        <v>9</v>
      </c>
      <c r="CH142" s="7">
        <f>VLOOKUP(BF142,SETTINGS!$C$2:$D$11,2)</f>
        <v>9</v>
      </c>
      <c r="CI142" s="7">
        <f>VLOOKUP(BL142,SETTINGS!$C$2:$D$11,2)</f>
        <v>9</v>
      </c>
      <c r="CJ142" s="7">
        <f t="shared" si="15"/>
        <v>36</v>
      </c>
      <c r="CK142" s="7">
        <f>SMALL(CD142:CH142,{1,2,3})</f>
        <v>9</v>
      </c>
      <c r="CL142" s="7">
        <f>SUM(SMALL(BZ142:CI142,{1,2,3,4,5,6}))</f>
        <v>54</v>
      </c>
      <c r="CM142" s="10" t="str">
        <f t="shared" si="16"/>
        <v>3rd</v>
      </c>
      <c r="CN142" s="10" t="str">
        <f>VLOOKUP(BW142,SETTINGS!$N$1:$P$10,3)</f>
        <v>Below average, you must work hard, there is need for parental support</v>
      </c>
      <c r="CO142" s="10" t="str">
        <f>VLOOKUP(BW142,SETTINGS!$N$1:$P$10,2)</f>
        <v>Below Average, must buck up</v>
      </c>
      <c r="CP142" s="10"/>
      <c r="CQ142" s="10"/>
      <c r="CR142" s="10"/>
      <c r="CS142" s="10">
        <f t="shared" si="17"/>
        <v>0</v>
      </c>
      <c r="CT142" s="10"/>
      <c r="CU142" s="10"/>
      <c r="CV142" s="10"/>
      <c r="CW142" s="10"/>
      <c r="CX142" s="10"/>
      <c r="CY142" s="10"/>
      <c r="CZ142" s="10"/>
      <c r="DA142" s="10"/>
    </row>
    <row r="143" spans="1:105" ht="18.75" customHeight="1">
      <c r="A143" s="7">
        <f>'STUDENT DETAILS'!A143</f>
        <v>0</v>
      </c>
      <c r="B143" s="39">
        <f>'STUDENT DETAILS'!B143</f>
        <v>0</v>
      </c>
      <c r="C143" s="7">
        <f>'STUDENT DETAILS'!C143</f>
        <v>0</v>
      </c>
      <c r="D143" s="7">
        <f>'STUDENT DETAILS'!D143</f>
        <v>0</v>
      </c>
      <c r="E143" s="7">
        <f>'STUDENT DETAILS'!E143</f>
        <v>0</v>
      </c>
      <c r="F143" s="7">
        <f>'STUDENT DETAILS'!F143</f>
        <v>0</v>
      </c>
      <c r="G143" s="10"/>
      <c r="H143" s="7">
        <f>'ENGLISH '!T144</f>
        <v>0</v>
      </c>
      <c r="I143" s="7">
        <f>'ENGLISH '!U144</f>
        <v>0</v>
      </c>
      <c r="J143" s="7">
        <f>'ENGLISH '!V144</f>
        <v>0</v>
      </c>
      <c r="K143" s="7">
        <f>'ENGLISH '!W144</f>
        <v>0</v>
      </c>
      <c r="L143" s="7">
        <f>'ENGLISH '!X144</f>
        <v>0</v>
      </c>
      <c r="M143" s="7">
        <f>'ENGLISH '!Y144</f>
        <v>0</v>
      </c>
      <c r="N143" s="10">
        <f>'MATHS '!T144</f>
        <v>0</v>
      </c>
      <c r="O143" s="10">
        <f>'MATHS '!U144</f>
        <v>0</v>
      </c>
      <c r="P143" s="10">
        <f>'MATHS '!V144</f>
        <v>0</v>
      </c>
      <c r="Q143" s="10">
        <f>'MATHS '!W144</f>
        <v>0</v>
      </c>
      <c r="R143" s="10">
        <f>'MATHS '!X144</f>
        <v>0</v>
      </c>
      <c r="S143" s="10">
        <f>'MATHS '!Y144</f>
        <v>0</v>
      </c>
      <c r="T143" s="7">
        <f>'SCIENCE '!T144</f>
        <v>0</v>
      </c>
      <c r="U143" s="7">
        <f>'SCIENCE '!U144</f>
        <v>0</v>
      </c>
      <c r="V143" s="7">
        <f>'SCIENCE '!V144</f>
        <v>0</v>
      </c>
      <c r="W143" s="7">
        <f>'SCIENCE '!W144</f>
        <v>0</v>
      </c>
      <c r="X143" s="7">
        <f>'SCIENCE '!X144</f>
        <v>0</v>
      </c>
      <c r="Y143" s="7">
        <f>'SCIENCE '!Y144</f>
        <v>0</v>
      </c>
      <c r="Z143" s="10">
        <f>'SOCIAL STUDIES'!T144</f>
        <v>0</v>
      </c>
      <c r="AA143" s="10">
        <f>'SOCIAL STUDIES'!U144</f>
        <v>0</v>
      </c>
      <c r="AB143" s="10">
        <f>'SOCIAL STUDIES'!V144</f>
        <v>0</v>
      </c>
      <c r="AC143" s="10">
        <f>'SOCIAL STUDIES'!W144</f>
        <v>0</v>
      </c>
      <c r="AD143" s="10">
        <f>'SOCIAL STUDIES'!X144</f>
        <v>0</v>
      </c>
      <c r="AE143" s="10">
        <f>'SOCIAL STUDIES'!Y144</f>
        <v>0</v>
      </c>
      <c r="AF143" s="7">
        <f>'COMPUTING     '!T144</f>
        <v>0</v>
      </c>
      <c r="AG143" s="7">
        <f>'COMPUTING     '!U144</f>
        <v>0</v>
      </c>
      <c r="AH143" s="7">
        <f>'COMPUTING     '!V144</f>
        <v>0</v>
      </c>
      <c r="AI143" s="7">
        <f>'COMPUTING     '!W144</f>
        <v>0</v>
      </c>
      <c r="AJ143" s="7">
        <f>'COMPUTING     '!X144</f>
        <v>0</v>
      </c>
      <c r="AK143" s="7">
        <f>'COMPUTING     '!Y144</f>
        <v>0</v>
      </c>
      <c r="AL143" s="7">
        <f>BDT!T144</f>
        <v>0</v>
      </c>
      <c r="AM143" s="7">
        <f>BDT!U144</f>
        <v>0</v>
      </c>
      <c r="AN143" s="7">
        <f>BDT!V144</f>
        <v>0</v>
      </c>
      <c r="AO143" s="7">
        <f>BDT!W144</f>
        <v>0</v>
      </c>
      <c r="AP143" s="7">
        <f>BDT!X144</f>
        <v>0</v>
      </c>
      <c r="AQ143" s="7">
        <f>BDT!Y144</f>
        <v>0</v>
      </c>
      <c r="AR143" s="7">
        <f>'GHANAIAN LANG'!T144</f>
        <v>0</v>
      </c>
      <c r="AS143" s="7">
        <f>'GHANAIAN LANG'!U144</f>
        <v>0</v>
      </c>
      <c r="AT143" s="7">
        <f>'GHANAIAN LANG'!V144</f>
        <v>0</v>
      </c>
      <c r="AU143" s="7">
        <f>'GHANAIAN LANG'!W144</f>
        <v>0</v>
      </c>
      <c r="AV143" s="7">
        <f>'GHANAIAN LANG'!X144</f>
        <v>0</v>
      </c>
      <c r="AW143" s="7">
        <f>'GHANAIAN LANG'!Y144</f>
        <v>0</v>
      </c>
      <c r="AX143" s="7">
        <f>'RME '!T144</f>
        <v>0</v>
      </c>
      <c r="AY143" s="7">
        <f>'RME '!U144</f>
        <v>0</v>
      </c>
      <c r="AZ143" s="7">
        <f>'RME '!V144</f>
        <v>0</v>
      </c>
      <c r="BA143" s="7">
        <f>'RME '!W144</f>
        <v>0</v>
      </c>
      <c r="BB143" s="7">
        <f>'RME '!X144</f>
        <v>0</v>
      </c>
      <c r="BC143" s="7">
        <f>'RME '!Y144</f>
        <v>0</v>
      </c>
      <c r="BD143" s="7">
        <f>'FRENCH '!T144</f>
        <v>0</v>
      </c>
      <c r="BE143" s="7">
        <f>'FRENCH '!U144</f>
        <v>0</v>
      </c>
      <c r="BF143" s="7">
        <f>'FRENCH '!V144</f>
        <v>0</v>
      </c>
      <c r="BG143" s="7">
        <f>'FRENCH '!W144</f>
        <v>0</v>
      </c>
      <c r="BH143" s="7">
        <f>'FRENCH '!X144</f>
        <v>0</v>
      </c>
      <c r="BI143" s="7">
        <f>'FRENCH '!Y144</f>
        <v>0</v>
      </c>
      <c r="BJ143" s="7">
        <f>'CAREER TECH '!T144</f>
        <v>0</v>
      </c>
      <c r="BK143" s="7">
        <f>'CAREER TECH '!U144</f>
        <v>0</v>
      </c>
      <c r="BL143" s="7">
        <f>'CAREER TECH '!V144</f>
        <v>0</v>
      </c>
      <c r="BM143" s="7">
        <f>'CAREER TECH '!W144</f>
        <v>0</v>
      </c>
      <c r="BN143" s="7">
        <f>'CAREER TECH '!X144</f>
        <v>0</v>
      </c>
      <c r="BO143" s="7">
        <f>'CAREER TECH '!Y144</f>
        <v>0</v>
      </c>
      <c r="BP143" s="7">
        <f>'CAD '!T144</f>
        <v>0</v>
      </c>
      <c r="BQ143" s="7">
        <f>'CAD '!U144</f>
        <v>0</v>
      </c>
      <c r="BR143" s="7">
        <f>'CAD '!V144</f>
        <v>0</v>
      </c>
      <c r="BS143" s="7">
        <f>'CAD '!X144</f>
        <v>0</v>
      </c>
      <c r="BT143" s="7">
        <f>'CAD '!W144</f>
        <v>0</v>
      </c>
      <c r="BU143" s="7">
        <f>'CAD '!Y144</f>
        <v>0</v>
      </c>
      <c r="BV143" s="7">
        <f t="shared" si="12"/>
        <v>0</v>
      </c>
      <c r="BW143" s="7">
        <f t="shared" si="13"/>
        <v>0</v>
      </c>
      <c r="BX143" s="7">
        <f t="shared" si="14"/>
        <v>3</v>
      </c>
      <c r="BY143" s="7">
        <v>900</v>
      </c>
      <c r="BZ143" s="7">
        <f>VLOOKUP(J143,SETTINGS!$C$2:$D$11,2)</f>
        <v>9</v>
      </c>
      <c r="CA143" s="7">
        <f>VLOOKUP(P143,SETTINGS!$C$2:$D$11,2)</f>
        <v>9</v>
      </c>
      <c r="CB143" s="7">
        <f>VLOOKUP(V143,SETTINGS!$C$2:$D$11,2)</f>
        <v>9</v>
      </c>
      <c r="CC143" s="7">
        <f>VLOOKUP(AB143,SETTINGS!$C$2:$D$11,2)</f>
        <v>9</v>
      </c>
      <c r="CD143" s="7">
        <f>VLOOKUP(AH143,SETTINGS!$C$2:$D$11,2)</f>
        <v>9</v>
      </c>
      <c r="CE143" s="7">
        <f>VLOOKUP(AN143,SETTINGS!$C$2:$D$11,2)</f>
        <v>9</v>
      </c>
      <c r="CF143" s="7">
        <f>VLOOKUP(AT143,SETTINGS!$C$2:$D$11,2)</f>
        <v>9</v>
      </c>
      <c r="CG143" s="7">
        <f>VLOOKUP(AZ143,SETTINGS!$C$2:$D$11,2)</f>
        <v>9</v>
      </c>
      <c r="CH143" s="7">
        <f>VLOOKUP(BF143,SETTINGS!$C$2:$D$11,2)</f>
        <v>9</v>
      </c>
      <c r="CI143" s="7">
        <f>VLOOKUP(BL143,SETTINGS!$C$2:$D$11,2)</f>
        <v>9</v>
      </c>
      <c r="CJ143" s="7">
        <f t="shared" si="15"/>
        <v>36</v>
      </c>
      <c r="CK143" s="7">
        <f>SMALL(CD143:CH143,{1,2,3})</f>
        <v>9</v>
      </c>
      <c r="CL143" s="7">
        <f>SUM(SMALL(BZ143:CI143,{1,2,3,4,5,6}))</f>
        <v>54</v>
      </c>
      <c r="CM143" s="10" t="str">
        <f t="shared" si="16"/>
        <v>3rd</v>
      </c>
      <c r="CN143" s="10" t="str">
        <f>VLOOKUP(BW143,SETTINGS!$N$1:$P$10,3)</f>
        <v>Below average, you must work hard, there is need for parental support</v>
      </c>
      <c r="CO143" s="10" t="str">
        <f>VLOOKUP(BW143,SETTINGS!$N$1:$P$10,2)</f>
        <v>Below Average, must buck up</v>
      </c>
      <c r="CP143" s="10"/>
      <c r="CQ143" s="10"/>
      <c r="CR143" s="10"/>
      <c r="CS143" s="10">
        <f t="shared" si="17"/>
        <v>0</v>
      </c>
      <c r="CT143" s="10"/>
      <c r="CU143" s="10"/>
      <c r="CV143" s="10"/>
      <c r="CW143" s="10"/>
      <c r="CX143" s="10"/>
      <c r="CY143" s="10"/>
      <c r="CZ143" s="10"/>
      <c r="DA143" s="10"/>
    </row>
    <row r="144" spans="1:105" ht="18.75" customHeight="1">
      <c r="A144" s="7">
        <f>'STUDENT DETAILS'!A144</f>
        <v>0</v>
      </c>
      <c r="B144" s="39">
        <f>'STUDENT DETAILS'!B144</f>
        <v>0</v>
      </c>
      <c r="C144" s="7">
        <f>'STUDENT DETAILS'!C144</f>
        <v>0</v>
      </c>
      <c r="D144" s="7">
        <f>'STUDENT DETAILS'!D144</f>
        <v>0</v>
      </c>
      <c r="E144" s="7">
        <f>'STUDENT DETAILS'!E144</f>
        <v>0</v>
      </c>
      <c r="F144" s="7">
        <f>'STUDENT DETAILS'!F144</f>
        <v>0</v>
      </c>
      <c r="G144" s="10"/>
      <c r="H144" s="7">
        <f>'ENGLISH '!T145</f>
        <v>0</v>
      </c>
      <c r="I144" s="7">
        <f>'ENGLISH '!U145</f>
        <v>0</v>
      </c>
      <c r="J144" s="7">
        <f>'ENGLISH '!V145</f>
        <v>0</v>
      </c>
      <c r="K144" s="7">
        <f>'ENGLISH '!W145</f>
        <v>0</v>
      </c>
      <c r="L144" s="7">
        <f>'ENGLISH '!X145</f>
        <v>0</v>
      </c>
      <c r="M144" s="7">
        <f>'ENGLISH '!Y145</f>
        <v>0</v>
      </c>
      <c r="N144" s="10">
        <f>'MATHS '!T145</f>
        <v>0</v>
      </c>
      <c r="O144" s="10">
        <f>'MATHS '!U145</f>
        <v>0</v>
      </c>
      <c r="P144" s="10">
        <f>'MATHS '!V145</f>
        <v>0</v>
      </c>
      <c r="Q144" s="10">
        <f>'MATHS '!W145</f>
        <v>0</v>
      </c>
      <c r="R144" s="10">
        <f>'MATHS '!X145</f>
        <v>0</v>
      </c>
      <c r="S144" s="10">
        <f>'MATHS '!Y145</f>
        <v>0</v>
      </c>
      <c r="T144" s="7">
        <f>'SCIENCE '!T145</f>
        <v>0</v>
      </c>
      <c r="U144" s="7">
        <f>'SCIENCE '!U145</f>
        <v>0</v>
      </c>
      <c r="V144" s="7">
        <f>'SCIENCE '!V145</f>
        <v>0</v>
      </c>
      <c r="W144" s="7">
        <f>'SCIENCE '!W145</f>
        <v>0</v>
      </c>
      <c r="X144" s="7">
        <f>'SCIENCE '!X145</f>
        <v>0</v>
      </c>
      <c r="Y144" s="7">
        <f>'SCIENCE '!Y145</f>
        <v>0</v>
      </c>
      <c r="Z144" s="10">
        <f>'SOCIAL STUDIES'!T145</f>
        <v>0</v>
      </c>
      <c r="AA144" s="10">
        <f>'SOCIAL STUDIES'!U145</f>
        <v>0</v>
      </c>
      <c r="AB144" s="10">
        <f>'SOCIAL STUDIES'!V145</f>
        <v>0</v>
      </c>
      <c r="AC144" s="10">
        <f>'SOCIAL STUDIES'!W145</f>
        <v>0</v>
      </c>
      <c r="AD144" s="10">
        <f>'SOCIAL STUDIES'!X145</f>
        <v>0</v>
      </c>
      <c r="AE144" s="10">
        <f>'SOCIAL STUDIES'!Y145</f>
        <v>0</v>
      </c>
      <c r="AF144" s="7">
        <f>'COMPUTING     '!T145</f>
        <v>0</v>
      </c>
      <c r="AG144" s="7">
        <f>'COMPUTING     '!U145</f>
        <v>0</v>
      </c>
      <c r="AH144" s="7">
        <f>'COMPUTING     '!V145</f>
        <v>0</v>
      </c>
      <c r="AI144" s="7">
        <f>'COMPUTING     '!W145</f>
        <v>0</v>
      </c>
      <c r="AJ144" s="7">
        <f>'COMPUTING     '!X145</f>
        <v>0</v>
      </c>
      <c r="AK144" s="7">
        <f>'COMPUTING     '!Y145</f>
        <v>0</v>
      </c>
      <c r="AL144" s="7">
        <f>BDT!T145</f>
        <v>0</v>
      </c>
      <c r="AM144" s="7">
        <f>BDT!U145</f>
        <v>0</v>
      </c>
      <c r="AN144" s="7">
        <f>BDT!V145</f>
        <v>0</v>
      </c>
      <c r="AO144" s="7">
        <f>BDT!W145</f>
        <v>0</v>
      </c>
      <c r="AP144" s="7">
        <f>BDT!X145</f>
        <v>0</v>
      </c>
      <c r="AQ144" s="7">
        <f>BDT!Y145</f>
        <v>0</v>
      </c>
      <c r="AR144" s="7">
        <f>'GHANAIAN LANG'!T145</f>
        <v>0</v>
      </c>
      <c r="AS144" s="7">
        <f>'GHANAIAN LANG'!U145</f>
        <v>0</v>
      </c>
      <c r="AT144" s="7">
        <f>'GHANAIAN LANG'!V145</f>
        <v>0</v>
      </c>
      <c r="AU144" s="7">
        <f>'GHANAIAN LANG'!W145</f>
        <v>0</v>
      </c>
      <c r="AV144" s="7">
        <f>'GHANAIAN LANG'!X145</f>
        <v>0</v>
      </c>
      <c r="AW144" s="7">
        <f>'GHANAIAN LANG'!Y145</f>
        <v>0</v>
      </c>
      <c r="AX144" s="7">
        <f>'RME '!T145</f>
        <v>0</v>
      </c>
      <c r="AY144" s="7">
        <f>'RME '!U145</f>
        <v>0</v>
      </c>
      <c r="AZ144" s="7">
        <f>'RME '!V145</f>
        <v>0</v>
      </c>
      <c r="BA144" s="7">
        <f>'RME '!W145</f>
        <v>0</v>
      </c>
      <c r="BB144" s="7">
        <f>'RME '!X145</f>
        <v>0</v>
      </c>
      <c r="BC144" s="7">
        <f>'RME '!Y145</f>
        <v>0</v>
      </c>
      <c r="BD144" s="7">
        <f>'FRENCH '!T145</f>
        <v>0</v>
      </c>
      <c r="BE144" s="7">
        <f>'FRENCH '!U145</f>
        <v>0</v>
      </c>
      <c r="BF144" s="7">
        <f>'FRENCH '!V145</f>
        <v>0</v>
      </c>
      <c r="BG144" s="7">
        <f>'FRENCH '!W145</f>
        <v>0</v>
      </c>
      <c r="BH144" s="7">
        <f>'FRENCH '!X145</f>
        <v>0</v>
      </c>
      <c r="BI144" s="7">
        <f>'FRENCH '!Y145</f>
        <v>0</v>
      </c>
      <c r="BJ144" s="7">
        <f>'CAREER TECH '!T145</f>
        <v>0</v>
      </c>
      <c r="BK144" s="7">
        <f>'CAREER TECH '!U145</f>
        <v>0</v>
      </c>
      <c r="BL144" s="7">
        <f>'CAREER TECH '!V145</f>
        <v>0</v>
      </c>
      <c r="BM144" s="7">
        <f>'CAREER TECH '!W145</f>
        <v>0</v>
      </c>
      <c r="BN144" s="7">
        <f>'CAREER TECH '!X145</f>
        <v>0</v>
      </c>
      <c r="BO144" s="7">
        <f>'CAREER TECH '!Y145</f>
        <v>0</v>
      </c>
      <c r="BP144" s="7">
        <f>'CAD '!T145</f>
        <v>0</v>
      </c>
      <c r="BQ144" s="7">
        <f>'CAD '!U145</f>
        <v>0</v>
      </c>
      <c r="BR144" s="7">
        <f>'CAD '!V145</f>
        <v>0</v>
      </c>
      <c r="BS144" s="7">
        <f>'CAD '!X145</f>
        <v>0</v>
      </c>
      <c r="BT144" s="7">
        <f>'CAD '!W145</f>
        <v>0</v>
      </c>
      <c r="BU144" s="7">
        <f>'CAD '!Y145</f>
        <v>0</v>
      </c>
      <c r="BV144" s="7">
        <f t="shared" si="12"/>
        <v>0</v>
      </c>
      <c r="BW144" s="7">
        <f t="shared" si="13"/>
        <v>0</v>
      </c>
      <c r="BX144" s="7">
        <f t="shared" si="14"/>
        <v>3</v>
      </c>
      <c r="BY144" s="7">
        <v>900</v>
      </c>
      <c r="BZ144" s="7">
        <f>VLOOKUP(J144,SETTINGS!$C$2:$D$11,2)</f>
        <v>9</v>
      </c>
      <c r="CA144" s="7">
        <f>VLOOKUP(P144,SETTINGS!$C$2:$D$11,2)</f>
        <v>9</v>
      </c>
      <c r="CB144" s="7">
        <f>VLOOKUP(V144,SETTINGS!$C$2:$D$11,2)</f>
        <v>9</v>
      </c>
      <c r="CC144" s="7">
        <f>VLOOKUP(AB144,SETTINGS!$C$2:$D$11,2)</f>
        <v>9</v>
      </c>
      <c r="CD144" s="7">
        <f>VLOOKUP(AH144,SETTINGS!$C$2:$D$11,2)</f>
        <v>9</v>
      </c>
      <c r="CE144" s="7">
        <f>VLOOKUP(AN144,SETTINGS!$C$2:$D$11,2)</f>
        <v>9</v>
      </c>
      <c r="CF144" s="7">
        <f>VLOOKUP(AT144,SETTINGS!$C$2:$D$11,2)</f>
        <v>9</v>
      </c>
      <c r="CG144" s="7">
        <f>VLOOKUP(AZ144,SETTINGS!$C$2:$D$11,2)</f>
        <v>9</v>
      </c>
      <c r="CH144" s="7">
        <f>VLOOKUP(BF144,SETTINGS!$C$2:$D$11,2)</f>
        <v>9</v>
      </c>
      <c r="CI144" s="7">
        <f>VLOOKUP(BL144,SETTINGS!$C$2:$D$11,2)</f>
        <v>9</v>
      </c>
      <c r="CJ144" s="7">
        <f t="shared" si="15"/>
        <v>36</v>
      </c>
      <c r="CK144" s="7">
        <f>SMALL(CD144:CH144,{1,2,3})</f>
        <v>9</v>
      </c>
      <c r="CL144" s="7">
        <f>SUM(SMALL(BZ144:CI144,{1,2,3,4,5,6}))</f>
        <v>54</v>
      </c>
      <c r="CM144" s="10" t="str">
        <f t="shared" si="16"/>
        <v>3rd</v>
      </c>
      <c r="CN144" s="10" t="str">
        <f>VLOOKUP(BW144,SETTINGS!$N$1:$P$10,3)</f>
        <v>Below average, you must work hard, there is need for parental support</v>
      </c>
      <c r="CO144" s="10" t="str">
        <f>VLOOKUP(BW144,SETTINGS!$N$1:$P$10,2)</f>
        <v>Below Average, must buck up</v>
      </c>
      <c r="CP144" s="10"/>
      <c r="CQ144" s="10"/>
      <c r="CR144" s="10"/>
      <c r="CS144" s="10">
        <f t="shared" si="17"/>
        <v>0</v>
      </c>
      <c r="CT144" s="10"/>
      <c r="CU144" s="10"/>
      <c r="CV144" s="10"/>
      <c r="CW144" s="10"/>
      <c r="CX144" s="10"/>
      <c r="CY144" s="10"/>
      <c r="CZ144" s="10"/>
      <c r="DA144" s="10"/>
    </row>
    <row r="145" spans="1:105" ht="18.75" customHeight="1">
      <c r="A145" s="7">
        <f>'STUDENT DETAILS'!A145</f>
        <v>0</v>
      </c>
      <c r="B145" s="39">
        <f>'STUDENT DETAILS'!B145</f>
        <v>0</v>
      </c>
      <c r="C145" s="7">
        <f>'STUDENT DETAILS'!C145</f>
        <v>0</v>
      </c>
      <c r="D145" s="7">
        <f>'STUDENT DETAILS'!D145</f>
        <v>0</v>
      </c>
      <c r="E145" s="7">
        <f>'STUDENT DETAILS'!E145</f>
        <v>0</v>
      </c>
      <c r="F145" s="7">
        <f>'STUDENT DETAILS'!F145</f>
        <v>0</v>
      </c>
      <c r="G145" s="10"/>
      <c r="H145" s="7">
        <f>'ENGLISH '!T146</f>
        <v>0</v>
      </c>
      <c r="I145" s="7">
        <f>'ENGLISH '!U146</f>
        <v>0</v>
      </c>
      <c r="J145" s="7">
        <f>'ENGLISH '!V146</f>
        <v>0</v>
      </c>
      <c r="K145" s="7">
        <f>'ENGLISH '!W146</f>
        <v>0</v>
      </c>
      <c r="L145" s="7">
        <f>'ENGLISH '!X146</f>
        <v>0</v>
      </c>
      <c r="M145" s="7">
        <f>'ENGLISH '!Y146</f>
        <v>0</v>
      </c>
      <c r="N145" s="10">
        <f>'MATHS '!T146</f>
        <v>0</v>
      </c>
      <c r="O145" s="10">
        <f>'MATHS '!U146</f>
        <v>0</v>
      </c>
      <c r="P145" s="10">
        <f>'MATHS '!V146</f>
        <v>0</v>
      </c>
      <c r="Q145" s="10">
        <f>'MATHS '!W146</f>
        <v>0</v>
      </c>
      <c r="R145" s="10">
        <f>'MATHS '!X146</f>
        <v>0</v>
      </c>
      <c r="S145" s="10">
        <f>'MATHS '!Y146</f>
        <v>0</v>
      </c>
      <c r="T145" s="7">
        <f>'SCIENCE '!T146</f>
        <v>0</v>
      </c>
      <c r="U145" s="7">
        <f>'SCIENCE '!U146</f>
        <v>0</v>
      </c>
      <c r="V145" s="7">
        <f>'SCIENCE '!V146</f>
        <v>0</v>
      </c>
      <c r="W145" s="7">
        <f>'SCIENCE '!W146</f>
        <v>0</v>
      </c>
      <c r="X145" s="7">
        <f>'SCIENCE '!X146</f>
        <v>0</v>
      </c>
      <c r="Y145" s="7">
        <f>'SCIENCE '!Y146</f>
        <v>0</v>
      </c>
      <c r="Z145" s="10">
        <f>'SOCIAL STUDIES'!T146</f>
        <v>0</v>
      </c>
      <c r="AA145" s="10">
        <f>'SOCIAL STUDIES'!U146</f>
        <v>0</v>
      </c>
      <c r="AB145" s="10">
        <f>'SOCIAL STUDIES'!V146</f>
        <v>0</v>
      </c>
      <c r="AC145" s="10">
        <f>'SOCIAL STUDIES'!W146</f>
        <v>0</v>
      </c>
      <c r="AD145" s="10">
        <f>'SOCIAL STUDIES'!X146</f>
        <v>0</v>
      </c>
      <c r="AE145" s="10">
        <f>'SOCIAL STUDIES'!Y146</f>
        <v>0</v>
      </c>
      <c r="AF145" s="7">
        <f>'COMPUTING     '!T146</f>
        <v>0</v>
      </c>
      <c r="AG145" s="7">
        <f>'COMPUTING     '!U146</f>
        <v>0</v>
      </c>
      <c r="AH145" s="7">
        <f>'COMPUTING     '!V146</f>
        <v>0</v>
      </c>
      <c r="AI145" s="7">
        <f>'COMPUTING     '!W146</f>
        <v>0</v>
      </c>
      <c r="AJ145" s="7">
        <f>'COMPUTING     '!X146</f>
        <v>0</v>
      </c>
      <c r="AK145" s="7">
        <f>'COMPUTING     '!Y146</f>
        <v>0</v>
      </c>
      <c r="AL145" s="7">
        <f>BDT!T146</f>
        <v>0</v>
      </c>
      <c r="AM145" s="7">
        <f>BDT!U146</f>
        <v>0</v>
      </c>
      <c r="AN145" s="7">
        <f>BDT!V146</f>
        <v>0</v>
      </c>
      <c r="AO145" s="7">
        <f>BDT!W146</f>
        <v>0</v>
      </c>
      <c r="AP145" s="7">
        <f>BDT!X146</f>
        <v>0</v>
      </c>
      <c r="AQ145" s="7">
        <f>BDT!Y146</f>
        <v>0</v>
      </c>
      <c r="AR145" s="7">
        <f>'GHANAIAN LANG'!T146</f>
        <v>0</v>
      </c>
      <c r="AS145" s="7">
        <f>'GHANAIAN LANG'!U146</f>
        <v>0</v>
      </c>
      <c r="AT145" s="7">
        <f>'GHANAIAN LANG'!V146</f>
        <v>0</v>
      </c>
      <c r="AU145" s="7">
        <f>'GHANAIAN LANG'!W146</f>
        <v>0</v>
      </c>
      <c r="AV145" s="7">
        <f>'GHANAIAN LANG'!X146</f>
        <v>0</v>
      </c>
      <c r="AW145" s="7">
        <f>'GHANAIAN LANG'!Y146</f>
        <v>0</v>
      </c>
      <c r="AX145" s="7">
        <f>'RME '!T146</f>
        <v>0</v>
      </c>
      <c r="AY145" s="7">
        <f>'RME '!U146</f>
        <v>0</v>
      </c>
      <c r="AZ145" s="7">
        <f>'RME '!V146</f>
        <v>0</v>
      </c>
      <c r="BA145" s="7">
        <f>'RME '!W146</f>
        <v>0</v>
      </c>
      <c r="BB145" s="7">
        <f>'RME '!X146</f>
        <v>0</v>
      </c>
      <c r="BC145" s="7">
        <f>'RME '!Y146</f>
        <v>0</v>
      </c>
      <c r="BD145" s="7">
        <f>'FRENCH '!T146</f>
        <v>0</v>
      </c>
      <c r="BE145" s="7">
        <f>'FRENCH '!U146</f>
        <v>0</v>
      </c>
      <c r="BF145" s="7">
        <f>'FRENCH '!V146</f>
        <v>0</v>
      </c>
      <c r="BG145" s="7">
        <f>'FRENCH '!W146</f>
        <v>0</v>
      </c>
      <c r="BH145" s="7">
        <f>'FRENCH '!X146</f>
        <v>0</v>
      </c>
      <c r="BI145" s="7">
        <f>'FRENCH '!Y146</f>
        <v>0</v>
      </c>
      <c r="BJ145" s="7">
        <f>'CAREER TECH '!T146</f>
        <v>0</v>
      </c>
      <c r="BK145" s="7">
        <f>'CAREER TECH '!U146</f>
        <v>0</v>
      </c>
      <c r="BL145" s="7">
        <f>'CAREER TECH '!V146</f>
        <v>0</v>
      </c>
      <c r="BM145" s="7">
        <f>'CAREER TECH '!W146</f>
        <v>0</v>
      </c>
      <c r="BN145" s="7">
        <f>'CAREER TECH '!X146</f>
        <v>0</v>
      </c>
      <c r="BO145" s="7">
        <f>'CAREER TECH '!Y146</f>
        <v>0</v>
      </c>
      <c r="BP145" s="7">
        <f>'CAD '!T146</f>
        <v>0</v>
      </c>
      <c r="BQ145" s="7">
        <f>'CAD '!U146</f>
        <v>0</v>
      </c>
      <c r="BR145" s="7">
        <f>'CAD '!V146</f>
        <v>0</v>
      </c>
      <c r="BS145" s="7">
        <f>'CAD '!X146</f>
        <v>0</v>
      </c>
      <c r="BT145" s="7">
        <f>'CAD '!W146</f>
        <v>0</v>
      </c>
      <c r="BU145" s="7">
        <f>'CAD '!Y146</f>
        <v>0</v>
      </c>
      <c r="BV145" s="7">
        <f t="shared" si="12"/>
        <v>0</v>
      </c>
      <c r="BW145" s="7">
        <f t="shared" si="13"/>
        <v>0</v>
      </c>
      <c r="BX145" s="7">
        <f t="shared" si="14"/>
        <v>3</v>
      </c>
      <c r="BY145" s="7">
        <v>900</v>
      </c>
      <c r="BZ145" s="7">
        <f>VLOOKUP(J145,SETTINGS!$C$2:$D$11,2)</f>
        <v>9</v>
      </c>
      <c r="CA145" s="7">
        <f>VLOOKUP(P145,SETTINGS!$C$2:$D$11,2)</f>
        <v>9</v>
      </c>
      <c r="CB145" s="7">
        <f>VLOOKUP(V145,SETTINGS!$C$2:$D$11,2)</f>
        <v>9</v>
      </c>
      <c r="CC145" s="7">
        <f>VLOOKUP(AB145,SETTINGS!$C$2:$D$11,2)</f>
        <v>9</v>
      </c>
      <c r="CD145" s="7">
        <f>VLOOKUP(AH145,SETTINGS!$C$2:$D$11,2)</f>
        <v>9</v>
      </c>
      <c r="CE145" s="7">
        <f>VLOOKUP(AN145,SETTINGS!$C$2:$D$11,2)</f>
        <v>9</v>
      </c>
      <c r="CF145" s="7">
        <f>VLOOKUP(AT145,SETTINGS!$C$2:$D$11,2)</f>
        <v>9</v>
      </c>
      <c r="CG145" s="7">
        <f>VLOOKUP(AZ145,SETTINGS!$C$2:$D$11,2)</f>
        <v>9</v>
      </c>
      <c r="CH145" s="7">
        <f>VLOOKUP(BF145,SETTINGS!$C$2:$D$11,2)</f>
        <v>9</v>
      </c>
      <c r="CI145" s="7">
        <f>VLOOKUP(BL145,SETTINGS!$C$2:$D$11,2)</f>
        <v>9</v>
      </c>
      <c r="CJ145" s="7">
        <f t="shared" si="15"/>
        <v>36</v>
      </c>
      <c r="CK145" s="7">
        <f>SMALL(CD145:CH145,{1,2,3})</f>
        <v>9</v>
      </c>
      <c r="CL145" s="7">
        <f>SUM(SMALL(BZ145:CI145,{1,2,3,4,5,6}))</f>
        <v>54</v>
      </c>
      <c r="CM145" s="10" t="str">
        <f t="shared" si="16"/>
        <v>3rd</v>
      </c>
      <c r="CN145" s="10" t="str">
        <f>VLOOKUP(BW145,SETTINGS!$N$1:$P$10,3)</f>
        <v>Below average, you must work hard, there is need for parental support</v>
      </c>
      <c r="CO145" s="10" t="str">
        <f>VLOOKUP(BW145,SETTINGS!$N$1:$P$10,2)</f>
        <v>Below Average, must buck up</v>
      </c>
      <c r="CP145" s="10"/>
      <c r="CQ145" s="10"/>
      <c r="CR145" s="10"/>
      <c r="CS145" s="10">
        <f t="shared" si="17"/>
        <v>0</v>
      </c>
      <c r="CT145" s="10"/>
      <c r="CU145" s="10"/>
      <c r="CV145" s="10"/>
      <c r="CW145" s="10"/>
      <c r="CX145" s="10"/>
      <c r="CY145" s="10"/>
      <c r="CZ145" s="10"/>
      <c r="DA145" s="10"/>
    </row>
    <row r="146" spans="1:105" ht="18.75" customHeight="1">
      <c r="A146" s="7">
        <f>'STUDENT DETAILS'!A146</f>
        <v>0</v>
      </c>
      <c r="B146" s="39">
        <f>'STUDENT DETAILS'!B146</f>
        <v>0</v>
      </c>
      <c r="C146" s="7">
        <f>'STUDENT DETAILS'!C146</f>
        <v>0</v>
      </c>
      <c r="D146" s="7">
        <f>'STUDENT DETAILS'!D146</f>
        <v>0</v>
      </c>
      <c r="E146" s="7">
        <f>'STUDENT DETAILS'!E146</f>
        <v>0</v>
      </c>
      <c r="F146" s="7">
        <f>'STUDENT DETAILS'!F146</f>
        <v>0</v>
      </c>
      <c r="G146" s="10"/>
      <c r="H146" s="7">
        <f>'ENGLISH '!T147</f>
        <v>0</v>
      </c>
      <c r="I146" s="7">
        <f>'ENGLISH '!U147</f>
        <v>0</v>
      </c>
      <c r="J146" s="7">
        <f>'ENGLISH '!V147</f>
        <v>0</v>
      </c>
      <c r="K146" s="7">
        <f>'ENGLISH '!W147</f>
        <v>0</v>
      </c>
      <c r="L146" s="7">
        <f>'ENGLISH '!X147</f>
        <v>0</v>
      </c>
      <c r="M146" s="7">
        <f>'ENGLISH '!Y147</f>
        <v>0</v>
      </c>
      <c r="N146" s="10">
        <f>'MATHS '!T147</f>
        <v>0</v>
      </c>
      <c r="O146" s="10">
        <f>'MATHS '!U147</f>
        <v>0</v>
      </c>
      <c r="P146" s="10">
        <f>'MATHS '!V147</f>
        <v>0</v>
      </c>
      <c r="Q146" s="10">
        <f>'MATHS '!W147</f>
        <v>0</v>
      </c>
      <c r="R146" s="10">
        <f>'MATHS '!X147</f>
        <v>0</v>
      </c>
      <c r="S146" s="10">
        <f>'MATHS '!Y147</f>
        <v>0</v>
      </c>
      <c r="T146" s="7">
        <f>'SCIENCE '!T147</f>
        <v>0</v>
      </c>
      <c r="U146" s="7">
        <f>'SCIENCE '!U147</f>
        <v>0</v>
      </c>
      <c r="V146" s="7">
        <f>'SCIENCE '!V147</f>
        <v>0</v>
      </c>
      <c r="W146" s="7">
        <f>'SCIENCE '!W147</f>
        <v>0</v>
      </c>
      <c r="X146" s="7">
        <f>'SCIENCE '!X147</f>
        <v>0</v>
      </c>
      <c r="Y146" s="7">
        <f>'SCIENCE '!Y147</f>
        <v>0</v>
      </c>
      <c r="Z146" s="10">
        <f>'SOCIAL STUDIES'!T147</f>
        <v>0</v>
      </c>
      <c r="AA146" s="10">
        <f>'SOCIAL STUDIES'!U147</f>
        <v>0</v>
      </c>
      <c r="AB146" s="10">
        <f>'SOCIAL STUDIES'!V147</f>
        <v>0</v>
      </c>
      <c r="AC146" s="10">
        <f>'SOCIAL STUDIES'!W147</f>
        <v>0</v>
      </c>
      <c r="AD146" s="10">
        <f>'SOCIAL STUDIES'!X147</f>
        <v>0</v>
      </c>
      <c r="AE146" s="10">
        <f>'SOCIAL STUDIES'!Y147</f>
        <v>0</v>
      </c>
      <c r="AF146" s="7">
        <f>'COMPUTING     '!T147</f>
        <v>0</v>
      </c>
      <c r="AG146" s="7">
        <f>'COMPUTING     '!U147</f>
        <v>0</v>
      </c>
      <c r="AH146" s="7">
        <f>'COMPUTING     '!V147</f>
        <v>0</v>
      </c>
      <c r="AI146" s="7">
        <f>'COMPUTING     '!W147</f>
        <v>0</v>
      </c>
      <c r="AJ146" s="7">
        <f>'COMPUTING     '!X147</f>
        <v>0</v>
      </c>
      <c r="AK146" s="7">
        <f>'COMPUTING     '!Y147</f>
        <v>0</v>
      </c>
      <c r="AL146" s="7">
        <f>BDT!T147</f>
        <v>0</v>
      </c>
      <c r="AM146" s="7">
        <f>BDT!U147</f>
        <v>0</v>
      </c>
      <c r="AN146" s="7">
        <f>BDT!V147</f>
        <v>0</v>
      </c>
      <c r="AO146" s="7">
        <f>BDT!W147</f>
        <v>0</v>
      </c>
      <c r="AP146" s="7">
        <f>BDT!X147</f>
        <v>0</v>
      </c>
      <c r="AQ146" s="7">
        <f>BDT!Y147</f>
        <v>0</v>
      </c>
      <c r="AR146" s="7">
        <f>'GHANAIAN LANG'!T147</f>
        <v>0</v>
      </c>
      <c r="AS146" s="7">
        <f>'GHANAIAN LANG'!U147</f>
        <v>0</v>
      </c>
      <c r="AT146" s="7">
        <f>'GHANAIAN LANG'!V147</f>
        <v>0</v>
      </c>
      <c r="AU146" s="7">
        <f>'GHANAIAN LANG'!W147</f>
        <v>0</v>
      </c>
      <c r="AV146" s="7">
        <f>'GHANAIAN LANG'!X147</f>
        <v>0</v>
      </c>
      <c r="AW146" s="7">
        <f>'GHANAIAN LANG'!Y147</f>
        <v>0</v>
      </c>
      <c r="AX146" s="7">
        <f>'RME '!T147</f>
        <v>0</v>
      </c>
      <c r="AY146" s="7">
        <f>'RME '!U147</f>
        <v>0</v>
      </c>
      <c r="AZ146" s="7">
        <f>'RME '!V147</f>
        <v>0</v>
      </c>
      <c r="BA146" s="7">
        <f>'RME '!W147</f>
        <v>0</v>
      </c>
      <c r="BB146" s="7">
        <f>'RME '!X147</f>
        <v>0</v>
      </c>
      <c r="BC146" s="7">
        <f>'RME '!Y147</f>
        <v>0</v>
      </c>
      <c r="BD146" s="7">
        <f>'FRENCH '!T147</f>
        <v>0</v>
      </c>
      <c r="BE146" s="7">
        <f>'FRENCH '!U147</f>
        <v>0</v>
      </c>
      <c r="BF146" s="7">
        <f>'FRENCH '!V147</f>
        <v>0</v>
      </c>
      <c r="BG146" s="7">
        <f>'FRENCH '!W147</f>
        <v>0</v>
      </c>
      <c r="BH146" s="7">
        <f>'FRENCH '!X147</f>
        <v>0</v>
      </c>
      <c r="BI146" s="7">
        <f>'FRENCH '!Y147</f>
        <v>0</v>
      </c>
      <c r="BJ146" s="7">
        <f>'CAREER TECH '!T147</f>
        <v>0</v>
      </c>
      <c r="BK146" s="7">
        <f>'CAREER TECH '!U147</f>
        <v>0</v>
      </c>
      <c r="BL146" s="7">
        <f>'CAREER TECH '!V147</f>
        <v>0</v>
      </c>
      <c r="BM146" s="7">
        <f>'CAREER TECH '!W147</f>
        <v>0</v>
      </c>
      <c r="BN146" s="7">
        <f>'CAREER TECH '!X147</f>
        <v>0</v>
      </c>
      <c r="BO146" s="7">
        <f>'CAREER TECH '!Y147</f>
        <v>0</v>
      </c>
      <c r="BP146" s="7">
        <f>'CAD '!T147</f>
        <v>0</v>
      </c>
      <c r="BQ146" s="7">
        <f>'CAD '!U147</f>
        <v>0</v>
      </c>
      <c r="BR146" s="7">
        <f>'CAD '!V147</f>
        <v>0</v>
      </c>
      <c r="BS146" s="7">
        <f>'CAD '!X147</f>
        <v>0</v>
      </c>
      <c r="BT146" s="7">
        <f>'CAD '!W147</f>
        <v>0</v>
      </c>
      <c r="BU146" s="7">
        <f>'CAD '!Y147</f>
        <v>0</v>
      </c>
      <c r="BV146" s="7">
        <f t="shared" si="12"/>
        <v>0</v>
      </c>
      <c r="BW146" s="7">
        <f t="shared" si="13"/>
        <v>0</v>
      </c>
      <c r="BX146" s="7">
        <f t="shared" si="14"/>
        <v>3</v>
      </c>
      <c r="BY146" s="7">
        <v>900</v>
      </c>
      <c r="BZ146" s="7">
        <f>VLOOKUP(J146,SETTINGS!$C$2:$D$11,2)</f>
        <v>9</v>
      </c>
      <c r="CA146" s="7">
        <f>VLOOKUP(P146,SETTINGS!$C$2:$D$11,2)</f>
        <v>9</v>
      </c>
      <c r="CB146" s="7">
        <f>VLOOKUP(V146,SETTINGS!$C$2:$D$11,2)</f>
        <v>9</v>
      </c>
      <c r="CC146" s="7">
        <f>VLOOKUP(AB146,SETTINGS!$C$2:$D$11,2)</f>
        <v>9</v>
      </c>
      <c r="CD146" s="7">
        <f>VLOOKUP(AH146,SETTINGS!$C$2:$D$11,2)</f>
        <v>9</v>
      </c>
      <c r="CE146" s="7">
        <f>VLOOKUP(AN146,SETTINGS!$C$2:$D$11,2)</f>
        <v>9</v>
      </c>
      <c r="CF146" s="7">
        <f>VLOOKUP(AT146,SETTINGS!$C$2:$D$11,2)</f>
        <v>9</v>
      </c>
      <c r="CG146" s="7">
        <f>VLOOKUP(AZ146,SETTINGS!$C$2:$D$11,2)</f>
        <v>9</v>
      </c>
      <c r="CH146" s="7">
        <f>VLOOKUP(BF146,SETTINGS!$C$2:$D$11,2)</f>
        <v>9</v>
      </c>
      <c r="CI146" s="7">
        <f>VLOOKUP(BL146,SETTINGS!$C$2:$D$11,2)</f>
        <v>9</v>
      </c>
      <c r="CJ146" s="7">
        <f t="shared" si="15"/>
        <v>36</v>
      </c>
      <c r="CK146" s="7">
        <f>SMALL(CD146:CH146,{1,2,3})</f>
        <v>9</v>
      </c>
      <c r="CL146" s="7">
        <f>SUM(SMALL(BZ146:CI146,{1,2,3,4,5,6}))</f>
        <v>54</v>
      </c>
      <c r="CM146" s="10" t="str">
        <f t="shared" si="16"/>
        <v>3rd</v>
      </c>
      <c r="CN146" s="10" t="str">
        <f>VLOOKUP(BW146,SETTINGS!$N$1:$P$10,3)</f>
        <v>Below average, you must work hard, there is need for parental support</v>
      </c>
      <c r="CO146" s="10" t="str">
        <f>VLOOKUP(BW146,SETTINGS!$N$1:$P$10,2)</f>
        <v>Below Average, must buck up</v>
      </c>
      <c r="CP146" s="10"/>
      <c r="CQ146" s="10"/>
      <c r="CR146" s="10"/>
      <c r="CS146" s="10">
        <f t="shared" si="17"/>
        <v>0</v>
      </c>
      <c r="CT146" s="10"/>
      <c r="CU146" s="10"/>
      <c r="CV146" s="10"/>
      <c r="CW146" s="10"/>
      <c r="CX146" s="10"/>
      <c r="CY146" s="10"/>
      <c r="CZ146" s="10"/>
      <c r="DA146" s="10"/>
    </row>
    <row r="147" spans="1:105" ht="18.75" customHeight="1">
      <c r="A147" s="7">
        <f>'STUDENT DETAILS'!A147</f>
        <v>0</v>
      </c>
      <c r="B147" s="39">
        <f>'STUDENT DETAILS'!B147</f>
        <v>0</v>
      </c>
      <c r="C147" s="7">
        <f>'STUDENT DETAILS'!C147</f>
        <v>0</v>
      </c>
      <c r="D147" s="7">
        <f>'STUDENT DETAILS'!D147</f>
        <v>0</v>
      </c>
      <c r="E147" s="7">
        <f>'STUDENT DETAILS'!E147</f>
        <v>0</v>
      </c>
      <c r="F147" s="7">
        <f>'STUDENT DETAILS'!F147</f>
        <v>0</v>
      </c>
      <c r="G147" s="10"/>
      <c r="H147" s="7">
        <f>'ENGLISH '!T148</f>
        <v>0</v>
      </c>
      <c r="I147" s="7">
        <f>'ENGLISH '!U148</f>
        <v>0</v>
      </c>
      <c r="J147" s="7">
        <f>'ENGLISH '!V148</f>
        <v>0</v>
      </c>
      <c r="K147" s="7">
        <f>'ENGLISH '!W148</f>
        <v>0</v>
      </c>
      <c r="L147" s="7">
        <f>'ENGLISH '!X148</f>
        <v>0</v>
      </c>
      <c r="M147" s="7">
        <f>'ENGLISH '!Y148</f>
        <v>0</v>
      </c>
      <c r="N147" s="10">
        <f>'MATHS '!T148</f>
        <v>0</v>
      </c>
      <c r="O147" s="10">
        <f>'MATHS '!U148</f>
        <v>0</v>
      </c>
      <c r="P147" s="10">
        <f>'MATHS '!V148</f>
        <v>0</v>
      </c>
      <c r="Q147" s="10">
        <f>'MATHS '!W148</f>
        <v>0</v>
      </c>
      <c r="R147" s="10">
        <f>'MATHS '!X148</f>
        <v>0</v>
      </c>
      <c r="S147" s="10">
        <f>'MATHS '!Y148</f>
        <v>0</v>
      </c>
      <c r="T147" s="7">
        <f>'SCIENCE '!T148</f>
        <v>0</v>
      </c>
      <c r="U147" s="7">
        <f>'SCIENCE '!U148</f>
        <v>0</v>
      </c>
      <c r="V147" s="7">
        <f>'SCIENCE '!V148</f>
        <v>0</v>
      </c>
      <c r="W147" s="7">
        <f>'SCIENCE '!W148</f>
        <v>0</v>
      </c>
      <c r="X147" s="7">
        <f>'SCIENCE '!X148</f>
        <v>0</v>
      </c>
      <c r="Y147" s="7">
        <f>'SCIENCE '!Y148</f>
        <v>0</v>
      </c>
      <c r="Z147" s="10">
        <f>'SOCIAL STUDIES'!T148</f>
        <v>0</v>
      </c>
      <c r="AA147" s="10">
        <f>'SOCIAL STUDIES'!U148</f>
        <v>0</v>
      </c>
      <c r="AB147" s="10">
        <f>'SOCIAL STUDIES'!V148</f>
        <v>0</v>
      </c>
      <c r="AC147" s="10">
        <f>'SOCIAL STUDIES'!W148</f>
        <v>0</v>
      </c>
      <c r="AD147" s="10">
        <f>'SOCIAL STUDIES'!X148</f>
        <v>0</v>
      </c>
      <c r="AE147" s="10">
        <f>'SOCIAL STUDIES'!Y148</f>
        <v>0</v>
      </c>
      <c r="AF147" s="7">
        <f>'COMPUTING     '!T148</f>
        <v>0</v>
      </c>
      <c r="AG147" s="7">
        <f>'COMPUTING     '!U148</f>
        <v>0</v>
      </c>
      <c r="AH147" s="7">
        <f>'COMPUTING     '!V148</f>
        <v>0</v>
      </c>
      <c r="AI147" s="7">
        <f>'COMPUTING     '!W148</f>
        <v>0</v>
      </c>
      <c r="AJ147" s="7">
        <f>'COMPUTING     '!X148</f>
        <v>0</v>
      </c>
      <c r="AK147" s="7">
        <f>'COMPUTING     '!Y148</f>
        <v>0</v>
      </c>
      <c r="AL147" s="7">
        <f>BDT!T148</f>
        <v>0</v>
      </c>
      <c r="AM147" s="7">
        <f>BDT!U148</f>
        <v>0</v>
      </c>
      <c r="AN147" s="7">
        <f>BDT!V148</f>
        <v>0</v>
      </c>
      <c r="AO147" s="7">
        <f>BDT!W148</f>
        <v>0</v>
      </c>
      <c r="AP147" s="7">
        <f>BDT!X148</f>
        <v>0</v>
      </c>
      <c r="AQ147" s="7">
        <f>BDT!Y148</f>
        <v>0</v>
      </c>
      <c r="AR147" s="7">
        <f>'GHANAIAN LANG'!T148</f>
        <v>0</v>
      </c>
      <c r="AS147" s="7">
        <f>'GHANAIAN LANG'!U148</f>
        <v>0</v>
      </c>
      <c r="AT147" s="7">
        <f>'GHANAIAN LANG'!V148</f>
        <v>0</v>
      </c>
      <c r="AU147" s="7">
        <f>'GHANAIAN LANG'!W148</f>
        <v>0</v>
      </c>
      <c r="AV147" s="7">
        <f>'GHANAIAN LANG'!X148</f>
        <v>0</v>
      </c>
      <c r="AW147" s="7">
        <f>'GHANAIAN LANG'!Y148</f>
        <v>0</v>
      </c>
      <c r="AX147" s="7">
        <f>'RME '!T148</f>
        <v>0</v>
      </c>
      <c r="AY147" s="7">
        <f>'RME '!U148</f>
        <v>0</v>
      </c>
      <c r="AZ147" s="7">
        <f>'RME '!V148</f>
        <v>0</v>
      </c>
      <c r="BA147" s="7">
        <f>'RME '!W148</f>
        <v>0</v>
      </c>
      <c r="BB147" s="7">
        <f>'RME '!X148</f>
        <v>0</v>
      </c>
      <c r="BC147" s="7">
        <f>'RME '!Y148</f>
        <v>0</v>
      </c>
      <c r="BD147" s="7">
        <f>'FRENCH '!T148</f>
        <v>0</v>
      </c>
      <c r="BE147" s="7">
        <f>'FRENCH '!U148</f>
        <v>0</v>
      </c>
      <c r="BF147" s="7">
        <f>'FRENCH '!V148</f>
        <v>0</v>
      </c>
      <c r="BG147" s="7">
        <f>'FRENCH '!W148</f>
        <v>0</v>
      </c>
      <c r="BH147" s="7">
        <f>'FRENCH '!X148</f>
        <v>0</v>
      </c>
      <c r="BI147" s="7">
        <f>'FRENCH '!Y148</f>
        <v>0</v>
      </c>
      <c r="BJ147" s="7">
        <f>'CAREER TECH '!T148</f>
        <v>0</v>
      </c>
      <c r="BK147" s="7">
        <f>'CAREER TECH '!U148</f>
        <v>0</v>
      </c>
      <c r="BL147" s="7">
        <f>'CAREER TECH '!V148</f>
        <v>0</v>
      </c>
      <c r="BM147" s="7">
        <f>'CAREER TECH '!W148</f>
        <v>0</v>
      </c>
      <c r="BN147" s="7">
        <f>'CAREER TECH '!X148</f>
        <v>0</v>
      </c>
      <c r="BO147" s="7">
        <f>'CAREER TECH '!Y148</f>
        <v>0</v>
      </c>
      <c r="BP147" s="7">
        <f>'CAD '!T148</f>
        <v>0</v>
      </c>
      <c r="BQ147" s="7">
        <f>'CAD '!U148</f>
        <v>0</v>
      </c>
      <c r="BR147" s="7">
        <f>'CAD '!V148</f>
        <v>0</v>
      </c>
      <c r="BS147" s="7">
        <f>'CAD '!X148</f>
        <v>0</v>
      </c>
      <c r="BT147" s="7">
        <f>'CAD '!W148</f>
        <v>0</v>
      </c>
      <c r="BU147" s="7">
        <f>'CAD '!Y148</f>
        <v>0</v>
      </c>
      <c r="BV147" s="7">
        <f t="shared" si="12"/>
        <v>0</v>
      </c>
      <c r="BW147" s="7">
        <f t="shared" si="13"/>
        <v>0</v>
      </c>
      <c r="BX147" s="7">
        <f t="shared" si="14"/>
        <v>3</v>
      </c>
      <c r="BY147" s="7">
        <v>900</v>
      </c>
      <c r="BZ147" s="7">
        <f>VLOOKUP(J147,SETTINGS!$C$2:$D$11,2)</f>
        <v>9</v>
      </c>
      <c r="CA147" s="7">
        <f>VLOOKUP(P147,SETTINGS!$C$2:$D$11,2)</f>
        <v>9</v>
      </c>
      <c r="CB147" s="7">
        <f>VLOOKUP(V147,SETTINGS!$C$2:$D$11,2)</f>
        <v>9</v>
      </c>
      <c r="CC147" s="7">
        <f>VLOOKUP(AB147,SETTINGS!$C$2:$D$11,2)</f>
        <v>9</v>
      </c>
      <c r="CD147" s="7">
        <f>VLOOKUP(AH147,SETTINGS!$C$2:$D$11,2)</f>
        <v>9</v>
      </c>
      <c r="CE147" s="7">
        <f>VLOOKUP(AN147,SETTINGS!$C$2:$D$11,2)</f>
        <v>9</v>
      </c>
      <c r="CF147" s="7">
        <f>VLOOKUP(AT147,SETTINGS!$C$2:$D$11,2)</f>
        <v>9</v>
      </c>
      <c r="CG147" s="7">
        <f>VLOOKUP(AZ147,SETTINGS!$C$2:$D$11,2)</f>
        <v>9</v>
      </c>
      <c r="CH147" s="7">
        <f>VLOOKUP(BF147,SETTINGS!$C$2:$D$11,2)</f>
        <v>9</v>
      </c>
      <c r="CI147" s="7">
        <f>VLOOKUP(BL147,SETTINGS!$C$2:$D$11,2)</f>
        <v>9</v>
      </c>
      <c r="CJ147" s="7">
        <f t="shared" si="15"/>
        <v>36</v>
      </c>
      <c r="CK147" s="7">
        <f>SMALL(CD147:CH147,{1,2,3})</f>
        <v>9</v>
      </c>
      <c r="CL147" s="7">
        <f>SUM(SMALL(BZ147:CI147,{1,2,3,4,5,6}))</f>
        <v>54</v>
      </c>
      <c r="CM147" s="10" t="str">
        <f t="shared" si="16"/>
        <v>3rd</v>
      </c>
      <c r="CN147" s="10" t="str">
        <f>VLOOKUP(BW147,SETTINGS!$N$1:$P$10,3)</f>
        <v>Below average, you must work hard, there is need for parental support</v>
      </c>
      <c r="CO147" s="10" t="str">
        <f>VLOOKUP(BW147,SETTINGS!$N$1:$P$10,2)</f>
        <v>Below Average, must buck up</v>
      </c>
      <c r="CP147" s="10"/>
      <c r="CQ147" s="10"/>
      <c r="CR147" s="10"/>
      <c r="CS147" s="10">
        <f t="shared" si="17"/>
        <v>0</v>
      </c>
      <c r="CT147" s="10"/>
      <c r="CU147" s="10"/>
      <c r="CV147" s="10"/>
      <c r="CW147" s="10"/>
      <c r="CX147" s="10"/>
      <c r="CY147" s="10"/>
      <c r="CZ147" s="10"/>
      <c r="DA147" s="10"/>
    </row>
    <row r="148" spans="1:105" ht="18.75" customHeight="1">
      <c r="A148" s="7">
        <f>'STUDENT DETAILS'!A148</f>
        <v>0</v>
      </c>
      <c r="B148" s="39">
        <f>'STUDENT DETAILS'!B148</f>
        <v>0</v>
      </c>
      <c r="C148" s="7">
        <f>'STUDENT DETAILS'!C148</f>
        <v>0</v>
      </c>
      <c r="D148" s="7">
        <f>'STUDENT DETAILS'!D148</f>
        <v>0</v>
      </c>
      <c r="E148" s="7">
        <f>'STUDENT DETAILS'!E148</f>
        <v>0</v>
      </c>
      <c r="F148" s="7">
        <f>'STUDENT DETAILS'!F148</f>
        <v>0</v>
      </c>
      <c r="G148" s="10"/>
      <c r="H148" s="7">
        <f>'ENGLISH '!T149</f>
        <v>0</v>
      </c>
      <c r="I148" s="7">
        <f>'ENGLISH '!U149</f>
        <v>0</v>
      </c>
      <c r="J148" s="7">
        <f>'ENGLISH '!V149</f>
        <v>0</v>
      </c>
      <c r="K148" s="7">
        <f>'ENGLISH '!W149</f>
        <v>0</v>
      </c>
      <c r="L148" s="7">
        <f>'ENGLISH '!X149</f>
        <v>0</v>
      </c>
      <c r="M148" s="7">
        <f>'ENGLISH '!Y149</f>
        <v>0</v>
      </c>
      <c r="N148" s="10">
        <f>'MATHS '!T149</f>
        <v>0</v>
      </c>
      <c r="O148" s="10">
        <f>'MATHS '!U149</f>
        <v>0</v>
      </c>
      <c r="P148" s="10">
        <f>'MATHS '!V149</f>
        <v>0</v>
      </c>
      <c r="Q148" s="10">
        <f>'MATHS '!W149</f>
        <v>0</v>
      </c>
      <c r="R148" s="10">
        <f>'MATHS '!X149</f>
        <v>0</v>
      </c>
      <c r="S148" s="10">
        <f>'MATHS '!Y149</f>
        <v>0</v>
      </c>
      <c r="T148" s="7">
        <f>'SCIENCE '!T149</f>
        <v>0</v>
      </c>
      <c r="U148" s="7">
        <f>'SCIENCE '!U149</f>
        <v>0</v>
      </c>
      <c r="V148" s="7">
        <f>'SCIENCE '!V149</f>
        <v>0</v>
      </c>
      <c r="W148" s="7">
        <f>'SCIENCE '!W149</f>
        <v>0</v>
      </c>
      <c r="X148" s="7">
        <f>'SCIENCE '!X149</f>
        <v>0</v>
      </c>
      <c r="Y148" s="7">
        <f>'SCIENCE '!Y149</f>
        <v>0</v>
      </c>
      <c r="Z148" s="10">
        <f>'SOCIAL STUDIES'!T149</f>
        <v>0</v>
      </c>
      <c r="AA148" s="10">
        <f>'SOCIAL STUDIES'!U149</f>
        <v>0</v>
      </c>
      <c r="AB148" s="10">
        <f>'SOCIAL STUDIES'!V149</f>
        <v>0</v>
      </c>
      <c r="AC148" s="10">
        <f>'SOCIAL STUDIES'!W149</f>
        <v>0</v>
      </c>
      <c r="AD148" s="10">
        <f>'SOCIAL STUDIES'!X149</f>
        <v>0</v>
      </c>
      <c r="AE148" s="10">
        <f>'SOCIAL STUDIES'!Y149</f>
        <v>0</v>
      </c>
      <c r="AF148" s="7">
        <f>'COMPUTING     '!T149</f>
        <v>0</v>
      </c>
      <c r="AG148" s="7">
        <f>'COMPUTING     '!U149</f>
        <v>0</v>
      </c>
      <c r="AH148" s="7">
        <f>'COMPUTING     '!V149</f>
        <v>0</v>
      </c>
      <c r="AI148" s="7">
        <f>'COMPUTING     '!W149</f>
        <v>0</v>
      </c>
      <c r="AJ148" s="7">
        <f>'COMPUTING     '!X149</f>
        <v>0</v>
      </c>
      <c r="AK148" s="7">
        <f>'COMPUTING     '!Y149</f>
        <v>0</v>
      </c>
      <c r="AL148" s="7">
        <f>BDT!T149</f>
        <v>0</v>
      </c>
      <c r="AM148" s="7">
        <f>BDT!U149</f>
        <v>0</v>
      </c>
      <c r="AN148" s="7">
        <f>BDT!V149</f>
        <v>0</v>
      </c>
      <c r="AO148" s="7">
        <f>BDT!W149</f>
        <v>0</v>
      </c>
      <c r="AP148" s="7">
        <f>BDT!X149</f>
        <v>0</v>
      </c>
      <c r="AQ148" s="7">
        <f>BDT!Y149</f>
        <v>0</v>
      </c>
      <c r="AR148" s="7">
        <f>'GHANAIAN LANG'!T149</f>
        <v>0</v>
      </c>
      <c r="AS148" s="7">
        <f>'GHANAIAN LANG'!U149</f>
        <v>0</v>
      </c>
      <c r="AT148" s="7">
        <f>'GHANAIAN LANG'!V149</f>
        <v>0</v>
      </c>
      <c r="AU148" s="7">
        <f>'GHANAIAN LANG'!W149</f>
        <v>0</v>
      </c>
      <c r="AV148" s="7">
        <f>'GHANAIAN LANG'!X149</f>
        <v>0</v>
      </c>
      <c r="AW148" s="7">
        <f>'GHANAIAN LANG'!Y149</f>
        <v>0</v>
      </c>
      <c r="AX148" s="7">
        <f>'RME '!T149</f>
        <v>0</v>
      </c>
      <c r="AY148" s="7">
        <f>'RME '!U149</f>
        <v>0</v>
      </c>
      <c r="AZ148" s="7">
        <f>'RME '!V149</f>
        <v>0</v>
      </c>
      <c r="BA148" s="7">
        <f>'RME '!W149</f>
        <v>0</v>
      </c>
      <c r="BB148" s="7">
        <f>'RME '!X149</f>
        <v>0</v>
      </c>
      <c r="BC148" s="7">
        <f>'RME '!Y149</f>
        <v>0</v>
      </c>
      <c r="BD148" s="7">
        <f>'FRENCH '!T149</f>
        <v>0</v>
      </c>
      <c r="BE148" s="7">
        <f>'FRENCH '!U149</f>
        <v>0</v>
      </c>
      <c r="BF148" s="7">
        <f>'FRENCH '!V149</f>
        <v>0</v>
      </c>
      <c r="BG148" s="7">
        <f>'FRENCH '!W149</f>
        <v>0</v>
      </c>
      <c r="BH148" s="7">
        <f>'FRENCH '!X149</f>
        <v>0</v>
      </c>
      <c r="BI148" s="7">
        <f>'FRENCH '!Y149</f>
        <v>0</v>
      </c>
      <c r="BJ148" s="7">
        <f>'CAREER TECH '!T149</f>
        <v>0</v>
      </c>
      <c r="BK148" s="7">
        <f>'CAREER TECH '!U149</f>
        <v>0</v>
      </c>
      <c r="BL148" s="7">
        <f>'CAREER TECH '!V149</f>
        <v>0</v>
      </c>
      <c r="BM148" s="7">
        <f>'CAREER TECH '!W149</f>
        <v>0</v>
      </c>
      <c r="BN148" s="7">
        <f>'CAREER TECH '!X149</f>
        <v>0</v>
      </c>
      <c r="BO148" s="7">
        <f>'CAREER TECH '!Y149</f>
        <v>0</v>
      </c>
      <c r="BP148" s="7">
        <f>'CAD '!T149</f>
        <v>0</v>
      </c>
      <c r="BQ148" s="7">
        <f>'CAD '!U149</f>
        <v>0</v>
      </c>
      <c r="BR148" s="7">
        <f>'CAD '!V149</f>
        <v>0</v>
      </c>
      <c r="BS148" s="7">
        <f>'CAD '!X149</f>
        <v>0</v>
      </c>
      <c r="BT148" s="7">
        <f>'CAD '!W149</f>
        <v>0</v>
      </c>
      <c r="BU148" s="7">
        <f>'CAD '!Y149</f>
        <v>0</v>
      </c>
      <c r="BV148" s="7">
        <f t="shared" si="12"/>
        <v>0</v>
      </c>
      <c r="BW148" s="7">
        <f t="shared" si="13"/>
        <v>0</v>
      </c>
      <c r="BX148" s="7">
        <f t="shared" si="14"/>
        <v>3</v>
      </c>
      <c r="BY148" s="7">
        <v>900</v>
      </c>
      <c r="BZ148" s="7">
        <f>VLOOKUP(J148,SETTINGS!$C$2:$D$11,2)</f>
        <v>9</v>
      </c>
      <c r="CA148" s="7">
        <f>VLOOKUP(P148,SETTINGS!$C$2:$D$11,2)</f>
        <v>9</v>
      </c>
      <c r="CB148" s="7">
        <f>VLOOKUP(V148,SETTINGS!$C$2:$D$11,2)</f>
        <v>9</v>
      </c>
      <c r="CC148" s="7">
        <f>VLOOKUP(AB148,SETTINGS!$C$2:$D$11,2)</f>
        <v>9</v>
      </c>
      <c r="CD148" s="7">
        <f>VLOOKUP(AH148,SETTINGS!$C$2:$D$11,2)</f>
        <v>9</v>
      </c>
      <c r="CE148" s="7">
        <f>VLOOKUP(AN148,SETTINGS!$C$2:$D$11,2)</f>
        <v>9</v>
      </c>
      <c r="CF148" s="7">
        <f>VLOOKUP(AT148,SETTINGS!$C$2:$D$11,2)</f>
        <v>9</v>
      </c>
      <c r="CG148" s="7">
        <f>VLOOKUP(AZ148,SETTINGS!$C$2:$D$11,2)</f>
        <v>9</v>
      </c>
      <c r="CH148" s="7">
        <f>VLOOKUP(BF148,SETTINGS!$C$2:$D$11,2)</f>
        <v>9</v>
      </c>
      <c r="CI148" s="7">
        <f>VLOOKUP(BL148,SETTINGS!$C$2:$D$11,2)</f>
        <v>9</v>
      </c>
      <c r="CJ148" s="7">
        <f t="shared" si="15"/>
        <v>36</v>
      </c>
      <c r="CK148" s="7">
        <f>SMALL(CD148:CH148,{1,2,3})</f>
        <v>9</v>
      </c>
      <c r="CL148" s="7">
        <f>SUM(SMALL(BZ148:CI148,{1,2,3,4,5,6}))</f>
        <v>54</v>
      </c>
      <c r="CM148" s="10" t="str">
        <f t="shared" si="16"/>
        <v>3rd</v>
      </c>
      <c r="CN148" s="10" t="str">
        <f>VLOOKUP(BW148,SETTINGS!$N$1:$P$10,3)</f>
        <v>Below average, you must work hard, there is need for parental support</v>
      </c>
      <c r="CO148" s="10" t="str">
        <f>VLOOKUP(BW148,SETTINGS!$N$1:$P$10,2)</f>
        <v>Below Average, must buck up</v>
      </c>
      <c r="CP148" s="10"/>
      <c r="CQ148" s="10"/>
      <c r="CR148" s="10"/>
      <c r="CS148" s="10">
        <f t="shared" si="17"/>
        <v>0</v>
      </c>
      <c r="CT148" s="10"/>
      <c r="CU148" s="10"/>
      <c r="CV148" s="10"/>
      <c r="CW148" s="10"/>
      <c r="CX148" s="10"/>
      <c r="CY148" s="10"/>
      <c r="CZ148" s="10"/>
      <c r="DA148" s="10"/>
    </row>
    <row r="149" spans="1:105" ht="18.75" customHeight="1">
      <c r="A149" s="7">
        <f>'STUDENT DETAILS'!A149</f>
        <v>0</v>
      </c>
      <c r="B149" s="39">
        <f>'STUDENT DETAILS'!B149</f>
        <v>0</v>
      </c>
      <c r="C149" s="7">
        <f>'STUDENT DETAILS'!C149</f>
        <v>0</v>
      </c>
      <c r="D149" s="7">
        <f>'STUDENT DETAILS'!D149</f>
        <v>0</v>
      </c>
      <c r="E149" s="7">
        <f>'STUDENT DETAILS'!E149</f>
        <v>0</v>
      </c>
      <c r="F149" s="7">
        <f>'STUDENT DETAILS'!F149</f>
        <v>0</v>
      </c>
      <c r="G149" s="10"/>
      <c r="H149" s="7">
        <f>'ENGLISH '!T150</f>
        <v>0</v>
      </c>
      <c r="I149" s="7">
        <f>'ENGLISH '!U150</f>
        <v>0</v>
      </c>
      <c r="J149" s="7">
        <f>'ENGLISH '!V150</f>
        <v>0</v>
      </c>
      <c r="K149" s="7">
        <f>'ENGLISH '!W150</f>
        <v>0</v>
      </c>
      <c r="L149" s="7">
        <f>'ENGLISH '!X150</f>
        <v>0</v>
      </c>
      <c r="M149" s="7">
        <f>'ENGLISH '!Y150</f>
        <v>0</v>
      </c>
      <c r="N149" s="10">
        <f>'MATHS '!T150</f>
        <v>0</v>
      </c>
      <c r="O149" s="10">
        <f>'MATHS '!U150</f>
        <v>0</v>
      </c>
      <c r="P149" s="10">
        <f>'MATHS '!V150</f>
        <v>0</v>
      </c>
      <c r="Q149" s="10">
        <f>'MATHS '!W150</f>
        <v>0</v>
      </c>
      <c r="R149" s="10">
        <f>'MATHS '!X150</f>
        <v>0</v>
      </c>
      <c r="S149" s="10">
        <f>'MATHS '!Y150</f>
        <v>0</v>
      </c>
      <c r="T149" s="7">
        <f>'SCIENCE '!T150</f>
        <v>0</v>
      </c>
      <c r="U149" s="7">
        <f>'SCIENCE '!U150</f>
        <v>0</v>
      </c>
      <c r="V149" s="7">
        <f>'SCIENCE '!V150</f>
        <v>0</v>
      </c>
      <c r="W149" s="7">
        <f>'SCIENCE '!W150</f>
        <v>0</v>
      </c>
      <c r="X149" s="7">
        <f>'SCIENCE '!X150</f>
        <v>0</v>
      </c>
      <c r="Y149" s="7">
        <f>'SCIENCE '!Y150</f>
        <v>0</v>
      </c>
      <c r="Z149" s="10">
        <f>'SOCIAL STUDIES'!T150</f>
        <v>0</v>
      </c>
      <c r="AA149" s="10">
        <f>'SOCIAL STUDIES'!U150</f>
        <v>0</v>
      </c>
      <c r="AB149" s="10">
        <f>'SOCIAL STUDIES'!V150</f>
        <v>0</v>
      </c>
      <c r="AC149" s="10">
        <f>'SOCIAL STUDIES'!W150</f>
        <v>0</v>
      </c>
      <c r="AD149" s="10">
        <f>'SOCIAL STUDIES'!X150</f>
        <v>0</v>
      </c>
      <c r="AE149" s="10">
        <f>'SOCIAL STUDIES'!Y150</f>
        <v>0</v>
      </c>
      <c r="AF149" s="7">
        <f>'COMPUTING     '!T150</f>
        <v>0</v>
      </c>
      <c r="AG149" s="7">
        <f>'COMPUTING     '!U150</f>
        <v>0</v>
      </c>
      <c r="AH149" s="7">
        <f>'COMPUTING     '!V150</f>
        <v>0</v>
      </c>
      <c r="AI149" s="7">
        <f>'COMPUTING     '!W150</f>
        <v>0</v>
      </c>
      <c r="AJ149" s="7">
        <f>'COMPUTING     '!X150</f>
        <v>0</v>
      </c>
      <c r="AK149" s="7">
        <f>'COMPUTING     '!Y150</f>
        <v>0</v>
      </c>
      <c r="AL149" s="7">
        <f>BDT!T150</f>
        <v>0</v>
      </c>
      <c r="AM149" s="7">
        <f>BDT!U150</f>
        <v>0</v>
      </c>
      <c r="AN149" s="7">
        <f>BDT!V150</f>
        <v>0</v>
      </c>
      <c r="AO149" s="7">
        <f>BDT!W150</f>
        <v>0</v>
      </c>
      <c r="AP149" s="7">
        <f>BDT!X150</f>
        <v>0</v>
      </c>
      <c r="AQ149" s="7">
        <f>BDT!Y150</f>
        <v>0</v>
      </c>
      <c r="AR149" s="7">
        <f>'GHANAIAN LANG'!T150</f>
        <v>0</v>
      </c>
      <c r="AS149" s="7">
        <f>'GHANAIAN LANG'!U150</f>
        <v>0</v>
      </c>
      <c r="AT149" s="7">
        <f>'GHANAIAN LANG'!V150</f>
        <v>0</v>
      </c>
      <c r="AU149" s="7">
        <f>'GHANAIAN LANG'!W150</f>
        <v>0</v>
      </c>
      <c r="AV149" s="7">
        <f>'GHANAIAN LANG'!X150</f>
        <v>0</v>
      </c>
      <c r="AW149" s="7">
        <f>'GHANAIAN LANG'!Y150</f>
        <v>0</v>
      </c>
      <c r="AX149" s="7">
        <f>'RME '!T150</f>
        <v>0</v>
      </c>
      <c r="AY149" s="7">
        <f>'RME '!U150</f>
        <v>0</v>
      </c>
      <c r="AZ149" s="7">
        <f>'RME '!V150</f>
        <v>0</v>
      </c>
      <c r="BA149" s="7">
        <f>'RME '!W150</f>
        <v>0</v>
      </c>
      <c r="BB149" s="7">
        <f>'RME '!X150</f>
        <v>0</v>
      </c>
      <c r="BC149" s="7">
        <f>'RME '!Y150</f>
        <v>0</v>
      </c>
      <c r="BD149" s="7">
        <f>'FRENCH '!T150</f>
        <v>0</v>
      </c>
      <c r="BE149" s="7">
        <f>'FRENCH '!U150</f>
        <v>0</v>
      </c>
      <c r="BF149" s="7">
        <f>'FRENCH '!V150</f>
        <v>0</v>
      </c>
      <c r="BG149" s="7">
        <f>'FRENCH '!W150</f>
        <v>0</v>
      </c>
      <c r="BH149" s="7">
        <f>'FRENCH '!X150</f>
        <v>0</v>
      </c>
      <c r="BI149" s="7">
        <f>'FRENCH '!Y150</f>
        <v>0</v>
      </c>
      <c r="BJ149" s="7">
        <f>'CAREER TECH '!T150</f>
        <v>0</v>
      </c>
      <c r="BK149" s="7">
        <f>'CAREER TECH '!U150</f>
        <v>0</v>
      </c>
      <c r="BL149" s="7">
        <f>'CAREER TECH '!V150</f>
        <v>0</v>
      </c>
      <c r="BM149" s="7">
        <f>'CAREER TECH '!W150</f>
        <v>0</v>
      </c>
      <c r="BN149" s="7">
        <f>'CAREER TECH '!X150</f>
        <v>0</v>
      </c>
      <c r="BO149" s="7">
        <f>'CAREER TECH '!Y150</f>
        <v>0</v>
      </c>
      <c r="BP149" s="7">
        <f>'CAD '!T150</f>
        <v>0</v>
      </c>
      <c r="BQ149" s="7">
        <f>'CAD '!U150</f>
        <v>0</v>
      </c>
      <c r="BR149" s="7">
        <f>'CAD '!V150</f>
        <v>0</v>
      </c>
      <c r="BS149" s="7">
        <f>'CAD '!X150</f>
        <v>0</v>
      </c>
      <c r="BT149" s="7">
        <f>'CAD '!W150</f>
        <v>0</v>
      </c>
      <c r="BU149" s="7">
        <f>'CAD '!Y150</f>
        <v>0</v>
      </c>
      <c r="BV149" s="7">
        <f t="shared" si="12"/>
        <v>0</v>
      </c>
      <c r="BW149" s="7">
        <f t="shared" si="13"/>
        <v>0</v>
      </c>
      <c r="BX149" s="7">
        <f t="shared" si="14"/>
        <v>3</v>
      </c>
      <c r="BY149" s="7">
        <v>900</v>
      </c>
      <c r="BZ149" s="7">
        <f>VLOOKUP(J149,SETTINGS!$C$2:$D$11,2)</f>
        <v>9</v>
      </c>
      <c r="CA149" s="7">
        <f>VLOOKUP(P149,SETTINGS!$C$2:$D$11,2)</f>
        <v>9</v>
      </c>
      <c r="CB149" s="7">
        <f>VLOOKUP(V149,SETTINGS!$C$2:$D$11,2)</f>
        <v>9</v>
      </c>
      <c r="CC149" s="7">
        <f>VLOOKUP(AB149,SETTINGS!$C$2:$D$11,2)</f>
        <v>9</v>
      </c>
      <c r="CD149" s="7">
        <f>VLOOKUP(AH149,SETTINGS!$C$2:$D$11,2)</f>
        <v>9</v>
      </c>
      <c r="CE149" s="7">
        <f>VLOOKUP(AN149,SETTINGS!$C$2:$D$11,2)</f>
        <v>9</v>
      </c>
      <c r="CF149" s="7">
        <f>VLOOKUP(AT149,SETTINGS!$C$2:$D$11,2)</f>
        <v>9</v>
      </c>
      <c r="CG149" s="7">
        <f>VLOOKUP(AZ149,SETTINGS!$C$2:$D$11,2)</f>
        <v>9</v>
      </c>
      <c r="CH149" s="7">
        <f>VLOOKUP(BF149,SETTINGS!$C$2:$D$11,2)</f>
        <v>9</v>
      </c>
      <c r="CI149" s="7">
        <f>VLOOKUP(BL149,SETTINGS!$C$2:$D$11,2)</f>
        <v>9</v>
      </c>
      <c r="CJ149" s="7">
        <f t="shared" si="15"/>
        <v>36</v>
      </c>
      <c r="CK149" s="7">
        <f>SMALL(CD149:CH149,{1,2,3})</f>
        <v>9</v>
      </c>
      <c r="CL149" s="7">
        <f>SUM(SMALL(BZ149:CI149,{1,2,3,4,5,6}))</f>
        <v>54</v>
      </c>
      <c r="CM149" s="10" t="str">
        <f t="shared" si="16"/>
        <v>3rd</v>
      </c>
      <c r="CN149" s="10" t="str">
        <f>VLOOKUP(BW149,SETTINGS!$N$1:$P$10,3)</f>
        <v>Below average, you must work hard, there is need for parental support</v>
      </c>
      <c r="CO149" s="10" t="str">
        <f>VLOOKUP(BW149,SETTINGS!$N$1:$P$10,2)</f>
        <v>Below Average, must buck up</v>
      </c>
      <c r="CP149" s="10"/>
      <c r="CQ149" s="10"/>
      <c r="CR149" s="10"/>
      <c r="CS149" s="10">
        <f t="shared" si="17"/>
        <v>0</v>
      </c>
      <c r="CT149" s="10"/>
      <c r="CU149" s="10"/>
      <c r="CV149" s="10"/>
      <c r="CW149" s="10"/>
      <c r="CX149" s="10"/>
      <c r="CY149" s="10"/>
      <c r="CZ149" s="10"/>
      <c r="DA149" s="10"/>
    </row>
    <row r="150" spans="1:105" ht="18.75" customHeight="1">
      <c r="A150" s="7">
        <f>'STUDENT DETAILS'!A150</f>
        <v>0</v>
      </c>
      <c r="B150" s="39">
        <f>'STUDENT DETAILS'!B150</f>
        <v>0</v>
      </c>
      <c r="C150" s="7">
        <f>'STUDENT DETAILS'!C150</f>
        <v>0</v>
      </c>
      <c r="D150" s="7">
        <f>'STUDENT DETAILS'!D150</f>
        <v>0</v>
      </c>
      <c r="E150" s="7">
        <f>'STUDENT DETAILS'!E150</f>
        <v>0</v>
      </c>
      <c r="F150" s="7">
        <f>'STUDENT DETAILS'!F150</f>
        <v>0</v>
      </c>
      <c r="G150" s="10"/>
      <c r="H150" s="7">
        <f>'ENGLISH '!T151</f>
        <v>0</v>
      </c>
      <c r="I150" s="7">
        <f>'ENGLISH '!U151</f>
        <v>0</v>
      </c>
      <c r="J150" s="7">
        <f>'ENGLISH '!V151</f>
        <v>0</v>
      </c>
      <c r="K150" s="7">
        <f>'ENGLISH '!W151</f>
        <v>0</v>
      </c>
      <c r="L150" s="7">
        <f>'ENGLISH '!X151</f>
        <v>0</v>
      </c>
      <c r="M150" s="7">
        <f>'ENGLISH '!Y151</f>
        <v>0</v>
      </c>
      <c r="N150" s="10">
        <f>'MATHS '!T151</f>
        <v>0</v>
      </c>
      <c r="O150" s="10">
        <f>'MATHS '!U151</f>
        <v>0</v>
      </c>
      <c r="P150" s="10">
        <f>'MATHS '!V151</f>
        <v>0</v>
      </c>
      <c r="Q150" s="10">
        <f>'MATHS '!W151</f>
        <v>0</v>
      </c>
      <c r="R150" s="10">
        <f>'MATHS '!X151</f>
        <v>0</v>
      </c>
      <c r="S150" s="10">
        <f>'MATHS '!Y151</f>
        <v>0</v>
      </c>
      <c r="T150" s="7">
        <f>'SCIENCE '!T151</f>
        <v>0</v>
      </c>
      <c r="U150" s="7">
        <f>'SCIENCE '!U151</f>
        <v>0</v>
      </c>
      <c r="V150" s="7">
        <f>'SCIENCE '!V151</f>
        <v>0</v>
      </c>
      <c r="W150" s="7">
        <f>'SCIENCE '!W151</f>
        <v>0</v>
      </c>
      <c r="X150" s="7">
        <f>'SCIENCE '!X151</f>
        <v>0</v>
      </c>
      <c r="Y150" s="7">
        <f>'SCIENCE '!Y151</f>
        <v>0</v>
      </c>
      <c r="Z150" s="10">
        <f>'SOCIAL STUDIES'!T151</f>
        <v>0</v>
      </c>
      <c r="AA150" s="10">
        <f>'SOCIAL STUDIES'!U151</f>
        <v>0</v>
      </c>
      <c r="AB150" s="10">
        <f>'SOCIAL STUDIES'!V151</f>
        <v>0</v>
      </c>
      <c r="AC150" s="10">
        <f>'SOCIAL STUDIES'!W151</f>
        <v>0</v>
      </c>
      <c r="AD150" s="10">
        <f>'SOCIAL STUDIES'!X151</f>
        <v>0</v>
      </c>
      <c r="AE150" s="10">
        <f>'SOCIAL STUDIES'!Y151</f>
        <v>0</v>
      </c>
      <c r="AF150" s="7">
        <f>'COMPUTING     '!T151</f>
        <v>0</v>
      </c>
      <c r="AG150" s="7">
        <f>'COMPUTING     '!U151</f>
        <v>0</v>
      </c>
      <c r="AH150" s="7">
        <f>'COMPUTING     '!V151</f>
        <v>0</v>
      </c>
      <c r="AI150" s="7">
        <f>'COMPUTING     '!W151</f>
        <v>0</v>
      </c>
      <c r="AJ150" s="7">
        <f>'COMPUTING     '!X151</f>
        <v>0</v>
      </c>
      <c r="AK150" s="7">
        <f>'COMPUTING     '!Y151</f>
        <v>0</v>
      </c>
      <c r="AL150" s="7">
        <f>BDT!T151</f>
        <v>0</v>
      </c>
      <c r="AM150" s="7">
        <f>BDT!U151</f>
        <v>0</v>
      </c>
      <c r="AN150" s="7">
        <f>BDT!V151</f>
        <v>0</v>
      </c>
      <c r="AO150" s="7">
        <f>BDT!W151</f>
        <v>0</v>
      </c>
      <c r="AP150" s="7">
        <f>BDT!X151</f>
        <v>0</v>
      </c>
      <c r="AQ150" s="7">
        <f>BDT!Y151</f>
        <v>0</v>
      </c>
      <c r="AR150" s="7">
        <f>'GHANAIAN LANG'!T151</f>
        <v>0</v>
      </c>
      <c r="AS150" s="7">
        <f>'GHANAIAN LANG'!U151</f>
        <v>0</v>
      </c>
      <c r="AT150" s="7">
        <f>'GHANAIAN LANG'!V151</f>
        <v>0</v>
      </c>
      <c r="AU150" s="7">
        <f>'GHANAIAN LANG'!W151</f>
        <v>0</v>
      </c>
      <c r="AV150" s="7">
        <f>'GHANAIAN LANG'!X151</f>
        <v>0</v>
      </c>
      <c r="AW150" s="7">
        <f>'GHANAIAN LANG'!Y151</f>
        <v>0</v>
      </c>
      <c r="AX150" s="7">
        <f>'RME '!T151</f>
        <v>0</v>
      </c>
      <c r="AY150" s="7">
        <f>'RME '!U151</f>
        <v>0</v>
      </c>
      <c r="AZ150" s="7">
        <f>'RME '!V151</f>
        <v>0</v>
      </c>
      <c r="BA150" s="7">
        <f>'RME '!W151</f>
        <v>0</v>
      </c>
      <c r="BB150" s="7">
        <f>'RME '!X151</f>
        <v>0</v>
      </c>
      <c r="BC150" s="7">
        <f>'RME '!Y151</f>
        <v>0</v>
      </c>
      <c r="BD150" s="7">
        <f>'FRENCH '!T151</f>
        <v>0</v>
      </c>
      <c r="BE150" s="7">
        <f>'FRENCH '!U151</f>
        <v>0</v>
      </c>
      <c r="BF150" s="7">
        <f>'FRENCH '!V151</f>
        <v>0</v>
      </c>
      <c r="BG150" s="7">
        <f>'FRENCH '!W151</f>
        <v>0</v>
      </c>
      <c r="BH150" s="7">
        <f>'FRENCH '!X151</f>
        <v>0</v>
      </c>
      <c r="BI150" s="7">
        <f>'FRENCH '!Y151</f>
        <v>0</v>
      </c>
      <c r="BJ150" s="7">
        <f>'CAREER TECH '!T151</f>
        <v>0</v>
      </c>
      <c r="BK150" s="7">
        <f>'CAREER TECH '!U151</f>
        <v>0</v>
      </c>
      <c r="BL150" s="7">
        <f>'CAREER TECH '!V151</f>
        <v>0</v>
      </c>
      <c r="BM150" s="7">
        <f>'CAREER TECH '!W151</f>
        <v>0</v>
      </c>
      <c r="BN150" s="7">
        <f>'CAREER TECH '!X151</f>
        <v>0</v>
      </c>
      <c r="BO150" s="7">
        <f>'CAREER TECH '!Y151</f>
        <v>0</v>
      </c>
      <c r="BP150" s="7">
        <f>'CAD '!T151</f>
        <v>0</v>
      </c>
      <c r="BQ150" s="7">
        <f>'CAD '!U151</f>
        <v>0</v>
      </c>
      <c r="BR150" s="7">
        <f>'CAD '!V151</f>
        <v>0</v>
      </c>
      <c r="BS150" s="7">
        <f>'CAD '!X151</f>
        <v>0</v>
      </c>
      <c r="BT150" s="7">
        <f>'CAD '!W151</f>
        <v>0</v>
      </c>
      <c r="BU150" s="7">
        <f>'CAD '!Y151</f>
        <v>0</v>
      </c>
      <c r="BV150" s="7">
        <f t="shared" si="12"/>
        <v>0</v>
      </c>
      <c r="BW150" s="7">
        <f t="shared" si="13"/>
        <v>0</v>
      </c>
      <c r="BX150" s="7">
        <f t="shared" si="14"/>
        <v>3</v>
      </c>
      <c r="BY150" s="7">
        <v>900</v>
      </c>
      <c r="BZ150" s="7">
        <f>VLOOKUP(J150,SETTINGS!$C$2:$D$11,2)</f>
        <v>9</v>
      </c>
      <c r="CA150" s="7">
        <f>VLOOKUP(P150,SETTINGS!$C$2:$D$11,2)</f>
        <v>9</v>
      </c>
      <c r="CB150" s="7">
        <f>VLOOKUP(V150,SETTINGS!$C$2:$D$11,2)</f>
        <v>9</v>
      </c>
      <c r="CC150" s="7">
        <f>VLOOKUP(AB150,SETTINGS!$C$2:$D$11,2)</f>
        <v>9</v>
      </c>
      <c r="CD150" s="7">
        <f>VLOOKUP(AH150,SETTINGS!$C$2:$D$11,2)</f>
        <v>9</v>
      </c>
      <c r="CE150" s="7">
        <f>VLOOKUP(AN150,SETTINGS!$C$2:$D$11,2)</f>
        <v>9</v>
      </c>
      <c r="CF150" s="7">
        <f>VLOOKUP(AT150,SETTINGS!$C$2:$D$11,2)</f>
        <v>9</v>
      </c>
      <c r="CG150" s="7">
        <f>VLOOKUP(AZ150,SETTINGS!$C$2:$D$11,2)</f>
        <v>9</v>
      </c>
      <c r="CH150" s="7">
        <f>VLOOKUP(BF150,SETTINGS!$C$2:$D$11,2)</f>
        <v>9</v>
      </c>
      <c r="CI150" s="7">
        <f>VLOOKUP(BL150,SETTINGS!$C$2:$D$11,2)</f>
        <v>9</v>
      </c>
      <c r="CJ150" s="7">
        <f t="shared" si="15"/>
        <v>36</v>
      </c>
      <c r="CK150" s="7">
        <f>SMALL(CD150:CH150,{1,2,3})</f>
        <v>9</v>
      </c>
      <c r="CL150" s="7">
        <f>SUM(SMALL(BZ150:CI150,{1,2,3,4,5,6}))</f>
        <v>54</v>
      </c>
      <c r="CM150" s="10" t="str">
        <f t="shared" si="16"/>
        <v>3rd</v>
      </c>
      <c r="CN150" s="10" t="str">
        <f>VLOOKUP(BW150,SETTINGS!$N$1:$P$10,3)</f>
        <v>Below average, you must work hard, there is need for parental support</v>
      </c>
      <c r="CO150" s="10" t="str">
        <f>VLOOKUP(BW150,SETTINGS!$N$1:$P$10,2)</f>
        <v>Below Average, must buck up</v>
      </c>
      <c r="CP150" s="10"/>
      <c r="CQ150" s="10"/>
      <c r="CR150" s="10"/>
      <c r="CS150" s="10">
        <f t="shared" si="17"/>
        <v>0</v>
      </c>
      <c r="CT150" s="10"/>
      <c r="CU150" s="10"/>
      <c r="CV150" s="10"/>
      <c r="CW150" s="10"/>
      <c r="CX150" s="10"/>
      <c r="CY150" s="10"/>
      <c r="CZ150" s="10"/>
      <c r="DA150" s="10"/>
    </row>
    <row r="151" spans="1:105" ht="18.75" customHeight="1">
      <c r="A151" s="7">
        <f>'STUDENT DETAILS'!A151</f>
        <v>0</v>
      </c>
      <c r="B151" s="39">
        <f>'STUDENT DETAILS'!B151</f>
        <v>0</v>
      </c>
      <c r="C151" s="7">
        <f>'STUDENT DETAILS'!C151</f>
        <v>0</v>
      </c>
      <c r="D151" s="7">
        <f>'STUDENT DETAILS'!D151</f>
        <v>0</v>
      </c>
      <c r="E151" s="7">
        <f>'STUDENT DETAILS'!E151</f>
        <v>0</v>
      </c>
      <c r="F151" s="7">
        <f>'STUDENT DETAILS'!F151</f>
        <v>0</v>
      </c>
      <c r="G151" s="10"/>
      <c r="H151" s="7">
        <f>'ENGLISH '!T152</f>
        <v>0</v>
      </c>
      <c r="I151" s="7">
        <f>'ENGLISH '!U152</f>
        <v>0</v>
      </c>
      <c r="J151" s="7">
        <f>'ENGLISH '!V152</f>
        <v>0</v>
      </c>
      <c r="K151" s="7">
        <f>'ENGLISH '!W152</f>
        <v>0</v>
      </c>
      <c r="L151" s="7">
        <f>'ENGLISH '!X152</f>
        <v>0</v>
      </c>
      <c r="M151" s="7">
        <f>'ENGLISH '!Y152</f>
        <v>0</v>
      </c>
      <c r="N151" s="10">
        <f>'MATHS '!T152</f>
        <v>0</v>
      </c>
      <c r="O151" s="10">
        <f>'MATHS '!U152</f>
        <v>0</v>
      </c>
      <c r="P151" s="10">
        <f>'MATHS '!V152</f>
        <v>0</v>
      </c>
      <c r="Q151" s="10">
        <f>'MATHS '!W152</f>
        <v>0</v>
      </c>
      <c r="R151" s="10">
        <f>'MATHS '!X152</f>
        <v>0</v>
      </c>
      <c r="S151" s="10">
        <f>'MATHS '!Y152</f>
        <v>0</v>
      </c>
      <c r="T151" s="7">
        <f>'SCIENCE '!T152</f>
        <v>0</v>
      </c>
      <c r="U151" s="7">
        <f>'SCIENCE '!U152</f>
        <v>0</v>
      </c>
      <c r="V151" s="7">
        <f>'SCIENCE '!V152</f>
        <v>0</v>
      </c>
      <c r="W151" s="7">
        <f>'SCIENCE '!W152</f>
        <v>0</v>
      </c>
      <c r="X151" s="7">
        <f>'SCIENCE '!X152</f>
        <v>0</v>
      </c>
      <c r="Y151" s="7">
        <f>'SCIENCE '!Y152</f>
        <v>0</v>
      </c>
      <c r="Z151" s="10">
        <f>'SOCIAL STUDIES'!T152</f>
        <v>0</v>
      </c>
      <c r="AA151" s="10">
        <f>'SOCIAL STUDIES'!U152</f>
        <v>0</v>
      </c>
      <c r="AB151" s="10">
        <f>'SOCIAL STUDIES'!V152</f>
        <v>0</v>
      </c>
      <c r="AC151" s="10">
        <f>'SOCIAL STUDIES'!W152</f>
        <v>0</v>
      </c>
      <c r="AD151" s="10">
        <f>'SOCIAL STUDIES'!X152</f>
        <v>0</v>
      </c>
      <c r="AE151" s="10">
        <f>'SOCIAL STUDIES'!Y152</f>
        <v>0</v>
      </c>
      <c r="AF151" s="7">
        <f>'COMPUTING     '!T152</f>
        <v>0</v>
      </c>
      <c r="AG151" s="7">
        <f>'COMPUTING     '!U152</f>
        <v>0</v>
      </c>
      <c r="AH151" s="7">
        <f>'COMPUTING     '!V152</f>
        <v>0</v>
      </c>
      <c r="AI151" s="7">
        <f>'COMPUTING     '!W152</f>
        <v>0</v>
      </c>
      <c r="AJ151" s="7">
        <f>'COMPUTING     '!X152</f>
        <v>0</v>
      </c>
      <c r="AK151" s="7">
        <f>'COMPUTING     '!Y152</f>
        <v>0</v>
      </c>
      <c r="AL151" s="7">
        <f>BDT!T152</f>
        <v>0</v>
      </c>
      <c r="AM151" s="7">
        <f>BDT!U152</f>
        <v>0</v>
      </c>
      <c r="AN151" s="7">
        <f>BDT!V152</f>
        <v>0</v>
      </c>
      <c r="AO151" s="7">
        <f>BDT!W152</f>
        <v>0</v>
      </c>
      <c r="AP151" s="7">
        <f>BDT!X152</f>
        <v>0</v>
      </c>
      <c r="AQ151" s="7">
        <f>BDT!Y152</f>
        <v>0</v>
      </c>
      <c r="AR151" s="7">
        <f>'GHANAIAN LANG'!T152</f>
        <v>0</v>
      </c>
      <c r="AS151" s="7">
        <f>'GHANAIAN LANG'!U152</f>
        <v>0</v>
      </c>
      <c r="AT151" s="7">
        <f>'GHANAIAN LANG'!V152</f>
        <v>0</v>
      </c>
      <c r="AU151" s="7">
        <f>'GHANAIAN LANG'!W152</f>
        <v>0</v>
      </c>
      <c r="AV151" s="7">
        <f>'GHANAIAN LANG'!X152</f>
        <v>0</v>
      </c>
      <c r="AW151" s="7">
        <f>'GHANAIAN LANG'!Y152</f>
        <v>0</v>
      </c>
      <c r="AX151" s="7">
        <f>'RME '!T152</f>
        <v>0</v>
      </c>
      <c r="AY151" s="7">
        <f>'RME '!U152</f>
        <v>0</v>
      </c>
      <c r="AZ151" s="7">
        <f>'RME '!V152</f>
        <v>0</v>
      </c>
      <c r="BA151" s="7">
        <f>'RME '!W152</f>
        <v>0</v>
      </c>
      <c r="BB151" s="7">
        <f>'RME '!X152</f>
        <v>0</v>
      </c>
      <c r="BC151" s="7">
        <f>'RME '!Y152</f>
        <v>0</v>
      </c>
      <c r="BD151" s="7">
        <f>'FRENCH '!T152</f>
        <v>0</v>
      </c>
      <c r="BE151" s="7">
        <f>'FRENCH '!U152</f>
        <v>0</v>
      </c>
      <c r="BF151" s="7">
        <f>'FRENCH '!V152</f>
        <v>0</v>
      </c>
      <c r="BG151" s="7">
        <f>'FRENCH '!W152</f>
        <v>0</v>
      </c>
      <c r="BH151" s="7">
        <f>'FRENCH '!X152</f>
        <v>0</v>
      </c>
      <c r="BI151" s="7">
        <f>'FRENCH '!Y152</f>
        <v>0</v>
      </c>
      <c r="BJ151" s="7">
        <f>'CAREER TECH '!T152</f>
        <v>0</v>
      </c>
      <c r="BK151" s="7">
        <f>'CAREER TECH '!U152</f>
        <v>0</v>
      </c>
      <c r="BL151" s="7">
        <f>'CAREER TECH '!V152</f>
        <v>0</v>
      </c>
      <c r="BM151" s="7">
        <f>'CAREER TECH '!W152</f>
        <v>0</v>
      </c>
      <c r="BN151" s="7">
        <f>'CAREER TECH '!X152</f>
        <v>0</v>
      </c>
      <c r="BO151" s="7">
        <f>'CAREER TECH '!Y152</f>
        <v>0</v>
      </c>
      <c r="BP151" s="7">
        <f>'CAD '!T152</f>
        <v>0</v>
      </c>
      <c r="BQ151" s="7">
        <f>'CAD '!U152</f>
        <v>0</v>
      </c>
      <c r="BR151" s="7">
        <f>'CAD '!V152</f>
        <v>0</v>
      </c>
      <c r="BS151" s="7">
        <f>'CAD '!X152</f>
        <v>0</v>
      </c>
      <c r="BT151" s="7">
        <f>'CAD '!W152</f>
        <v>0</v>
      </c>
      <c r="BU151" s="7">
        <f>'CAD '!Y152</f>
        <v>0</v>
      </c>
      <c r="BV151" s="7">
        <f t="shared" si="12"/>
        <v>0</v>
      </c>
      <c r="BW151" s="7">
        <f t="shared" si="13"/>
        <v>0</v>
      </c>
      <c r="BX151" s="7">
        <f t="shared" si="14"/>
        <v>3</v>
      </c>
      <c r="BY151" s="7">
        <v>900</v>
      </c>
      <c r="BZ151" s="7">
        <f>VLOOKUP(J151,SETTINGS!$C$2:$D$11,2)</f>
        <v>9</v>
      </c>
      <c r="CA151" s="7">
        <f>VLOOKUP(P151,SETTINGS!$C$2:$D$11,2)</f>
        <v>9</v>
      </c>
      <c r="CB151" s="7">
        <f>VLOOKUP(V151,SETTINGS!$C$2:$D$11,2)</f>
        <v>9</v>
      </c>
      <c r="CC151" s="7">
        <f>VLOOKUP(AB151,SETTINGS!$C$2:$D$11,2)</f>
        <v>9</v>
      </c>
      <c r="CD151" s="7">
        <f>VLOOKUP(AH151,SETTINGS!$C$2:$D$11,2)</f>
        <v>9</v>
      </c>
      <c r="CE151" s="7">
        <f>VLOOKUP(AN151,SETTINGS!$C$2:$D$11,2)</f>
        <v>9</v>
      </c>
      <c r="CF151" s="7">
        <f>VLOOKUP(AT151,SETTINGS!$C$2:$D$11,2)</f>
        <v>9</v>
      </c>
      <c r="CG151" s="7">
        <f>VLOOKUP(AZ151,SETTINGS!$C$2:$D$11,2)</f>
        <v>9</v>
      </c>
      <c r="CH151" s="7">
        <f>VLOOKUP(BF151,SETTINGS!$C$2:$D$11,2)</f>
        <v>9</v>
      </c>
      <c r="CI151" s="7">
        <f>VLOOKUP(BL151,SETTINGS!$C$2:$D$11,2)</f>
        <v>9</v>
      </c>
      <c r="CJ151" s="7">
        <f t="shared" si="15"/>
        <v>36</v>
      </c>
      <c r="CK151" s="7">
        <f>SMALL(CD151:CH151,{1,2,3})</f>
        <v>9</v>
      </c>
      <c r="CL151" s="7">
        <f>SUM(SMALL(BZ151:CI151,{1,2,3,4,5,6}))</f>
        <v>54</v>
      </c>
      <c r="CM151" s="10" t="str">
        <f t="shared" si="16"/>
        <v>3rd</v>
      </c>
      <c r="CN151" s="10" t="str">
        <f>VLOOKUP(BW151,SETTINGS!$N$1:$P$10,3)</f>
        <v>Below average, you must work hard, there is need for parental support</v>
      </c>
      <c r="CO151" s="10" t="str">
        <f>VLOOKUP(BW151,SETTINGS!$N$1:$P$10,2)</f>
        <v>Below Average, must buck up</v>
      </c>
      <c r="CP151" s="10"/>
      <c r="CQ151" s="10"/>
      <c r="CR151" s="10"/>
      <c r="CS151" s="10">
        <f t="shared" si="17"/>
        <v>0</v>
      </c>
      <c r="CT151" s="10"/>
      <c r="CU151" s="10"/>
      <c r="CV151" s="10"/>
      <c r="CW151" s="10"/>
      <c r="CX151" s="10"/>
      <c r="CY151" s="10"/>
      <c r="CZ151" s="10"/>
      <c r="DA151" s="10"/>
    </row>
    <row r="152" spans="1:105" ht="18.75" customHeight="1">
      <c r="A152" s="7">
        <f>'STUDENT DETAILS'!A152</f>
        <v>0</v>
      </c>
      <c r="B152" s="39">
        <f>'STUDENT DETAILS'!B152</f>
        <v>0</v>
      </c>
      <c r="C152" s="7">
        <f>'STUDENT DETAILS'!C152</f>
        <v>0</v>
      </c>
      <c r="D152" s="7">
        <f>'STUDENT DETAILS'!D152</f>
        <v>0</v>
      </c>
      <c r="E152" s="7">
        <f>'STUDENT DETAILS'!E152</f>
        <v>0</v>
      </c>
      <c r="F152" s="7">
        <f>'STUDENT DETAILS'!F152</f>
        <v>0</v>
      </c>
      <c r="G152" s="10"/>
      <c r="H152" s="7">
        <f>'ENGLISH '!T153</f>
        <v>0</v>
      </c>
      <c r="I152" s="7">
        <f>'ENGLISH '!U153</f>
        <v>0</v>
      </c>
      <c r="J152" s="7">
        <f>'ENGLISH '!V153</f>
        <v>0</v>
      </c>
      <c r="K152" s="7">
        <f>'ENGLISH '!W153</f>
        <v>0</v>
      </c>
      <c r="L152" s="7">
        <f>'ENGLISH '!X153</f>
        <v>0</v>
      </c>
      <c r="M152" s="7">
        <f>'ENGLISH '!Y153</f>
        <v>0</v>
      </c>
      <c r="N152" s="10">
        <f>'MATHS '!T153</f>
        <v>0</v>
      </c>
      <c r="O152" s="10">
        <f>'MATHS '!U153</f>
        <v>0</v>
      </c>
      <c r="P152" s="10">
        <f>'MATHS '!V153</f>
        <v>0</v>
      </c>
      <c r="Q152" s="10">
        <f>'MATHS '!W153</f>
        <v>0</v>
      </c>
      <c r="R152" s="10">
        <f>'MATHS '!X153</f>
        <v>0</v>
      </c>
      <c r="S152" s="10">
        <f>'MATHS '!Y153</f>
        <v>0</v>
      </c>
      <c r="T152" s="7">
        <f>'SCIENCE '!T153</f>
        <v>0</v>
      </c>
      <c r="U152" s="7">
        <f>'SCIENCE '!U153</f>
        <v>0</v>
      </c>
      <c r="V152" s="7">
        <f>'SCIENCE '!V153</f>
        <v>0</v>
      </c>
      <c r="W152" s="7">
        <f>'SCIENCE '!W153</f>
        <v>0</v>
      </c>
      <c r="X152" s="7">
        <f>'SCIENCE '!X153</f>
        <v>0</v>
      </c>
      <c r="Y152" s="7">
        <f>'SCIENCE '!Y153</f>
        <v>0</v>
      </c>
      <c r="Z152" s="10">
        <f>'SOCIAL STUDIES'!T153</f>
        <v>0</v>
      </c>
      <c r="AA152" s="10">
        <f>'SOCIAL STUDIES'!U153</f>
        <v>0</v>
      </c>
      <c r="AB152" s="10">
        <f>'SOCIAL STUDIES'!V153</f>
        <v>0</v>
      </c>
      <c r="AC152" s="10">
        <f>'SOCIAL STUDIES'!W153</f>
        <v>0</v>
      </c>
      <c r="AD152" s="10">
        <f>'SOCIAL STUDIES'!X153</f>
        <v>0</v>
      </c>
      <c r="AE152" s="10">
        <f>'SOCIAL STUDIES'!Y153</f>
        <v>0</v>
      </c>
      <c r="AF152" s="7">
        <f>'COMPUTING     '!T153</f>
        <v>0</v>
      </c>
      <c r="AG152" s="7">
        <f>'COMPUTING     '!U153</f>
        <v>0</v>
      </c>
      <c r="AH152" s="7">
        <f>'COMPUTING     '!V153</f>
        <v>0</v>
      </c>
      <c r="AI152" s="7">
        <f>'COMPUTING     '!W153</f>
        <v>0</v>
      </c>
      <c r="AJ152" s="7">
        <f>'COMPUTING     '!X153</f>
        <v>0</v>
      </c>
      <c r="AK152" s="7">
        <f>'COMPUTING     '!Y153</f>
        <v>0</v>
      </c>
      <c r="AL152" s="7">
        <f>BDT!T153</f>
        <v>0</v>
      </c>
      <c r="AM152" s="7">
        <f>BDT!U153</f>
        <v>0</v>
      </c>
      <c r="AN152" s="7">
        <f>BDT!V153</f>
        <v>0</v>
      </c>
      <c r="AO152" s="7">
        <f>BDT!W153</f>
        <v>0</v>
      </c>
      <c r="AP152" s="7">
        <f>BDT!X153</f>
        <v>0</v>
      </c>
      <c r="AQ152" s="7">
        <f>BDT!Y153</f>
        <v>0</v>
      </c>
      <c r="AR152" s="7">
        <f>'GHANAIAN LANG'!T153</f>
        <v>0</v>
      </c>
      <c r="AS152" s="7">
        <f>'GHANAIAN LANG'!U153</f>
        <v>0</v>
      </c>
      <c r="AT152" s="7">
        <f>'GHANAIAN LANG'!V153</f>
        <v>0</v>
      </c>
      <c r="AU152" s="7">
        <f>'GHANAIAN LANG'!W153</f>
        <v>0</v>
      </c>
      <c r="AV152" s="7">
        <f>'GHANAIAN LANG'!X153</f>
        <v>0</v>
      </c>
      <c r="AW152" s="7">
        <f>'GHANAIAN LANG'!Y153</f>
        <v>0</v>
      </c>
      <c r="AX152" s="7">
        <f>'RME '!T153</f>
        <v>0</v>
      </c>
      <c r="AY152" s="7">
        <f>'RME '!U153</f>
        <v>0</v>
      </c>
      <c r="AZ152" s="7">
        <f>'RME '!V153</f>
        <v>0</v>
      </c>
      <c r="BA152" s="7">
        <f>'RME '!W153</f>
        <v>0</v>
      </c>
      <c r="BB152" s="7">
        <f>'RME '!X153</f>
        <v>0</v>
      </c>
      <c r="BC152" s="7">
        <f>'RME '!Y153</f>
        <v>0</v>
      </c>
      <c r="BD152" s="7">
        <f>'FRENCH '!T153</f>
        <v>0</v>
      </c>
      <c r="BE152" s="7">
        <f>'FRENCH '!U153</f>
        <v>0</v>
      </c>
      <c r="BF152" s="7">
        <f>'FRENCH '!V153</f>
        <v>0</v>
      </c>
      <c r="BG152" s="7">
        <f>'FRENCH '!W153</f>
        <v>0</v>
      </c>
      <c r="BH152" s="7">
        <f>'FRENCH '!X153</f>
        <v>0</v>
      </c>
      <c r="BI152" s="7">
        <f>'FRENCH '!Y153</f>
        <v>0</v>
      </c>
      <c r="BJ152" s="7">
        <f>'CAREER TECH '!T153</f>
        <v>0</v>
      </c>
      <c r="BK152" s="7">
        <f>'CAREER TECH '!U153</f>
        <v>0</v>
      </c>
      <c r="BL152" s="7">
        <f>'CAREER TECH '!V153</f>
        <v>0</v>
      </c>
      <c r="BM152" s="7">
        <f>'CAREER TECH '!W153</f>
        <v>0</v>
      </c>
      <c r="BN152" s="7">
        <f>'CAREER TECH '!X153</f>
        <v>0</v>
      </c>
      <c r="BO152" s="7">
        <f>'CAREER TECH '!Y153</f>
        <v>0</v>
      </c>
      <c r="BP152" s="7">
        <f>'CAD '!T153</f>
        <v>0</v>
      </c>
      <c r="BQ152" s="7">
        <f>'CAD '!U153</f>
        <v>0</v>
      </c>
      <c r="BR152" s="7">
        <f>'CAD '!V153</f>
        <v>0</v>
      </c>
      <c r="BS152" s="7">
        <f>'CAD '!X153</f>
        <v>0</v>
      </c>
      <c r="BT152" s="7">
        <f>'CAD '!W153</f>
        <v>0</v>
      </c>
      <c r="BU152" s="7">
        <f>'CAD '!Y153</f>
        <v>0</v>
      </c>
      <c r="BV152" s="7">
        <f t="shared" si="12"/>
        <v>0</v>
      </c>
      <c r="BW152" s="7">
        <f t="shared" si="13"/>
        <v>0</v>
      </c>
      <c r="BX152" s="7">
        <f t="shared" si="14"/>
        <v>3</v>
      </c>
      <c r="BY152" s="7">
        <v>900</v>
      </c>
      <c r="BZ152" s="7">
        <f>VLOOKUP(J152,SETTINGS!$C$2:$D$11,2)</f>
        <v>9</v>
      </c>
      <c r="CA152" s="7">
        <f>VLOOKUP(P152,SETTINGS!$C$2:$D$11,2)</f>
        <v>9</v>
      </c>
      <c r="CB152" s="7">
        <f>VLOOKUP(V152,SETTINGS!$C$2:$D$11,2)</f>
        <v>9</v>
      </c>
      <c r="CC152" s="7">
        <f>VLOOKUP(AB152,SETTINGS!$C$2:$D$11,2)</f>
        <v>9</v>
      </c>
      <c r="CD152" s="7">
        <f>VLOOKUP(AH152,SETTINGS!$C$2:$D$11,2)</f>
        <v>9</v>
      </c>
      <c r="CE152" s="7">
        <f>VLOOKUP(AN152,SETTINGS!$C$2:$D$11,2)</f>
        <v>9</v>
      </c>
      <c r="CF152" s="7">
        <f>VLOOKUP(AT152,SETTINGS!$C$2:$D$11,2)</f>
        <v>9</v>
      </c>
      <c r="CG152" s="7">
        <f>VLOOKUP(AZ152,SETTINGS!$C$2:$D$11,2)</f>
        <v>9</v>
      </c>
      <c r="CH152" s="7">
        <f>VLOOKUP(BF152,SETTINGS!$C$2:$D$11,2)</f>
        <v>9</v>
      </c>
      <c r="CI152" s="7">
        <f>VLOOKUP(BL152,SETTINGS!$C$2:$D$11,2)</f>
        <v>9</v>
      </c>
      <c r="CJ152" s="7">
        <f t="shared" si="15"/>
        <v>36</v>
      </c>
      <c r="CK152" s="7">
        <f>SMALL(CD152:CH152,{1,2,3})</f>
        <v>9</v>
      </c>
      <c r="CL152" s="7">
        <f>SUM(SMALL(BZ152:CI152,{1,2,3,4,5,6}))</f>
        <v>54</v>
      </c>
      <c r="CM152" s="10" t="str">
        <f t="shared" si="16"/>
        <v>3rd</v>
      </c>
      <c r="CN152" s="10" t="str">
        <f>VLOOKUP(BW152,SETTINGS!$N$1:$P$10,3)</f>
        <v>Below average, you must work hard, there is need for parental support</v>
      </c>
      <c r="CO152" s="10" t="str">
        <f>VLOOKUP(BW152,SETTINGS!$N$1:$P$10,2)</f>
        <v>Below Average, must buck up</v>
      </c>
      <c r="CP152" s="10"/>
      <c r="CQ152" s="10"/>
      <c r="CR152" s="10"/>
      <c r="CS152" s="10">
        <f t="shared" si="17"/>
        <v>0</v>
      </c>
      <c r="CT152" s="10"/>
      <c r="CU152" s="10"/>
      <c r="CV152" s="10"/>
      <c r="CW152" s="10"/>
      <c r="CX152" s="10"/>
      <c r="CY152" s="10"/>
      <c r="CZ152" s="10"/>
      <c r="DA152" s="10"/>
    </row>
    <row r="153" spans="1:105" ht="18.75" customHeight="1">
      <c r="A153" s="7">
        <f>'STUDENT DETAILS'!A153</f>
        <v>0</v>
      </c>
      <c r="B153" s="39">
        <f>'STUDENT DETAILS'!B153</f>
        <v>0</v>
      </c>
      <c r="C153" s="7">
        <f>'STUDENT DETAILS'!C153</f>
        <v>0</v>
      </c>
      <c r="D153" s="7">
        <f>'STUDENT DETAILS'!D153</f>
        <v>0</v>
      </c>
      <c r="E153" s="7">
        <f>'STUDENT DETAILS'!E153</f>
        <v>0</v>
      </c>
      <c r="F153" s="7">
        <f>'STUDENT DETAILS'!F153</f>
        <v>0</v>
      </c>
      <c r="G153" s="10"/>
      <c r="H153" s="7">
        <f>'ENGLISH '!T154</f>
        <v>0</v>
      </c>
      <c r="I153" s="7">
        <f>'ENGLISH '!U154</f>
        <v>0</v>
      </c>
      <c r="J153" s="7">
        <f>'ENGLISH '!V154</f>
        <v>0</v>
      </c>
      <c r="K153" s="7">
        <f>'ENGLISH '!W154</f>
        <v>0</v>
      </c>
      <c r="L153" s="7">
        <f>'ENGLISH '!X154</f>
        <v>0</v>
      </c>
      <c r="M153" s="7">
        <f>'ENGLISH '!Y154</f>
        <v>0</v>
      </c>
      <c r="N153" s="10">
        <f>'MATHS '!T154</f>
        <v>0</v>
      </c>
      <c r="O153" s="10">
        <f>'MATHS '!U154</f>
        <v>0</v>
      </c>
      <c r="P153" s="10">
        <f>'MATHS '!V154</f>
        <v>0</v>
      </c>
      <c r="Q153" s="10">
        <f>'MATHS '!W154</f>
        <v>0</v>
      </c>
      <c r="R153" s="10">
        <f>'MATHS '!X154</f>
        <v>0</v>
      </c>
      <c r="S153" s="10">
        <f>'MATHS '!Y154</f>
        <v>0</v>
      </c>
      <c r="T153" s="7">
        <f>'SCIENCE '!T154</f>
        <v>0</v>
      </c>
      <c r="U153" s="7">
        <f>'SCIENCE '!U154</f>
        <v>0</v>
      </c>
      <c r="V153" s="7">
        <f>'SCIENCE '!V154</f>
        <v>0</v>
      </c>
      <c r="W153" s="7">
        <f>'SCIENCE '!W154</f>
        <v>0</v>
      </c>
      <c r="X153" s="7">
        <f>'SCIENCE '!X154</f>
        <v>0</v>
      </c>
      <c r="Y153" s="7">
        <f>'SCIENCE '!Y154</f>
        <v>0</v>
      </c>
      <c r="Z153" s="10">
        <f>'SOCIAL STUDIES'!T154</f>
        <v>0</v>
      </c>
      <c r="AA153" s="10">
        <f>'SOCIAL STUDIES'!U154</f>
        <v>0</v>
      </c>
      <c r="AB153" s="10">
        <f>'SOCIAL STUDIES'!V154</f>
        <v>0</v>
      </c>
      <c r="AC153" s="10">
        <f>'SOCIAL STUDIES'!W154</f>
        <v>0</v>
      </c>
      <c r="AD153" s="10">
        <f>'SOCIAL STUDIES'!X154</f>
        <v>0</v>
      </c>
      <c r="AE153" s="10">
        <f>'SOCIAL STUDIES'!Y154</f>
        <v>0</v>
      </c>
      <c r="AF153" s="7">
        <f>'COMPUTING     '!T154</f>
        <v>0</v>
      </c>
      <c r="AG153" s="7">
        <f>'COMPUTING     '!U154</f>
        <v>0</v>
      </c>
      <c r="AH153" s="7">
        <f>'COMPUTING     '!V154</f>
        <v>0</v>
      </c>
      <c r="AI153" s="7">
        <f>'COMPUTING     '!W154</f>
        <v>0</v>
      </c>
      <c r="AJ153" s="7">
        <f>'COMPUTING     '!X154</f>
        <v>0</v>
      </c>
      <c r="AK153" s="7">
        <f>'COMPUTING     '!Y154</f>
        <v>0</v>
      </c>
      <c r="AL153" s="7">
        <f>BDT!T154</f>
        <v>0</v>
      </c>
      <c r="AM153" s="7">
        <f>BDT!U154</f>
        <v>0</v>
      </c>
      <c r="AN153" s="7">
        <f>BDT!V154</f>
        <v>0</v>
      </c>
      <c r="AO153" s="7">
        <f>BDT!W154</f>
        <v>0</v>
      </c>
      <c r="AP153" s="7">
        <f>BDT!X154</f>
        <v>0</v>
      </c>
      <c r="AQ153" s="7">
        <f>BDT!Y154</f>
        <v>0</v>
      </c>
      <c r="AR153" s="7">
        <f>'GHANAIAN LANG'!T154</f>
        <v>0</v>
      </c>
      <c r="AS153" s="7">
        <f>'GHANAIAN LANG'!U154</f>
        <v>0</v>
      </c>
      <c r="AT153" s="7">
        <f>'GHANAIAN LANG'!V154</f>
        <v>0</v>
      </c>
      <c r="AU153" s="7">
        <f>'GHANAIAN LANG'!W154</f>
        <v>0</v>
      </c>
      <c r="AV153" s="7">
        <f>'GHANAIAN LANG'!X154</f>
        <v>0</v>
      </c>
      <c r="AW153" s="7">
        <f>'GHANAIAN LANG'!Y154</f>
        <v>0</v>
      </c>
      <c r="AX153" s="7">
        <f>'RME '!T154</f>
        <v>0</v>
      </c>
      <c r="AY153" s="7">
        <f>'RME '!U154</f>
        <v>0</v>
      </c>
      <c r="AZ153" s="7">
        <f>'RME '!V154</f>
        <v>0</v>
      </c>
      <c r="BA153" s="7">
        <f>'RME '!W154</f>
        <v>0</v>
      </c>
      <c r="BB153" s="7">
        <f>'RME '!X154</f>
        <v>0</v>
      </c>
      <c r="BC153" s="7">
        <f>'RME '!Y154</f>
        <v>0</v>
      </c>
      <c r="BD153" s="7">
        <f>'FRENCH '!T154</f>
        <v>0</v>
      </c>
      <c r="BE153" s="7">
        <f>'FRENCH '!U154</f>
        <v>0</v>
      </c>
      <c r="BF153" s="7">
        <f>'FRENCH '!V154</f>
        <v>0</v>
      </c>
      <c r="BG153" s="7">
        <f>'FRENCH '!W154</f>
        <v>0</v>
      </c>
      <c r="BH153" s="7">
        <f>'FRENCH '!X154</f>
        <v>0</v>
      </c>
      <c r="BI153" s="7">
        <f>'FRENCH '!Y154</f>
        <v>0</v>
      </c>
      <c r="BJ153" s="7">
        <f>'CAREER TECH '!T154</f>
        <v>0</v>
      </c>
      <c r="BK153" s="7">
        <f>'CAREER TECH '!U154</f>
        <v>0</v>
      </c>
      <c r="BL153" s="7">
        <f>'CAREER TECH '!V154</f>
        <v>0</v>
      </c>
      <c r="BM153" s="7">
        <f>'CAREER TECH '!W154</f>
        <v>0</v>
      </c>
      <c r="BN153" s="7">
        <f>'CAREER TECH '!X154</f>
        <v>0</v>
      </c>
      <c r="BO153" s="7">
        <f>'CAREER TECH '!Y154</f>
        <v>0</v>
      </c>
      <c r="BP153" s="7">
        <f>'CAD '!T154</f>
        <v>0</v>
      </c>
      <c r="BQ153" s="7">
        <f>'CAD '!U154</f>
        <v>0</v>
      </c>
      <c r="BR153" s="7">
        <f>'CAD '!V154</f>
        <v>0</v>
      </c>
      <c r="BS153" s="7">
        <f>'CAD '!X154</f>
        <v>0</v>
      </c>
      <c r="BT153" s="7">
        <f>'CAD '!W154</f>
        <v>0</v>
      </c>
      <c r="BU153" s="7">
        <f>'CAD '!Y154</f>
        <v>0</v>
      </c>
      <c r="BV153" s="7">
        <f t="shared" si="12"/>
        <v>0</v>
      </c>
      <c r="BW153" s="7">
        <f t="shared" si="13"/>
        <v>0</v>
      </c>
      <c r="BX153" s="7">
        <f t="shared" si="14"/>
        <v>3</v>
      </c>
      <c r="BY153" s="7">
        <v>900</v>
      </c>
      <c r="BZ153" s="7">
        <f>VLOOKUP(J153,SETTINGS!$C$2:$D$11,2)</f>
        <v>9</v>
      </c>
      <c r="CA153" s="7">
        <f>VLOOKUP(P153,SETTINGS!$C$2:$D$11,2)</f>
        <v>9</v>
      </c>
      <c r="CB153" s="7">
        <f>VLOOKUP(V153,SETTINGS!$C$2:$D$11,2)</f>
        <v>9</v>
      </c>
      <c r="CC153" s="7">
        <f>VLOOKUP(AB153,SETTINGS!$C$2:$D$11,2)</f>
        <v>9</v>
      </c>
      <c r="CD153" s="7">
        <f>VLOOKUP(AH153,SETTINGS!$C$2:$D$11,2)</f>
        <v>9</v>
      </c>
      <c r="CE153" s="7">
        <f>VLOOKUP(AN153,SETTINGS!$C$2:$D$11,2)</f>
        <v>9</v>
      </c>
      <c r="CF153" s="7">
        <f>VLOOKUP(AT153,SETTINGS!$C$2:$D$11,2)</f>
        <v>9</v>
      </c>
      <c r="CG153" s="7">
        <f>VLOOKUP(AZ153,SETTINGS!$C$2:$D$11,2)</f>
        <v>9</v>
      </c>
      <c r="CH153" s="7">
        <f>VLOOKUP(BF153,SETTINGS!$C$2:$D$11,2)</f>
        <v>9</v>
      </c>
      <c r="CI153" s="7">
        <f>VLOOKUP(BL153,SETTINGS!$C$2:$D$11,2)</f>
        <v>9</v>
      </c>
      <c r="CJ153" s="7">
        <f t="shared" si="15"/>
        <v>36</v>
      </c>
      <c r="CK153" s="7">
        <f>SMALL(CD153:CH153,{1,2,3})</f>
        <v>9</v>
      </c>
      <c r="CL153" s="7">
        <f>SUM(SMALL(BZ153:CI153,{1,2,3,4,5,6}))</f>
        <v>54</v>
      </c>
      <c r="CM153" s="10" t="str">
        <f t="shared" si="16"/>
        <v>3rd</v>
      </c>
      <c r="CN153" s="10" t="str">
        <f>VLOOKUP(BW153,SETTINGS!$N$1:$P$10,3)</f>
        <v>Below average, you must work hard, there is need for parental support</v>
      </c>
      <c r="CO153" s="10" t="str">
        <f>VLOOKUP(BW153,SETTINGS!$N$1:$P$10,2)</f>
        <v>Below Average, must buck up</v>
      </c>
      <c r="CP153" s="10"/>
      <c r="CQ153" s="10"/>
      <c r="CR153" s="10"/>
      <c r="CS153" s="10">
        <f t="shared" si="17"/>
        <v>0</v>
      </c>
      <c r="CT153" s="10"/>
      <c r="CU153" s="10"/>
      <c r="CV153" s="10"/>
      <c r="CW153" s="10"/>
      <c r="CX153" s="10"/>
      <c r="CY153" s="10"/>
      <c r="CZ153" s="10"/>
      <c r="DA153" s="10"/>
    </row>
    <row r="154" spans="1:105" ht="18.75" customHeight="1">
      <c r="A154" s="7">
        <f>'STUDENT DETAILS'!A154</f>
        <v>0</v>
      </c>
      <c r="B154" s="39">
        <f>'STUDENT DETAILS'!B154</f>
        <v>0</v>
      </c>
      <c r="C154" s="7">
        <f>'STUDENT DETAILS'!C154</f>
        <v>0</v>
      </c>
      <c r="D154" s="7">
        <f>'STUDENT DETAILS'!D154</f>
        <v>0</v>
      </c>
      <c r="E154" s="7">
        <f>'STUDENT DETAILS'!E154</f>
        <v>0</v>
      </c>
      <c r="F154" s="7">
        <f>'STUDENT DETAILS'!F154</f>
        <v>0</v>
      </c>
      <c r="G154" s="10"/>
      <c r="H154" s="7">
        <f>'ENGLISH '!T155</f>
        <v>0</v>
      </c>
      <c r="I154" s="7">
        <f>'ENGLISH '!U155</f>
        <v>0</v>
      </c>
      <c r="J154" s="7">
        <f>'ENGLISH '!V155</f>
        <v>0</v>
      </c>
      <c r="K154" s="7">
        <f>'ENGLISH '!W155</f>
        <v>0</v>
      </c>
      <c r="L154" s="7">
        <f>'ENGLISH '!X155</f>
        <v>0</v>
      </c>
      <c r="M154" s="7">
        <f>'ENGLISH '!Y155</f>
        <v>0</v>
      </c>
      <c r="N154" s="10">
        <f>'MATHS '!T155</f>
        <v>0</v>
      </c>
      <c r="O154" s="10">
        <f>'MATHS '!U155</f>
        <v>0</v>
      </c>
      <c r="P154" s="10">
        <f>'MATHS '!V155</f>
        <v>0</v>
      </c>
      <c r="Q154" s="10">
        <f>'MATHS '!W155</f>
        <v>0</v>
      </c>
      <c r="R154" s="10">
        <f>'MATHS '!X155</f>
        <v>0</v>
      </c>
      <c r="S154" s="10">
        <f>'MATHS '!Y155</f>
        <v>0</v>
      </c>
      <c r="T154" s="7">
        <f>'SCIENCE '!T155</f>
        <v>0</v>
      </c>
      <c r="U154" s="7">
        <f>'SCIENCE '!U155</f>
        <v>0</v>
      </c>
      <c r="V154" s="7">
        <f>'SCIENCE '!V155</f>
        <v>0</v>
      </c>
      <c r="W154" s="7">
        <f>'SCIENCE '!W155</f>
        <v>0</v>
      </c>
      <c r="X154" s="7">
        <f>'SCIENCE '!X155</f>
        <v>0</v>
      </c>
      <c r="Y154" s="7">
        <f>'SCIENCE '!Y155</f>
        <v>0</v>
      </c>
      <c r="Z154" s="10">
        <f>'SOCIAL STUDIES'!T155</f>
        <v>0</v>
      </c>
      <c r="AA154" s="10">
        <f>'SOCIAL STUDIES'!U155</f>
        <v>0</v>
      </c>
      <c r="AB154" s="10">
        <f>'SOCIAL STUDIES'!V155</f>
        <v>0</v>
      </c>
      <c r="AC154" s="10">
        <f>'SOCIAL STUDIES'!W155</f>
        <v>0</v>
      </c>
      <c r="AD154" s="10">
        <f>'SOCIAL STUDIES'!X155</f>
        <v>0</v>
      </c>
      <c r="AE154" s="10">
        <f>'SOCIAL STUDIES'!Y155</f>
        <v>0</v>
      </c>
      <c r="AF154" s="7">
        <f>'COMPUTING     '!T155</f>
        <v>0</v>
      </c>
      <c r="AG154" s="7">
        <f>'COMPUTING     '!U155</f>
        <v>0</v>
      </c>
      <c r="AH154" s="7">
        <f>'COMPUTING     '!V155</f>
        <v>0</v>
      </c>
      <c r="AI154" s="7">
        <f>'COMPUTING     '!W155</f>
        <v>0</v>
      </c>
      <c r="AJ154" s="7">
        <f>'COMPUTING     '!X155</f>
        <v>0</v>
      </c>
      <c r="AK154" s="7">
        <f>'COMPUTING     '!Y155</f>
        <v>0</v>
      </c>
      <c r="AL154" s="7">
        <f>BDT!T155</f>
        <v>0</v>
      </c>
      <c r="AM154" s="7">
        <f>BDT!U155</f>
        <v>0</v>
      </c>
      <c r="AN154" s="7">
        <f>BDT!V155</f>
        <v>0</v>
      </c>
      <c r="AO154" s="7">
        <f>BDT!W155</f>
        <v>0</v>
      </c>
      <c r="AP154" s="7">
        <f>BDT!X155</f>
        <v>0</v>
      </c>
      <c r="AQ154" s="7">
        <f>BDT!Y155</f>
        <v>0</v>
      </c>
      <c r="AR154" s="7">
        <f>'GHANAIAN LANG'!T155</f>
        <v>0</v>
      </c>
      <c r="AS154" s="7">
        <f>'GHANAIAN LANG'!U155</f>
        <v>0</v>
      </c>
      <c r="AT154" s="7">
        <f>'GHANAIAN LANG'!V155</f>
        <v>0</v>
      </c>
      <c r="AU154" s="7">
        <f>'GHANAIAN LANG'!W155</f>
        <v>0</v>
      </c>
      <c r="AV154" s="7">
        <f>'GHANAIAN LANG'!X155</f>
        <v>0</v>
      </c>
      <c r="AW154" s="7">
        <f>'GHANAIAN LANG'!Y155</f>
        <v>0</v>
      </c>
      <c r="AX154" s="7">
        <f>'RME '!T155</f>
        <v>0</v>
      </c>
      <c r="AY154" s="7">
        <f>'RME '!U155</f>
        <v>0</v>
      </c>
      <c r="AZ154" s="7">
        <f>'RME '!V155</f>
        <v>0</v>
      </c>
      <c r="BA154" s="7">
        <f>'RME '!W155</f>
        <v>0</v>
      </c>
      <c r="BB154" s="7">
        <f>'RME '!X155</f>
        <v>0</v>
      </c>
      <c r="BC154" s="7">
        <f>'RME '!Y155</f>
        <v>0</v>
      </c>
      <c r="BD154" s="7">
        <f>'FRENCH '!T155</f>
        <v>0</v>
      </c>
      <c r="BE154" s="7">
        <f>'FRENCH '!U155</f>
        <v>0</v>
      </c>
      <c r="BF154" s="7">
        <f>'FRENCH '!V155</f>
        <v>0</v>
      </c>
      <c r="BG154" s="7">
        <f>'FRENCH '!W155</f>
        <v>0</v>
      </c>
      <c r="BH154" s="7">
        <f>'FRENCH '!X155</f>
        <v>0</v>
      </c>
      <c r="BI154" s="7">
        <f>'FRENCH '!Y155</f>
        <v>0</v>
      </c>
      <c r="BJ154" s="7">
        <f>'CAREER TECH '!T155</f>
        <v>0</v>
      </c>
      <c r="BK154" s="7">
        <f>'CAREER TECH '!U155</f>
        <v>0</v>
      </c>
      <c r="BL154" s="7">
        <f>'CAREER TECH '!V155</f>
        <v>0</v>
      </c>
      <c r="BM154" s="7">
        <f>'CAREER TECH '!W155</f>
        <v>0</v>
      </c>
      <c r="BN154" s="7">
        <f>'CAREER TECH '!X155</f>
        <v>0</v>
      </c>
      <c r="BO154" s="7">
        <f>'CAREER TECH '!Y155</f>
        <v>0</v>
      </c>
      <c r="BP154" s="7">
        <f>'CAD '!T155</f>
        <v>0</v>
      </c>
      <c r="BQ154" s="7">
        <f>'CAD '!U155</f>
        <v>0</v>
      </c>
      <c r="BR154" s="7">
        <f>'CAD '!V155</f>
        <v>0</v>
      </c>
      <c r="BS154" s="7">
        <f>'CAD '!X155</f>
        <v>0</v>
      </c>
      <c r="BT154" s="7">
        <f>'CAD '!W155</f>
        <v>0</v>
      </c>
      <c r="BU154" s="7">
        <f>'CAD '!Y155</f>
        <v>0</v>
      </c>
      <c r="BV154" s="7">
        <f t="shared" si="12"/>
        <v>0</v>
      </c>
      <c r="BW154" s="7">
        <f t="shared" si="13"/>
        <v>0</v>
      </c>
      <c r="BX154" s="7">
        <f t="shared" si="14"/>
        <v>3</v>
      </c>
      <c r="BY154" s="7">
        <v>900</v>
      </c>
      <c r="BZ154" s="7">
        <f>VLOOKUP(J154,SETTINGS!$C$2:$D$11,2)</f>
        <v>9</v>
      </c>
      <c r="CA154" s="7">
        <f>VLOOKUP(P154,SETTINGS!$C$2:$D$11,2)</f>
        <v>9</v>
      </c>
      <c r="CB154" s="7">
        <f>VLOOKUP(V154,SETTINGS!$C$2:$D$11,2)</f>
        <v>9</v>
      </c>
      <c r="CC154" s="7">
        <f>VLOOKUP(AB154,SETTINGS!$C$2:$D$11,2)</f>
        <v>9</v>
      </c>
      <c r="CD154" s="7">
        <f>VLOOKUP(AH154,SETTINGS!$C$2:$D$11,2)</f>
        <v>9</v>
      </c>
      <c r="CE154" s="7">
        <f>VLOOKUP(AN154,SETTINGS!$C$2:$D$11,2)</f>
        <v>9</v>
      </c>
      <c r="CF154" s="7">
        <f>VLOOKUP(AT154,SETTINGS!$C$2:$D$11,2)</f>
        <v>9</v>
      </c>
      <c r="CG154" s="7">
        <f>VLOOKUP(AZ154,SETTINGS!$C$2:$D$11,2)</f>
        <v>9</v>
      </c>
      <c r="CH154" s="7">
        <f>VLOOKUP(BF154,SETTINGS!$C$2:$D$11,2)</f>
        <v>9</v>
      </c>
      <c r="CI154" s="7">
        <f>VLOOKUP(BL154,SETTINGS!$C$2:$D$11,2)</f>
        <v>9</v>
      </c>
      <c r="CJ154" s="7">
        <f t="shared" si="15"/>
        <v>36</v>
      </c>
      <c r="CK154" s="7">
        <f>SMALL(CD154:CH154,{1,2,3})</f>
        <v>9</v>
      </c>
      <c r="CL154" s="7">
        <f>SUM(SMALL(BZ154:CI154,{1,2,3,4,5,6}))</f>
        <v>54</v>
      </c>
      <c r="CM154" s="10" t="str">
        <f t="shared" si="16"/>
        <v>3rd</v>
      </c>
      <c r="CN154" s="10" t="str">
        <f>VLOOKUP(BW154,SETTINGS!$N$1:$P$10,3)</f>
        <v>Below average, you must work hard, there is need for parental support</v>
      </c>
      <c r="CO154" s="10" t="str">
        <f>VLOOKUP(BW154,SETTINGS!$N$1:$P$10,2)</f>
        <v>Below Average, must buck up</v>
      </c>
      <c r="CP154" s="10"/>
      <c r="CQ154" s="10"/>
      <c r="CR154" s="10"/>
      <c r="CS154" s="10">
        <f t="shared" si="17"/>
        <v>0</v>
      </c>
      <c r="CT154" s="10"/>
      <c r="CU154" s="10"/>
      <c r="CV154" s="10"/>
      <c r="CW154" s="10"/>
      <c r="CX154" s="10"/>
      <c r="CY154" s="10"/>
      <c r="CZ154" s="10"/>
      <c r="DA154" s="10"/>
    </row>
    <row r="155" spans="1:105" ht="18.75" customHeight="1">
      <c r="A155" s="7">
        <f>'STUDENT DETAILS'!A155</f>
        <v>0</v>
      </c>
      <c r="B155" s="39">
        <f>'STUDENT DETAILS'!B155</f>
        <v>0</v>
      </c>
      <c r="C155" s="7">
        <f>'STUDENT DETAILS'!C155</f>
        <v>0</v>
      </c>
      <c r="D155" s="7">
        <f>'STUDENT DETAILS'!D155</f>
        <v>0</v>
      </c>
      <c r="E155" s="7">
        <f>'STUDENT DETAILS'!E155</f>
        <v>0</v>
      </c>
      <c r="F155" s="7">
        <f>'STUDENT DETAILS'!F155</f>
        <v>0</v>
      </c>
      <c r="G155" s="10"/>
      <c r="H155" s="7">
        <f>'ENGLISH '!T156</f>
        <v>0</v>
      </c>
      <c r="I155" s="7">
        <f>'ENGLISH '!U156</f>
        <v>0</v>
      </c>
      <c r="J155" s="7">
        <f>'ENGLISH '!V156</f>
        <v>0</v>
      </c>
      <c r="K155" s="7">
        <f>'ENGLISH '!W156</f>
        <v>0</v>
      </c>
      <c r="L155" s="7">
        <f>'ENGLISH '!X156</f>
        <v>0</v>
      </c>
      <c r="M155" s="7">
        <f>'ENGLISH '!Y156</f>
        <v>0</v>
      </c>
      <c r="N155" s="10">
        <f>'MATHS '!T156</f>
        <v>0</v>
      </c>
      <c r="O155" s="10">
        <f>'MATHS '!U156</f>
        <v>0</v>
      </c>
      <c r="P155" s="10">
        <f>'MATHS '!V156</f>
        <v>0</v>
      </c>
      <c r="Q155" s="10">
        <f>'MATHS '!W156</f>
        <v>0</v>
      </c>
      <c r="R155" s="10">
        <f>'MATHS '!X156</f>
        <v>0</v>
      </c>
      <c r="S155" s="10">
        <f>'MATHS '!Y156</f>
        <v>0</v>
      </c>
      <c r="T155" s="7">
        <f>'SCIENCE '!T156</f>
        <v>0</v>
      </c>
      <c r="U155" s="7">
        <f>'SCIENCE '!U156</f>
        <v>0</v>
      </c>
      <c r="V155" s="7">
        <f>'SCIENCE '!V156</f>
        <v>0</v>
      </c>
      <c r="W155" s="7">
        <f>'SCIENCE '!W156</f>
        <v>0</v>
      </c>
      <c r="X155" s="7">
        <f>'SCIENCE '!X156</f>
        <v>0</v>
      </c>
      <c r="Y155" s="7">
        <f>'SCIENCE '!Y156</f>
        <v>0</v>
      </c>
      <c r="Z155" s="10">
        <f>'SOCIAL STUDIES'!T156</f>
        <v>0</v>
      </c>
      <c r="AA155" s="10">
        <f>'SOCIAL STUDIES'!U156</f>
        <v>0</v>
      </c>
      <c r="AB155" s="10">
        <f>'SOCIAL STUDIES'!V156</f>
        <v>0</v>
      </c>
      <c r="AC155" s="10">
        <f>'SOCIAL STUDIES'!W156</f>
        <v>0</v>
      </c>
      <c r="AD155" s="10">
        <f>'SOCIAL STUDIES'!X156</f>
        <v>0</v>
      </c>
      <c r="AE155" s="10">
        <f>'SOCIAL STUDIES'!Y156</f>
        <v>0</v>
      </c>
      <c r="AF155" s="7">
        <f>'COMPUTING     '!T156</f>
        <v>0</v>
      </c>
      <c r="AG155" s="7">
        <f>'COMPUTING     '!U156</f>
        <v>0</v>
      </c>
      <c r="AH155" s="7">
        <f>'COMPUTING     '!V156</f>
        <v>0</v>
      </c>
      <c r="AI155" s="7">
        <f>'COMPUTING     '!W156</f>
        <v>0</v>
      </c>
      <c r="AJ155" s="7">
        <f>'COMPUTING     '!X156</f>
        <v>0</v>
      </c>
      <c r="AK155" s="7">
        <f>'COMPUTING     '!Y156</f>
        <v>0</v>
      </c>
      <c r="AL155" s="7">
        <f>BDT!T156</f>
        <v>0</v>
      </c>
      <c r="AM155" s="7">
        <f>BDT!U156</f>
        <v>0</v>
      </c>
      <c r="AN155" s="7">
        <f>BDT!V156</f>
        <v>0</v>
      </c>
      <c r="AO155" s="7">
        <f>BDT!W156</f>
        <v>0</v>
      </c>
      <c r="AP155" s="7">
        <f>BDT!X156</f>
        <v>0</v>
      </c>
      <c r="AQ155" s="7">
        <f>BDT!Y156</f>
        <v>0</v>
      </c>
      <c r="AR155" s="7">
        <f>'GHANAIAN LANG'!T156</f>
        <v>0</v>
      </c>
      <c r="AS155" s="7">
        <f>'GHANAIAN LANG'!U156</f>
        <v>0</v>
      </c>
      <c r="AT155" s="7">
        <f>'GHANAIAN LANG'!V156</f>
        <v>0</v>
      </c>
      <c r="AU155" s="7">
        <f>'GHANAIAN LANG'!W156</f>
        <v>0</v>
      </c>
      <c r="AV155" s="7">
        <f>'GHANAIAN LANG'!X156</f>
        <v>0</v>
      </c>
      <c r="AW155" s="7">
        <f>'GHANAIAN LANG'!Y156</f>
        <v>0</v>
      </c>
      <c r="AX155" s="7">
        <f>'RME '!T156</f>
        <v>0</v>
      </c>
      <c r="AY155" s="7">
        <f>'RME '!U156</f>
        <v>0</v>
      </c>
      <c r="AZ155" s="7">
        <f>'RME '!V156</f>
        <v>0</v>
      </c>
      <c r="BA155" s="7">
        <f>'RME '!W156</f>
        <v>0</v>
      </c>
      <c r="BB155" s="7">
        <f>'RME '!X156</f>
        <v>0</v>
      </c>
      <c r="BC155" s="7">
        <f>'RME '!Y156</f>
        <v>0</v>
      </c>
      <c r="BD155" s="7">
        <f>'FRENCH '!T156</f>
        <v>0</v>
      </c>
      <c r="BE155" s="7">
        <f>'FRENCH '!U156</f>
        <v>0</v>
      </c>
      <c r="BF155" s="7">
        <f>'FRENCH '!V156</f>
        <v>0</v>
      </c>
      <c r="BG155" s="7">
        <f>'FRENCH '!W156</f>
        <v>0</v>
      </c>
      <c r="BH155" s="7">
        <f>'FRENCH '!X156</f>
        <v>0</v>
      </c>
      <c r="BI155" s="7">
        <f>'FRENCH '!Y156</f>
        <v>0</v>
      </c>
      <c r="BJ155" s="7">
        <f>'CAREER TECH '!T156</f>
        <v>0</v>
      </c>
      <c r="BK155" s="7">
        <f>'CAREER TECH '!U156</f>
        <v>0</v>
      </c>
      <c r="BL155" s="7">
        <f>'CAREER TECH '!V156</f>
        <v>0</v>
      </c>
      <c r="BM155" s="7">
        <f>'CAREER TECH '!W156</f>
        <v>0</v>
      </c>
      <c r="BN155" s="7">
        <f>'CAREER TECH '!X156</f>
        <v>0</v>
      </c>
      <c r="BO155" s="7">
        <f>'CAREER TECH '!Y156</f>
        <v>0</v>
      </c>
      <c r="BP155" s="7">
        <f>'CAD '!T156</f>
        <v>0</v>
      </c>
      <c r="BQ155" s="7">
        <f>'CAD '!U156</f>
        <v>0</v>
      </c>
      <c r="BR155" s="7">
        <f>'CAD '!V156</f>
        <v>0</v>
      </c>
      <c r="BS155" s="7">
        <f>'CAD '!X156</f>
        <v>0</v>
      </c>
      <c r="BT155" s="7">
        <f>'CAD '!W156</f>
        <v>0</v>
      </c>
      <c r="BU155" s="7">
        <f>'CAD '!Y156</f>
        <v>0</v>
      </c>
      <c r="BV155" s="7">
        <f t="shared" si="12"/>
        <v>0</v>
      </c>
      <c r="BW155" s="7">
        <f t="shared" si="13"/>
        <v>0</v>
      </c>
      <c r="BX155" s="7">
        <f t="shared" si="14"/>
        <v>3</v>
      </c>
      <c r="BY155" s="7">
        <v>900</v>
      </c>
      <c r="BZ155" s="7">
        <f>VLOOKUP(J155,SETTINGS!$C$2:$D$11,2)</f>
        <v>9</v>
      </c>
      <c r="CA155" s="7">
        <f>VLOOKUP(P155,SETTINGS!$C$2:$D$11,2)</f>
        <v>9</v>
      </c>
      <c r="CB155" s="7">
        <f>VLOOKUP(V155,SETTINGS!$C$2:$D$11,2)</f>
        <v>9</v>
      </c>
      <c r="CC155" s="7">
        <f>VLOOKUP(AB155,SETTINGS!$C$2:$D$11,2)</f>
        <v>9</v>
      </c>
      <c r="CD155" s="7">
        <f>VLOOKUP(AH155,SETTINGS!$C$2:$D$11,2)</f>
        <v>9</v>
      </c>
      <c r="CE155" s="7">
        <f>VLOOKUP(AN155,SETTINGS!$C$2:$D$11,2)</f>
        <v>9</v>
      </c>
      <c r="CF155" s="7">
        <f>VLOOKUP(AT155,SETTINGS!$C$2:$D$11,2)</f>
        <v>9</v>
      </c>
      <c r="CG155" s="7">
        <f>VLOOKUP(AZ155,SETTINGS!$C$2:$D$11,2)</f>
        <v>9</v>
      </c>
      <c r="CH155" s="7">
        <f>VLOOKUP(BF155,SETTINGS!$C$2:$D$11,2)</f>
        <v>9</v>
      </c>
      <c r="CI155" s="7">
        <f>VLOOKUP(BL155,SETTINGS!$C$2:$D$11,2)</f>
        <v>9</v>
      </c>
      <c r="CJ155" s="7">
        <f t="shared" si="15"/>
        <v>36</v>
      </c>
      <c r="CK155" s="7">
        <f>SMALL(CD155:CH155,{1,2,3})</f>
        <v>9</v>
      </c>
      <c r="CL155" s="7">
        <f>SUM(SMALL(BZ155:CI155,{1,2,3,4,5,6}))</f>
        <v>54</v>
      </c>
      <c r="CM155" s="10" t="str">
        <f t="shared" si="16"/>
        <v>3rd</v>
      </c>
      <c r="CN155" s="10" t="str">
        <f>VLOOKUP(BW155,SETTINGS!$N$1:$P$10,3)</f>
        <v>Below average, you must work hard, there is need for parental support</v>
      </c>
      <c r="CO155" s="10" t="str">
        <f>VLOOKUP(BW155,SETTINGS!$N$1:$P$10,2)</f>
        <v>Below Average, must buck up</v>
      </c>
      <c r="CP155" s="10"/>
      <c r="CQ155" s="10"/>
      <c r="CR155" s="10"/>
      <c r="CS155" s="10">
        <f t="shared" si="17"/>
        <v>0</v>
      </c>
      <c r="CT155" s="10"/>
      <c r="CU155" s="10"/>
      <c r="CV155" s="10"/>
      <c r="CW155" s="10"/>
      <c r="CX155" s="10"/>
      <c r="CY155" s="10"/>
      <c r="CZ155" s="10"/>
      <c r="DA155" s="10"/>
    </row>
    <row r="156" spans="1:105" ht="18.75" customHeight="1">
      <c r="A156" s="7">
        <f>'STUDENT DETAILS'!A156</f>
        <v>0</v>
      </c>
      <c r="B156" s="39">
        <f>'STUDENT DETAILS'!B156</f>
        <v>0</v>
      </c>
      <c r="C156" s="7">
        <f>'STUDENT DETAILS'!C156</f>
        <v>0</v>
      </c>
      <c r="D156" s="7">
        <f>'STUDENT DETAILS'!D156</f>
        <v>0</v>
      </c>
      <c r="E156" s="7">
        <f>'STUDENT DETAILS'!E156</f>
        <v>0</v>
      </c>
      <c r="F156" s="7">
        <f>'STUDENT DETAILS'!F156</f>
        <v>0</v>
      </c>
      <c r="G156" s="10"/>
      <c r="H156" s="7">
        <f>'ENGLISH '!T157</f>
        <v>0</v>
      </c>
      <c r="I156" s="7">
        <f>'ENGLISH '!U157</f>
        <v>0</v>
      </c>
      <c r="J156" s="7">
        <f>'ENGLISH '!V157</f>
        <v>0</v>
      </c>
      <c r="K156" s="7">
        <f>'ENGLISH '!W157</f>
        <v>0</v>
      </c>
      <c r="L156" s="7">
        <f>'ENGLISH '!X157</f>
        <v>0</v>
      </c>
      <c r="M156" s="7">
        <f>'ENGLISH '!Y157</f>
        <v>0</v>
      </c>
      <c r="N156" s="10">
        <f>'MATHS '!T157</f>
        <v>0</v>
      </c>
      <c r="O156" s="10">
        <f>'MATHS '!U157</f>
        <v>0</v>
      </c>
      <c r="P156" s="10">
        <f>'MATHS '!V157</f>
        <v>0</v>
      </c>
      <c r="Q156" s="10">
        <f>'MATHS '!W157</f>
        <v>0</v>
      </c>
      <c r="R156" s="10">
        <f>'MATHS '!X157</f>
        <v>0</v>
      </c>
      <c r="S156" s="10">
        <f>'MATHS '!Y157</f>
        <v>0</v>
      </c>
      <c r="T156" s="7">
        <f>'SCIENCE '!T157</f>
        <v>0</v>
      </c>
      <c r="U156" s="7">
        <f>'SCIENCE '!U157</f>
        <v>0</v>
      </c>
      <c r="V156" s="7">
        <f>'SCIENCE '!V157</f>
        <v>0</v>
      </c>
      <c r="W156" s="7">
        <f>'SCIENCE '!W157</f>
        <v>0</v>
      </c>
      <c r="X156" s="7">
        <f>'SCIENCE '!X157</f>
        <v>0</v>
      </c>
      <c r="Y156" s="7">
        <f>'SCIENCE '!Y157</f>
        <v>0</v>
      </c>
      <c r="Z156" s="10">
        <f>'SOCIAL STUDIES'!T157</f>
        <v>0</v>
      </c>
      <c r="AA156" s="10">
        <f>'SOCIAL STUDIES'!U157</f>
        <v>0</v>
      </c>
      <c r="AB156" s="10">
        <f>'SOCIAL STUDIES'!V157</f>
        <v>0</v>
      </c>
      <c r="AC156" s="10">
        <f>'SOCIAL STUDIES'!W157</f>
        <v>0</v>
      </c>
      <c r="AD156" s="10">
        <f>'SOCIAL STUDIES'!X157</f>
        <v>0</v>
      </c>
      <c r="AE156" s="10">
        <f>'SOCIAL STUDIES'!Y157</f>
        <v>0</v>
      </c>
      <c r="AF156" s="7">
        <f>'COMPUTING     '!T157</f>
        <v>0</v>
      </c>
      <c r="AG156" s="7">
        <f>'COMPUTING     '!U157</f>
        <v>0</v>
      </c>
      <c r="AH156" s="7">
        <f>'COMPUTING     '!V157</f>
        <v>0</v>
      </c>
      <c r="AI156" s="7">
        <f>'COMPUTING     '!W157</f>
        <v>0</v>
      </c>
      <c r="AJ156" s="7">
        <f>'COMPUTING     '!X157</f>
        <v>0</v>
      </c>
      <c r="AK156" s="7">
        <f>'COMPUTING     '!Y157</f>
        <v>0</v>
      </c>
      <c r="AL156" s="7">
        <f>BDT!T157</f>
        <v>0</v>
      </c>
      <c r="AM156" s="7">
        <f>BDT!U157</f>
        <v>0</v>
      </c>
      <c r="AN156" s="7">
        <f>BDT!V157</f>
        <v>0</v>
      </c>
      <c r="AO156" s="7">
        <f>BDT!W157</f>
        <v>0</v>
      </c>
      <c r="AP156" s="7">
        <f>BDT!X157</f>
        <v>0</v>
      </c>
      <c r="AQ156" s="7">
        <f>BDT!Y157</f>
        <v>0</v>
      </c>
      <c r="AR156" s="7">
        <f>'GHANAIAN LANG'!T157</f>
        <v>0</v>
      </c>
      <c r="AS156" s="7">
        <f>'GHANAIAN LANG'!U157</f>
        <v>0</v>
      </c>
      <c r="AT156" s="7">
        <f>'GHANAIAN LANG'!V157</f>
        <v>0</v>
      </c>
      <c r="AU156" s="7">
        <f>'GHANAIAN LANG'!W157</f>
        <v>0</v>
      </c>
      <c r="AV156" s="7">
        <f>'GHANAIAN LANG'!X157</f>
        <v>0</v>
      </c>
      <c r="AW156" s="7">
        <f>'GHANAIAN LANG'!Y157</f>
        <v>0</v>
      </c>
      <c r="AX156" s="7">
        <f>'RME '!T157</f>
        <v>0</v>
      </c>
      <c r="AY156" s="7">
        <f>'RME '!U157</f>
        <v>0</v>
      </c>
      <c r="AZ156" s="7">
        <f>'RME '!V157</f>
        <v>0</v>
      </c>
      <c r="BA156" s="7">
        <f>'RME '!W157</f>
        <v>0</v>
      </c>
      <c r="BB156" s="7">
        <f>'RME '!X157</f>
        <v>0</v>
      </c>
      <c r="BC156" s="7">
        <f>'RME '!Y157</f>
        <v>0</v>
      </c>
      <c r="BD156" s="7">
        <f>'FRENCH '!T157</f>
        <v>0</v>
      </c>
      <c r="BE156" s="7">
        <f>'FRENCH '!U157</f>
        <v>0</v>
      </c>
      <c r="BF156" s="7">
        <f>'FRENCH '!V157</f>
        <v>0</v>
      </c>
      <c r="BG156" s="7">
        <f>'FRENCH '!W157</f>
        <v>0</v>
      </c>
      <c r="BH156" s="7">
        <f>'FRENCH '!X157</f>
        <v>0</v>
      </c>
      <c r="BI156" s="7">
        <f>'FRENCH '!Y157</f>
        <v>0</v>
      </c>
      <c r="BJ156" s="7">
        <f>'CAREER TECH '!T157</f>
        <v>0</v>
      </c>
      <c r="BK156" s="7">
        <f>'CAREER TECH '!U157</f>
        <v>0</v>
      </c>
      <c r="BL156" s="7">
        <f>'CAREER TECH '!V157</f>
        <v>0</v>
      </c>
      <c r="BM156" s="7">
        <f>'CAREER TECH '!W157</f>
        <v>0</v>
      </c>
      <c r="BN156" s="7">
        <f>'CAREER TECH '!X157</f>
        <v>0</v>
      </c>
      <c r="BO156" s="7">
        <f>'CAREER TECH '!Y157</f>
        <v>0</v>
      </c>
      <c r="BP156" s="7">
        <f>'CAD '!T157</f>
        <v>0</v>
      </c>
      <c r="BQ156" s="7">
        <f>'CAD '!U157</f>
        <v>0</v>
      </c>
      <c r="BR156" s="7">
        <f>'CAD '!V157</f>
        <v>0</v>
      </c>
      <c r="BS156" s="7">
        <f>'CAD '!X157</f>
        <v>0</v>
      </c>
      <c r="BT156" s="7">
        <f>'CAD '!W157</f>
        <v>0</v>
      </c>
      <c r="BU156" s="7">
        <f>'CAD '!Y157</f>
        <v>0</v>
      </c>
      <c r="BV156" s="7">
        <f t="shared" si="12"/>
        <v>0</v>
      </c>
      <c r="BW156" s="7">
        <f t="shared" si="13"/>
        <v>0</v>
      </c>
      <c r="BX156" s="7">
        <f t="shared" si="14"/>
        <v>3</v>
      </c>
      <c r="BY156" s="7">
        <v>900</v>
      </c>
      <c r="BZ156" s="7">
        <f>VLOOKUP(J156,SETTINGS!$C$2:$D$11,2)</f>
        <v>9</v>
      </c>
      <c r="CA156" s="7">
        <f>VLOOKUP(P156,SETTINGS!$C$2:$D$11,2)</f>
        <v>9</v>
      </c>
      <c r="CB156" s="7">
        <f>VLOOKUP(V156,SETTINGS!$C$2:$D$11,2)</f>
        <v>9</v>
      </c>
      <c r="CC156" s="7">
        <f>VLOOKUP(AB156,SETTINGS!$C$2:$D$11,2)</f>
        <v>9</v>
      </c>
      <c r="CD156" s="7">
        <f>VLOOKUP(AH156,SETTINGS!$C$2:$D$11,2)</f>
        <v>9</v>
      </c>
      <c r="CE156" s="7">
        <f>VLOOKUP(AN156,SETTINGS!$C$2:$D$11,2)</f>
        <v>9</v>
      </c>
      <c r="CF156" s="7">
        <f>VLOOKUP(AT156,SETTINGS!$C$2:$D$11,2)</f>
        <v>9</v>
      </c>
      <c r="CG156" s="7">
        <f>VLOOKUP(AZ156,SETTINGS!$C$2:$D$11,2)</f>
        <v>9</v>
      </c>
      <c r="CH156" s="7">
        <f>VLOOKUP(BF156,SETTINGS!$C$2:$D$11,2)</f>
        <v>9</v>
      </c>
      <c r="CI156" s="7">
        <f>VLOOKUP(BL156,SETTINGS!$C$2:$D$11,2)</f>
        <v>9</v>
      </c>
      <c r="CJ156" s="7">
        <f t="shared" si="15"/>
        <v>36</v>
      </c>
      <c r="CK156" s="7">
        <f>SMALL(CD156:CH156,{1,2,3})</f>
        <v>9</v>
      </c>
      <c r="CL156" s="7">
        <f>SUM(SMALL(BZ156:CI156,{1,2,3,4,5,6}))</f>
        <v>54</v>
      </c>
      <c r="CM156" s="10" t="str">
        <f t="shared" si="16"/>
        <v>3rd</v>
      </c>
      <c r="CN156" s="10" t="str">
        <f>VLOOKUP(BW156,SETTINGS!$N$1:$P$10,3)</f>
        <v>Below average, you must work hard, there is need for parental support</v>
      </c>
      <c r="CO156" s="10" t="str">
        <f>VLOOKUP(BW156,SETTINGS!$N$1:$P$10,2)</f>
        <v>Below Average, must buck up</v>
      </c>
      <c r="CP156" s="10"/>
      <c r="CQ156" s="10"/>
      <c r="CR156" s="10"/>
      <c r="CS156" s="10">
        <f t="shared" si="17"/>
        <v>0</v>
      </c>
      <c r="CT156" s="10"/>
      <c r="CU156" s="10"/>
      <c r="CV156" s="10"/>
      <c r="CW156" s="10"/>
      <c r="CX156" s="10"/>
      <c r="CY156" s="10"/>
      <c r="CZ156" s="10"/>
      <c r="DA156" s="10"/>
    </row>
    <row r="157" spans="1:105" ht="18.75" customHeight="1">
      <c r="A157" s="7">
        <f>'STUDENT DETAILS'!A157</f>
        <v>0</v>
      </c>
      <c r="B157" s="39">
        <f>'STUDENT DETAILS'!B157</f>
        <v>0</v>
      </c>
      <c r="C157" s="7">
        <f>'STUDENT DETAILS'!C157</f>
        <v>0</v>
      </c>
      <c r="D157" s="7">
        <f>'STUDENT DETAILS'!D157</f>
        <v>0</v>
      </c>
      <c r="E157" s="7">
        <f>'STUDENT DETAILS'!E157</f>
        <v>0</v>
      </c>
      <c r="F157" s="7">
        <f>'STUDENT DETAILS'!F157</f>
        <v>0</v>
      </c>
      <c r="G157" s="10"/>
      <c r="H157" s="7">
        <f>'ENGLISH '!T158</f>
        <v>0</v>
      </c>
      <c r="I157" s="7">
        <f>'ENGLISH '!U158</f>
        <v>0</v>
      </c>
      <c r="J157" s="7">
        <f>'ENGLISH '!V158</f>
        <v>0</v>
      </c>
      <c r="K157" s="7">
        <f>'ENGLISH '!W158</f>
        <v>0</v>
      </c>
      <c r="L157" s="7">
        <f>'ENGLISH '!X158</f>
        <v>0</v>
      </c>
      <c r="M157" s="7">
        <f>'ENGLISH '!Y158</f>
        <v>0</v>
      </c>
      <c r="N157" s="10">
        <f>'MATHS '!T158</f>
        <v>0</v>
      </c>
      <c r="O157" s="10">
        <f>'MATHS '!U158</f>
        <v>0</v>
      </c>
      <c r="P157" s="10">
        <f>'MATHS '!V158</f>
        <v>0</v>
      </c>
      <c r="Q157" s="10">
        <f>'MATHS '!W158</f>
        <v>0</v>
      </c>
      <c r="R157" s="10">
        <f>'MATHS '!X158</f>
        <v>0</v>
      </c>
      <c r="S157" s="10">
        <f>'MATHS '!Y158</f>
        <v>0</v>
      </c>
      <c r="T157" s="7">
        <f>'SCIENCE '!T158</f>
        <v>0</v>
      </c>
      <c r="U157" s="7">
        <f>'SCIENCE '!U158</f>
        <v>0</v>
      </c>
      <c r="V157" s="7">
        <f>'SCIENCE '!V158</f>
        <v>0</v>
      </c>
      <c r="W157" s="7">
        <f>'SCIENCE '!W158</f>
        <v>0</v>
      </c>
      <c r="X157" s="7">
        <f>'SCIENCE '!X158</f>
        <v>0</v>
      </c>
      <c r="Y157" s="7">
        <f>'SCIENCE '!Y158</f>
        <v>0</v>
      </c>
      <c r="Z157" s="10">
        <f>'SOCIAL STUDIES'!T158</f>
        <v>0</v>
      </c>
      <c r="AA157" s="10">
        <f>'SOCIAL STUDIES'!U158</f>
        <v>0</v>
      </c>
      <c r="AB157" s="10">
        <f>'SOCIAL STUDIES'!V158</f>
        <v>0</v>
      </c>
      <c r="AC157" s="10">
        <f>'SOCIAL STUDIES'!W158</f>
        <v>0</v>
      </c>
      <c r="AD157" s="10">
        <f>'SOCIAL STUDIES'!X158</f>
        <v>0</v>
      </c>
      <c r="AE157" s="10">
        <f>'SOCIAL STUDIES'!Y158</f>
        <v>0</v>
      </c>
      <c r="AF157" s="7">
        <f>'COMPUTING     '!T158</f>
        <v>0</v>
      </c>
      <c r="AG157" s="7">
        <f>'COMPUTING     '!U158</f>
        <v>0</v>
      </c>
      <c r="AH157" s="7">
        <f>'COMPUTING     '!V158</f>
        <v>0</v>
      </c>
      <c r="AI157" s="7">
        <f>'COMPUTING     '!W158</f>
        <v>0</v>
      </c>
      <c r="AJ157" s="7">
        <f>'COMPUTING     '!X158</f>
        <v>0</v>
      </c>
      <c r="AK157" s="7">
        <f>'COMPUTING     '!Y158</f>
        <v>0</v>
      </c>
      <c r="AL157" s="7">
        <f>BDT!T158</f>
        <v>0</v>
      </c>
      <c r="AM157" s="7">
        <f>BDT!U158</f>
        <v>0</v>
      </c>
      <c r="AN157" s="7">
        <f>BDT!V158</f>
        <v>0</v>
      </c>
      <c r="AO157" s="7">
        <f>BDT!W158</f>
        <v>0</v>
      </c>
      <c r="AP157" s="7">
        <f>BDT!X158</f>
        <v>0</v>
      </c>
      <c r="AQ157" s="7">
        <f>BDT!Y158</f>
        <v>0</v>
      </c>
      <c r="AR157" s="7">
        <f>'GHANAIAN LANG'!T158</f>
        <v>0</v>
      </c>
      <c r="AS157" s="7">
        <f>'GHANAIAN LANG'!U158</f>
        <v>0</v>
      </c>
      <c r="AT157" s="7">
        <f>'GHANAIAN LANG'!V158</f>
        <v>0</v>
      </c>
      <c r="AU157" s="7">
        <f>'GHANAIAN LANG'!W158</f>
        <v>0</v>
      </c>
      <c r="AV157" s="7">
        <f>'GHANAIAN LANG'!X158</f>
        <v>0</v>
      </c>
      <c r="AW157" s="7">
        <f>'GHANAIAN LANG'!Y158</f>
        <v>0</v>
      </c>
      <c r="AX157" s="7">
        <f>'RME '!T158</f>
        <v>0</v>
      </c>
      <c r="AY157" s="7">
        <f>'RME '!U158</f>
        <v>0</v>
      </c>
      <c r="AZ157" s="7">
        <f>'RME '!V158</f>
        <v>0</v>
      </c>
      <c r="BA157" s="7">
        <f>'RME '!W158</f>
        <v>0</v>
      </c>
      <c r="BB157" s="7">
        <f>'RME '!X158</f>
        <v>0</v>
      </c>
      <c r="BC157" s="7">
        <f>'RME '!Y158</f>
        <v>0</v>
      </c>
      <c r="BD157" s="7">
        <f>'FRENCH '!T158</f>
        <v>0</v>
      </c>
      <c r="BE157" s="7">
        <f>'FRENCH '!U158</f>
        <v>0</v>
      </c>
      <c r="BF157" s="7">
        <f>'FRENCH '!V158</f>
        <v>0</v>
      </c>
      <c r="BG157" s="7">
        <f>'FRENCH '!W158</f>
        <v>0</v>
      </c>
      <c r="BH157" s="7">
        <f>'FRENCH '!X158</f>
        <v>0</v>
      </c>
      <c r="BI157" s="7">
        <f>'FRENCH '!Y158</f>
        <v>0</v>
      </c>
      <c r="BJ157" s="7">
        <f>'CAREER TECH '!T158</f>
        <v>0</v>
      </c>
      <c r="BK157" s="7">
        <f>'CAREER TECH '!U158</f>
        <v>0</v>
      </c>
      <c r="BL157" s="7">
        <f>'CAREER TECH '!V158</f>
        <v>0</v>
      </c>
      <c r="BM157" s="7">
        <f>'CAREER TECH '!W158</f>
        <v>0</v>
      </c>
      <c r="BN157" s="7">
        <f>'CAREER TECH '!X158</f>
        <v>0</v>
      </c>
      <c r="BO157" s="7">
        <f>'CAREER TECH '!Y158</f>
        <v>0</v>
      </c>
      <c r="BP157" s="7">
        <f>'CAD '!T158</f>
        <v>0</v>
      </c>
      <c r="BQ157" s="7">
        <f>'CAD '!U158</f>
        <v>0</v>
      </c>
      <c r="BR157" s="7">
        <f>'CAD '!V158</f>
        <v>0</v>
      </c>
      <c r="BS157" s="7">
        <f>'CAD '!X158</f>
        <v>0</v>
      </c>
      <c r="BT157" s="7">
        <f>'CAD '!W158</f>
        <v>0</v>
      </c>
      <c r="BU157" s="7">
        <f>'CAD '!Y158</f>
        <v>0</v>
      </c>
      <c r="BV157" s="7">
        <f t="shared" si="12"/>
        <v>0</v>
      </c>
      <c r="BW157" s="7">
        <f t="shared" si="13"/>
        <v>0</v>
      </c>
      <c r="BX157" s="7">
        <f t="shared" si="14"/>
        <v>3</v>
      </c>
      <c r="BY157" s="7">
        <v>900</v>
      </c>
      <c r="BZ157" s="7">
        <f>VLOOKUP(J157,SETTINGS!$C$2:$D$11,2)</f>
        <v>9</v>
      </c>
      <c r="CA157" s="7">
        <f>VLOOKUP(P157,SETTINGS!$C$2:$D$11,2)</f>
        <v>9</v>
      </c>
      <c r="CB157" s="7">
        <f>VLOOKUP(V157,SETTINGS!$C$2:$D$11,2)</f>
        <v>9</v>
      </c>
      <c r="CC157" s="7">
        <f>VLOOKUP(AB157,SETTINGS!$C$2:$D$11,2)</f>
        <v>9</v>
      </c>
      <c r="CD157" s="7">
        <f>VLOOKUP(AH157,SETTINGS!$C$2:$D$11,2)</f>
        <v>9</v>
      </c>
      <c r="CE157" s="7">
        <f>VLOOKUP(AN157,SETTINGS!$C$2:$D$11,2)</f>
        <v>9</v>
      </c>
      <c r="CF157" s="7">
        <f>VLOOKUP(AT157,SETTINGS!$C$2:$D$11,2)</f>
        <v>9</v>
      </c>
      <c r="CG157" s="7">
        <f>VLOOKUP(AZ157,SETTINGS!$C$2:$D$11,2)</f>
        <v>9</v>
      </c>
      <c r="CH157" s="7">
        <f>VLOOKUP(BF157,SETTINGS!$C$2:$D$11,2)</f>
        <v>9</v>
      </c>
      <c r="CI157" s="7">
        <f>VLOOKUP(BL157,SETTINGS!$C$2:$D$11,2)</f>
        <v>9</v>
      </c>
      <c r="CJ157" s="7">
        <f t="shared" si="15"/>
        <v>36</v>
      </c>
      <c r="CK157" s="7">
        <f>SMALL(CD157:CH157,{1,2,3})</f>
        <v>9</v>
      </c>
      <c r="CL157" s="7">
        <f>SUM(SMALL(BZ157:CI157,{1,2,3,4,5,6}))</f>
        <v>54</v>
      </c>
      <c r="CM157" s="10" t="str">
        <f t="shared" si="16"/>
        <v>3rd</v>
      </c>
      <c r="CN157" s="10" t="str">
        <f>VLOOKUP(BW157,SETTINGS!$N$1:$P$10,3)</f>
        <v>Below average, you must work hard, there is need for parental support</v>
      </c>
      <c r="CO157" s="10" t="str">
        <f>VLOOKUP(BW157,SETTINGS!$N$1:$P$10,2)</f>
        <v>Below Average, must buck up</v>
      </c>
      <c r="CP157" s="10"/>
      <c r="CQ157" s="10"/>
      <c r="CR157" s="10"/>
      <c r="CS157" s="10">
        <f t="shared" si="17"/>
        <v>0</v>
      </c>
      <c r="CT157" s="10"/>
      <c r="CU157" s="10"/>
      <c r="CV157" s="10"/>
      <c r="CW157" s="10"/>
      <c r="CX157" s="10"/>
      <c r="CY157" s="10"/>
      <c r="CZ157" s="10"/>
      <c r="DA157" s="10"/>
    </row>
    <row r="158" spans="1:105" ht="18.75" customHeight="1">
      <c r="A158" s="7">
        <f>'STUDENT DETAILS'!A158</f>
        <v>0</v>
      </c>
      <c r="B158" s="39">
        <f>'STUDENT DETAILS'!B158</f>
        <v>0</v>
      </c>
      <c r="C158" s="7">
        <f>'STUDENT DETAILS'!C158</f>
        <v>0</v>
      </c>
      <c r="D158" s="7">
        <f>'STUDENT DETAILS'!D158</f>
        <v>0</v>
      </c>
      <c r="E158" s="7">
        <f>'STUDENT DETAILS'!E158</f>
        <v>0</v>
      </c>
      <c r="F158" s="7">
        <f>'STUDENT DETAILS'!F158</f>
        <v>0</v>
      </c>
      <c r="G158" s="10"/>
      <c r="H158" s="7">
        <f>'ENGLISH '!T159</f>
        <v>0</v>
      </c>
      <c r="I158" s="7">
        <f>'ENGLISH '!U159</f>
        <v>0</v>
      </c>
      <c r="J158" s="7">
        <f>'ENGLISH '!V159</f>
        <v>0</v>
      </c>
      <c r="K158" s="7">
        <f>'ENGLISH '!W159</f>
        <v>0</v>
      </c>
      <c r="L158" s="7">
        <f>'ENGLISH '!X159</f>
        <v>0</v>
      </c>
      <c r="M158" s="7">
        <f>'ENGLISH '!Y159</f>
        <v>0</v>
      </c>
      <c r="N158" s="10">
        <f>'MATHS '!T159</f>
        <v>0</v>
      </c>
      <c r="O158" s="10">
        <f>'MATHS '!U159</f>
        <v>0</v>
      </c>
      <c r="P158" s="10">
        <f>'MATHS '!V159</f>
        <v>0</v>
      </c>
      <c r="Q158" s="10">
        <f>'MATHS '!W159</f>
        <v>0</v>
      </c>
      <c r="R158" s="10">
        <f>'MATHS '!X159</f>
        <v>0</v>
      </c>
      <c r="S158" s="10">
        <f>'MATHS '!Y159</f>
        <v>0</v>
      </c>
      <c r="T158" s="7">
        <f>'SCIENCE '!T159</f>
        <v>0</v>
      </c>
      <c r="U158" s="7">
        <f>'SCIENCE '!U159</f>
        <v>0</v>
      </c>
      <c r="V158" s="7">
        <f>'SCIENCE '!V159</f>
        <v>0</v>
      </c>
      <c r="W158" s="7">
        <f>'SCIENCE '!W159</f>
        <v>0</v>
      </c>
      <c r="X158" s="7">
        <f>'SCIENCE '!X159</f>
        <v>0</v>
      </c>
      <c r="Y158" s="7">
        <f>'SCIENCE '!Y159</f>
        <v>0</v>
      </c>
      <c r="Z158" s="10">
        <f>'SOCIAL STUDIES'!T159</f>
        <v>0</v>
      </c>
      <c r="AA158" s="10">
        <f>'SOCIAL STUDIES'!U159</f>
        <v>0</v>
      </c>
      <c r="AB158" s="10">
        <f>'SOCIAL STUDIES'!V159</f>
        <v>0</v>
      </c>
      <c r="AC158" s="10">
        <f>'SOCIAL STUDIES'!W159</f>
        <v>0</v>
      </c>
      <c r="AD158" s="10">
        <f>'SOCIAL STUDIES'!X159</f>
        <v>0</v>
      </c>
      <c r="AE158" s="10">
        <f>'SOCIAL STUDIES'!Y159</f>
        <v>0</v>
      </c>
      <c r="AF158" s="7">
        <f>'COMPUTING     '!T159</f>
        <v>0</v>
      </c>
      <c r="AG158" s="7">
        <f>'COMPUTING     '!U159</f>
        <v>0</v>
      </c>
      <c r="AH158" s="7">
        <f>'COMPUTING     '!V159</f>
        <v>0</v>
      </c>
      <c r="AI158" s="7">
        <f>'COMPUTING     '!W159</f>
        <v>0</v>
      </c>
      <c r="AJ158" s="7">
        <f>'COMPUTING     '!X159</f>
        <v>0</v>
      </c>
      <c r="AK158" s="7">
        <f>'COMPUTING     '!Y159</f>
        <v>0</v>
      </c>
      <c r="AL158" s="7">
        <f>BDT!T159</f>
        <v>0</v>
      </c>
      <c r="AM158" s="7">
        <f>BDT!U159</f>
        <v>0</v>
      </c>
      <c r="AN158" s="7">
        <f>BDT!V159</f>
        <v>0</v>
      </c>
      <c r="AO158" s="7">
        <f>BDT!W159</f>
        <v>0</v>
      </c>
      <c r="AP158" s="7">
        <f>BDT!X159</f>
        <v>0</v>
      </c>
      <c r="AQ158" s="7">
        <f>BDT!Y159</f>
        <v>0</v>
      </c>
      <c r="AR158" s="7">
        <f>'GHANAIAN LANG'!T159</f>
        <v>0</v>
      </c>
      <c r="AS158" s="7">
        <f>'GHANAIAN LANG'!U159</f>
        <v>0</v>
      </c>
      <c r="AT158" s="7">
        <f>'GHANAIAN LANG'!V159</f>
        <v>0</v>
      </c>
      <c r="AU158" s="7">
        <f>'GHANAIAN LANG'!W159</f>
        <v>0</v>
      </c>
      <c r="AV158" s="7">
        <f>'GHANAIAN LANG'!X159</f>
        <v>0</v>
      </c>
      <c r="AW158" s="7">
        <f>'GHANAIAN LANG'!Y159</f>
        <v>0</v>
      </c>
      <c r="AX158" s="7">
        <f>'RME '!T159</f>
        <v>0</v>
      </c>
      <c r="AY158" s="7">
        <f>'RME '!U159</f>
        <v>0</v>
      </c>
      <c r="AZ158" s="7">
        <f>'RME '!V159</f>
        <v>0</v>
      </c>
      <c r="BA158" s="7">
        <f>'RME '!W159</f>
        <v>0</v>
      </c>
      <c r="BB158" s="7">
        <f>'RME '!X159</f>
        <v>0</v>
      </c>
      <c r="BC158" s="7">
        <f>'RME '!Y159</f>
        <v>0</v>
      </c>
      <c r="BD158" s="7">
        <f>'FRENCH '!T159</f>
        <v>0</v>
      </c>
      <c r="BE158" s="7">
        <f>'FRENCH '!U159</f>
        <v>0</v>
      </c>
      <c r="BF158" s="7">
        <f>'FRENCH '!V159</f>
        <v>0</v>
      </c>
      <c r="BG158" s="7">
        <f>'FRENCH '!W159</f>
        <v>0</v>
      </c>
      <c r="BH158" s="7">
        <f>'FRENCH '!X159</f>
        <v>0</v>
      </c>
      <c r="BI158" s="7">
        <f>'FRENCH '!Y159</f>
        <v>0</v>
      </c>
      <c r="BJ158" s="7">
        <f>'CAREER TECH '!T159</f>
        <v>0</v>
      </c>
      <c r="BK158" s="7">
        <f>'CAREER TECH '!U159</f>
        <v>0</v>
      </c>
      <c r="BL158" s="7">
        <f>'CAREER TECH '!V159</f>
        <v>0</v>
      </c>
      <c r="BM158" s="7">
        <f>'CAREER TECH '!W159</f>
        <v>0</v>
      </c>
      <c r="BN158" s="7">
        <f>'CAREER TECH '!X159</f>
        <v>0</v>
      </c>
      <c r="BO158" s="7">
        <f>'CAREER TECH '!Y159</f>
        <v>0</v>
      </c>
      <c r="BP158" s="7">
        <f>'CAD '!T159</f>
        <v>0</v>
      </c>
      <c r="BQ158" s="7">
        <f>'CAD '!U159</f>
        <v>0</v>
      </c>
      <c r="BR158" s="7">
        <f>'CAD '!V159</f>
        <v>0</v>
      </c>
      <c r="BS158" s="7">
        <f>'CAD '!X159</f>
        <v>0</v>
      </c>
      <c r="BT158" s="7">
        <f>'CAD '!W159</f>
        <v>0</v>
      </c>
      <c r="BU158" s="7">
        <f>'CAD '!Y159</f>
        <v>0</v>
      </c>
      <c r="BV158" s="7">
        <f t="shared" si="12"/>
        <v>0</v>
      </c>
      <c r="BW158" s="7">
        <f t="shared" si="13"/>
        <v>0</v>
      </c>
      <c r="BX158" s="7">
        <f t="shared" si="14"/>
        <v>3</v>
      </c>
      <c r="BY158" s="7">
        <v>900</v>
      </c>
      <c r="BZ158" s="7">
        <f>VLOOKUP(J158,SETTINGS!$C$2:$D$11,2)</f>
        <v>9</v>
      </c>
      <c r="CA158" s="7">
        <f>VLOOKUP(P158,SETTINGS!$C$2:$D$11,2)</f>
        <v>9</v>
      </c>
      <c r="CB158" s="7">
        <f>VLOOKUP(V158,SETTINGS!$C$2:$D$11,2)</f>
        <v>9</v>
      </c>
      <c r="CC158" s="7">
        <f>VLOOKUP(AB158,SETTINGS!$C$2:$D$11,2)</f>
        <v>9</v>
      </c>
      <c r="CD158" s="7">
        <f>VLOOKUP(AH158,SETTINGS!$C$2:$D$11,2)</f>
        <v>9</v>
      </c>
      <c r="CE158" s="7">
        <f>VLOOKUP(AN158,SETTINGS!$C$2:$D$11,2)</f>
        <v>9</v>
      </c>
      <c r="CF158" s="7">
        <f>VLOOKUP(AT158,SETTINGS!$C$2:$D$11,2)</f>
        <v>9</v>
      </c>
      <c r="CG158" s="7">
        <f>VLOOKUP(AZ158,SETTINGS!$C$2:$D$11,2)</f>
        <v>9</v>
      </c>
      <c r="CH158" s="7">
        <f>VLOOKUP(BF158,SETTINGS!$C$2:$D$11,2)</f>
        <v>9</v>
      </c>
      <c r="CI158" s="7">
        <f>VLOOKUP(BL158,SETTINGS!$C$2:$D$11,2)</f>
        <v>9</v>
      </c>
      <c r="CJ158" s="7">
        <f t="shared" si="15"/>
        <v>36</v>
      </c>
      <c r="CK158" s="7">
        <f>SMALL(CD158:CH158,{1,2,3})</f>
        <v>9</v>
      </c>
      <c r="CL158" s="7">
        <f>SUM(SMALL(BZ158:CI158,{1,2,3,4,5,6}))</f>
        <v>54</v>
      </c>
      <c r="CM158" s="10" t="str">
        <f t="shared" si="16"/>
        <v>3rd</v>
      </c>
      <c r="CN158" s="10" t="str">
        <f>VLOOKUP(BW158,SETTINGS!$N$1:$P$10,3)</f>
        <v>Below average, you must work hard, there is need for parental support</v>
      </c>
      <c r="CO158" s="10" t="str">
        <f>VLOOKUP(BW158,SETTINGS!$N$1:$P$10,2)</f>
        <v>Below Average, must buck up</v>
      </c>
      <c r="CP158" s="10"/>
      <c r="CQ158" s="10"/>
      <c r="CR158" s="10"/>
      <c r="CS158" s="10">
        <f t="shared" si="17"/>
        <v>0</v>
      </c>
      <c r="CT158" s="10"/>
      <c r="CU158" s="10"/>
      <c r="CV158" s="10"/>
      <c r="CW158" s="10"/>
      <c r="CX158" s="10"/>
      <c r="CY158" s="10"/>
      <c r="CZ158" s="10"/>
      <c r="DA158" s="10"/>
    </row>
    <row r="159" spans="1:105" ht="18.75" customHeight="1">
      <c r="A159" s="7">
        <f>'STUDENT DETAILS'!A159</f>
        <v>0</v>
      </c>
      <c r="B159" s="39">
        <f>'STUDENT DETAILS'!B159</f>
        <v>0</v>
      </c>
      <c r="C159" s="7">
        <f>'STUDENT DETAILS'!C159</f>
        <v>0</v>
      </c>
      <c r="D159" s="7">
        <f>'STUDENT DETAILS'!D159</f>
        <v>0</v>
      </c>
      <c r="E159" s="7">
        <f>'STUDENT DETAILS'!E159</f>
        <v>0</v>
      </c>
      <c r="F159" s="7">
        <f>'STUDENT DETAILS'!F159</f>
        <v>0</v>
      </c>
      <c r="G159" s="10"/>
      <c r="H159" s="7">
        <f>'ENGLISH '!T160</f>
        <v>0</v>
      </c>
      <c r="I159" s="7">
        <f>'ENGLISH '!U160</f>
        <v>0</v>
      </c>
      <c r="J159" s="7">
        <f>'ENGLISH '!V160</f>
        <v>0</v>
      </c>
      <c r="K159" s="7">
        <f>'ENGLISH '!W160</f>
        <v>0</v>
      </c>
      <c r="L159" s="7">
        <f>'ENGLISH '!X160</f>
        <v>0</v>
      </c>
      <c r="M159" s="7">
        <f>'ENGLISH '!Y160</f>
        <v>0</v>
      </c>
      <c r="N159" s="10">
        <f>'MATHS '!T160</f>
        <v>0</v>
      </c>
      <c r="O159" s="10">
        <f>'MATHS '!U160</f>
        <v>0</v>
      </c>
      <c r="P159" s="10">
        <f>'MATHS '!V160</f>
        <v>0</v>
      </c>
      <c r="Q159" s="10">
        <f>'MATHS '!W160</f>
        <v>0</v>
      </c>
      <c r="R159" s="10">
        <f>'MATHS '!X160</f>
        <v>0</v>
      </c>
      <c r="S159" s="10">
        <f>'MATHS '!Y160</f>
        <v>0</v>
      </c>
      <c r="T159" s="7">
        <f>'SCIENCE '!T160</f>
        <v>0</v>
      </c>
      <c r="U159" s="7">
        <f>'SCIENCE '!U160</f>
        <v>0</v>
      </c>
      <c r="V159" s="7">
        <f>'SCIENCE '!V160</f>
        <v>0</v>
      </c>
      <c r="W159" s="7">
        <f>'SCIENCE '!W160</f>
        <v>0</v>
      </c>
      <c r="X159" s="7">
        <f>'SCIENCE '!X160</f>
        <v>0</v>
      </c>
      <c r="Y159" s="7">
        <f>'SCIENCE '!Y160</f>
        <v>0</v>
      </c>
      <c r="Z159" s="10">
        <f>'SOCIAL STUDIES'!T160</f>
        <v>0</v>
      </c>
      <c r="AA159" s="10">
        <f>'SOCIAL STUDIES'!U160</f>
        <v>0</v>
      </c>
      <c r="AB159" s="10">
        <f>'SOCIAL STUDIES'!V160</f>
        <v>0</v>
      </c>
      <c r="AC159" s="10">
        <f>'SOCIAL STUDIES'!W160</f>
        <v>0</v>
      </c>
      <c r="AD159" s="10">
        <f>'SOCIAL STUDIES'!X160</f>
        <v>0</v>
      </c>
      <c r="AE159" s="10">
        <f>'SOCIAL STUDIES'!Y160</f>
        <v>0</v>
      </c>
      <c r="AF159" s="7">
        <f>'COMPUTING     '!T160</f>
        <v>0</v>
      </c>
      <c r="AG159" s="7">
        <f>'COMPUTING     '!U160</f>
        <v>0</v>
      </c>
      <c r="AH159" s="7">
        <f>'COMPUTING     '!V160</f>
        <v>0</v>
      </c>
      <c r="AI159" s="7">
        <f>'COMPUTING     '!W160</f>
        <v>0</v>
      </c>
      <c r="AJ159" s="7">
        <f>'COMPUTING     '!X160</f>
        <v>0</v>
      </c>
      <c r="AK159" s="7">
        <f>'COMPUTING     '!Y160</f>
        <v>0</v>
      </c>
      <c r="AL159" s="7">
        <f>BDT!T160</f>
        <v>0</v>
      </c>
      <c r="AM159" s="7">
        <f>BDT!U160</f>
        <v>0</v>
      </c>
      <c r="AN159" s="7">
        <f>BDT!V160</f>
        <v>0</v>
      </c>
      <c r="AO159" s="7">
        <f>BDT!W160</f>
        <v>0</v>
      </c>
      <c r="AP159" s="7">
        <f>BDT!X160</f>
        <v>0</v>
      </c>
      <c r="AQ159" s="7">
        <f>BDT!Y160</f>
        <v>0</v>
      </c>
      <c r="AR159" s="7">
        <f>'GHANAIAN LANG'!T160</f>
        <v>0</v>
      </c>
      <c r="AS159" s="7">
        <f>'GHANAIAN LANG'!U160</f>
        <v>0</v>
      </c>
      <c r="AT159" s="7">
        <f>'GHANAIAN LANG'!V160</f>
        <v>0</v>
      </c>
      <c r="AU159" s="7">
        <f>'GHANAIAN LANG'!W160</f>
        <v>0</v>
      </c>
      <c r="AV159" s="7">
        <f>'GHANAIAN LANG'!X160</f>
        <v>0</v>
      </c>
      <c r="AW159" s="7">
        <f>'GHANAIAN LANG'!Y160</f>
        <v>0</v>
      </c>
      <c r="AX159" s="7">
        <f>'RME '!T160</f>
        <v>0</v>
      </c>
      <c r="AY159" s="7">
        <f>'RME '!U160</f>
        <v>0</v>
      </c>
      <c r="AZ159" s="7">
        <f>'RME '!V160</f>
        <v>0</v>
      </c>
      <c r="BA159" s="7">
        <f>'RME '!W160</f>
        <v>0</v>
      </c>
      <c r="BB159" s="7">
        <f>'RME '!X160</f>
        <v>0</v>
      </c>
      <c r="BC159" s="7">
        <f>'RME '!Y160</f>
        <v>0</v>
      </c>
      <c r="BD159" s="7">
        <f>'FRENCH '!T160</f>
        <v>0</v>
      </c>
      <c r="BE159" s="7">
        <f>'FRENCH '!U160</f>
        <v>0</v>
      </c>
      <c r="BF159" s="7">
        <f>'FRENCH '!V160</f>
        <v>0</v>
      </c>
      <c r="BG159" s="7">
        <f>'FRENCH '!W160</f>
        <v>0</v>
      </c>
      <c r="BH159" s="7">
        <f>'FRENCH '!X160</f>
        <v>0</v>
      </c>
      <c r="BI159" s="7">
        <f>'FRENCH '!Y160</f>
        <v>0</v>
      </c>
      <c r="BJ159" s="7">
        <f>'CAREER TECH '!T160</f>
        <v>0</v>
      </c>
      <c r="BK159" s="7">
        <f>'CAREER TECH '!U160</f>
        <v>0</v>
      </c>
      <c r="BL159" s="7">
        <f>'CAREER TECH '!V160</f>
        <v>0</v>
      </c>
      <c r="BM159" s="7">
        <f>'CAREER TECH '!W160</f>
        <v>0</v>
      </c>
      <c r="BN159" s="7">
        <f>'CAREER TECH '!X160</f>
        <v>0</v>
      </c>
      <c r="BO159" s="7">
        <f>'CAREER TECH '!Y160</f>
        <v>0</v>
      </c>
      <c r="BP159" s="7">
        <f>'CAD '!T160</f>
        <v>0</v>
      </c>
      <c r="BQ159" s="7">
        <f>'CAD '!U160</f>
        <v>0</v>
      </c>
      <c r="BR159" s="7">
        <f>'CAD '!V160</f>
        <v>0</v>
      </c>
      <c r="BS159" s="7">
        <f>'CAD '!X160</f>
        <v>0</v>
      </c>
      <c r="BT159" s="7">
        <f>'CAD '!W160</f>
        <v>0</v>
      </c>
      <c r="BU159" s="7">
        <f>'CAD '!Y160</f>
        <v>0</v>
      </c>
      <c r="BV159" s="7">
        <f t="shared" si="12"/>
        <v>0</v>
      </c>
      <c r="BW159" s="7">
        <f t="shared" si="13"/>
        <v>0</v>
      </c>
      <c r="BX159" s="7">
        <f t="shared" si="14"/>
        <v>3</v>
      </c>
      <c r="BY159" s="7">
        <v>900</v>
      </c>
      <c r="BZ159" s="7">
        <f>VLOOKUP(J159,SETTINGS!$C$2:$D$11,2)</f>
        <v>9</v>
      </c>
      <c r="CA159" s="7">
        <f>VLOOKUP(P159,SETTINGS!$C$2:$D$11,2)</f>
        <v>9</v>
      </c>
      <c r="CB159" s="7">
        <f>VLOOKUP(V159,SETTINGS!$C$2:$D$11,2)</f>
        <v>9</v>
      </c>
      <c r="CC159" s="7">
        <f>VLOOKUP(AB159,SETTINGS!$C$2:$D$11,2)</f>
        <v>9</v>
      </c>
      <c r="CD159" s="7">
        <f>VLOOKUP(AH159,SETTINGS!$C$2:$D$11,2)</f>
        <v>9</v>
      </c>
      <c r="CE159" s="7">
        <f>VLOOKUP(AN159,SETTINGS!$C$2:$D$11,2)</f>
        <v>9</v>
      </c>
      <c r="CF159" s="7">
        <f>VLOOKUP(AT159,SETTINGS!$C$2:$D$11,2)</f>
        <v>9</v>
      </c>
      <c r="CG159" s="7">
        <f>VLOOKUP(AZ159,SETTINGS!$C$2:$D$11,2)</f>
        <v>9</v>
      </c>
      <c r="CH159" s="7">
        <f>VLOOKUP(BF159,SETTINGS!$C$2:$D$11,2)</f>
        <v>9</v>
      </c>
      <c r="CI159" s="7">
        <f>VLOOKUP(BL159,SETTINGS!$C$2:$D$11,2)</f>
        <v>9</v>
      </c>
      <c r="CJ159" s="7">
        <f t="shared" si="15"/>
        <v>36</v>
      </c>
      <c r="CK159" s="7">
        <f>SMALL(CD159:CH159,{1,2,3})</f>
        <v>9</v>
      </c>
      <c r="CL159" s="7">
        <f>SUM(SMALL(BZ159:CI159,{1,2,3,4,5,6}))</f>
        <v>54</v>
      </c>
      <c r="CM159" s="10" t="str">
        <f t="shared" si="16"/>
        <v>3rd</v>
      </c>
      <c r="CN159" s="10" t="str">
        <f>VLOOKUP(BW159,SETTINGS!$N$1:$P$10,3)</f>
        <v>Below average, you must work hard, there is need for parental support</v>
      </c>
      <c r="CO159" s="10" t="str">
        <f>VLOOKUP(BW159,SETTINGS!$N$1:$P$10,2)</f>
        <v>Below Average, must buck up</v>
      </c>
      <c r="CP159" s="10"/>
      <c r="CQ159" s="10"/>
      <c r="CR159" s="10"/>
      <c r="CS159" s="10">
        <f t="shared" si="17"/>
        <v>0</v>
      </c>
      <c r="CT159" s="10"/>
      <c r="CU159" s="10"/>
      <c r="CV159" s="10"/>
      <c r="CW159" s="10"/>
      <c r="CX159" s="10"/>
      <c r="CY159" s="10"/>
      <c r="CZ159" s="10"/>
      <c r="DA159" s="10"/>
    </row>
    <row r="160" spans="1:105" ht="18.75" customHeight="1">
      <c r="A160" s="7">
        <f>'STUDENT DETAILS'!A160</f>
        <v>0</v>
      </c>
      <c r="B160" s="39">
        <f>'STUDENT DETAILS'!B160</f>
        <v>0</v>
      </c>
      <c r="C160" s="7">
        <f>'STUDENT DETAILS'!C160</f>
        <v>0</v>
      </c>
      <c r="D160" s="7">
        <f>'STUDENT DETAILS'!D160</f>
        <v>0</v>
      </c>
      <c r="E160" s="7">
        <f>'STUDENT DETAILS'!E160</f>
        <v>0</v>
      </c>
      <c r="F160" s="7">
        <f>'STUDENT DETAILS'!F160</f>
        <v>0</v>
      </c>
      <c r="G160" s="10"/>
      <c r="H160" s="7">
        <f>'ENGLISH '!T161</f>
        <v>0</v>
      </c>
      <c r="I160" s="7">
        <f>'ENGLISH '!U161</f>
        <v>0</v>
      </c>
      <c r="J160" s="7">
        <f>'ENGLISH '!V161</f>
        <v>0</v>
      </c>
      <c r="K160" s="7">
        <f>'ENGLISH '!W161</f>
        <v>0</v>
      </c>
      <c r="L160" s="7">
        <f>'ENGLISH '!X161</f>
        <v>0</v>
      </c>
      <c r="M160" s="7">
        <f>'ENGLISH '!Y161</f>
        <v>0</v>
      </c>
      <c r="N160" s="10">
        <f>'MATHS '!T161</f>
        <v>0</v>
      </c>
      <c r="O160" s="10">
        <f>'MATHS '!U161</f>
        <v>0</v>
      </c>
      <c r="P160" s="10">
        <f>'MATHS '!V161</f>
        <v>0</v>
      </c>
      <c r="Q160" s="10">
        <f>'MATHS '!W161</f>
        <v>0</v>
      </c>
      <c r="R160" s="10">
        <f>'MATHS '!X161</f>
        <v>0</v>
      </c>
      <c r="S160" s="10">
        <f>'MATHS '!Y161</f>
        <v>0</v>
      </c>
      <c r="T160" s="7">
        <f>'SCIENCE '!T161</f>
        <v>0</v>
      </c>
      <c r="U160" s="7">
        <f>'SCIENCE '!U161</f>
        <v>0</v>
      </c>
      <c r="V160" s="7">
        <f>'SCIENCE '!V161</f>
        <v>0</v>
      </c>
      <c r="W160" s="7">
        <f>'SCIENCE '!W161</f>
        <v>0</v>
      </c>
      <c r="X160" s="7">
        <f>'SCIENCE '!X161</f>
        <v>0</v>
      </c>
      <c r="Y160" s="7">
        <f>'SCIENCE '!Y161</f>
        <v>0</v>
      </c>
      <c r="Z160" s="10">
        <f>'SOCIAL STUDIES'!T161</f>
        <v>0</v>
      </c>
      <c r="AA160" s="10">
        <f>'SOCIAL STUDIES'!U161</f>
        <v>0</v>
      </c>
      <c r="AB160" s="10">
        <f>'SOCIAL STUDIES'!V161</f>
        <v>0</v>
      </c>
      <c r="AC160" s="10">
        <f>'SOCIAL STUDIES'!W161</f>
        <v>0</v>
      </c>
      <c r="AD160" s="10">
        <f>'SOCIAL STUDIES'!X161</f>
        <v>0</v>
      </c>
      <c r="AE160" s="10">
        <f>'SOCIAL STUDIES'!Y161</f>
        <v>0</v>
      </c>
      <c r="AF160" s="7">
        <f>'COMPUTING     '!T161</f>
        <v>0</v>
      </c>
      <c r="AG160" s="7">
        <f>'COMPUTING     '!U161</f>
        <v>0</v>
      </c>
      <c r="AH160" s="7">
        <f>'COMPUTING     '!V161</f>
        <v>0</v>
      </c>
      <c r="AI160" s="7">
        <f>'COMPUTING     '!W161</f>
        <v>0</v>
      </c>
      <c r="AJ160" s="7">
        <f>'COMPUTING     '!X161</f>
        <v>0</v>
      </c>
      <c r="AK160" s="7">
        <f>'COMPUTING     '!Y161</f>
        <v>0</v>
      </c>
      <c r="AL160" s="7">
        <f>BDT!T161</f>
        <v>0</v>
      </c>
      <c r="AM160" s="7">
        <f>BDT!U161</f>
        <v>0</v>
      </c>
      <c r="AN160" s="7">
        <f>BDT!V161</f>
        <v>0</v>
      </c>
      <c r="AO160" s="7">
        <f>BDT!W161</f>
        <v>0</v>
      </c>
      <c r="AP160" s="7">
        <f>BDT!X161</f>
        <v>0</v>
      </c>
      <c r="AQ160" s="7">
        <f>BDT!Y161</f>
        <v>0</v>
      </c>
      <c r="AR160" s="7">
        <f>'GHANAIAN LANG'!T161</f>
        <v>0</v>
      </c>
      <c r="AS160" s="7">
        <f>'GHANAIAN LANG'!U161</f>
        <v>0</v>
      </c>
      <c r="AT160" s="7">
        <f>'GHANAIAN LANG'!V161</f>
        <v>0</v>
      </c>
      <c r="AU160" s="7">
        <f>'GHANAIAN LANG'!W161</f>
        <v>0</v>
      </c>
      <c r="AV160" s="7">
        <f>'GHANAIAN LANG'!X161</f>
        <v>0</v>
      </c>
      <c r="AW160" s="7">
        <f>'GHANAIAN LANG'!Y161</f>
        <v>0</v>
      </c>
      <c r="AX160" s="7">
        <f>'RME '!T161</f>
        <v>0</v>
      </c>
      <c r="AY160" s="7">
        <f>'RME '!U161</f>
        <v>0</v>
      </c>
      <c r="AZ160" s="7">
        <f>'RME '!V161</f>
        <v>0</v>
      </c>
      <c r="BA160" s="7">
        <f>'RME '!W161</f>
        <v>0</v>
      </c>
      <c r="BB160" s="7">
        <f>'RME '!X161</f>
        <v>0</v>
      </c>
      <c r="BC160" s="7">
        <f>'RME '!Y161</f>
        <v>0</v>
      </c>
      <c r="BD160" s="7">
        <f>'FRENCH '!T161</f>
        <v>0</v>
      </c>
      <c r="BE160" s="7">
        <f>'FRENCH '!U161</f>
        <v>0</v>
      </c>
      <c r="BF160" s="7">
        <f>'FRENCH '!V161</f>
        <v>0</v>
      </c>
      <c r="BG160" s="7">
        <f>'FRENCH '!W161</f>
        <v>0</v>
      </c>
      <c r="BH160" s="7">
        <f>'FRENCH '!X161</f>
        <v>0</v>
      </c>
      <c r="BI160" s="7">
        <f>'FRENCH '!Y161</f>
        <v>0</v>
      </c>
      <c r="BJ160" s="7">
        <f>'CAREER TECH '!T161</f>
        <v>0</v>
      </c>
      <c r="BK160" s="7">
        <f>'CAREER TECH '!U161</f>
        <v>0</v>
      </c>
      <c r="BL160" s="7">
        <f>'CAREER TECH '!V161</f>
        <v>0</v>
      </c>
      <c r="BM160" s="7">
        <f>'CAREER TECH '!W161</f>
        <v>0</v>
      </c>
      <c r="BN160" s="7">
        <f>'CAREER TECH '!X161</f>
        <v>0</v>
      </c>
      <c r="BO160" s="7">
        <f>'CAREER TECH '!Y161</f>
        <v>0</v>
      </c>
      <c r="BP160" s="7">
        <f>'CAD '!T161</f>
        <v>0</v>
      </c>
      <c r="BQ160" s="7">
        <f>'CAD '!U161</f>
        <v>0</v>
      </c>
      <c r="BR160" s="7">
        <f>'CAD '!V161</f>
        <v>0</v>
      </c>
      <c r="BS160" s="7">
        <f>'CAD '!X161</f>
        <v>0</v>
      </c>
      <c r="BT160" s="7">
        <f>'CAD '!W161</f>
        <v>0</v>
      </c>
      <c r="BU160" s="7">
        <f>'CAD '!Y161</f>
        <v>0</v>
      </c>
      <c r="BV160" s="7">
        <f t="shared" si="12"/>
        <v>0</v>
      </c>
      <c r="BW160" s="7">
        <f t="shared" si="13"/>
        <v>0</v>
      </c>
      <c r="BX160" s="7">
        <f t="shared" si="14"/>
        <v>3</v>
      </c>
      <c r="BY160" s="7">
        <v>900</v>
      </c>
      <c r="BZ160" s="7">
        <f>VLOOKUP(J160,SETTINGS!$C$2:$D$11,2)</f>
        <v>9</v>
      </c>
      <c r="CA160" s="7">
        <f>VLOOKUP(P160,SETTINGS!$C$2:$D$11,2)</f>
        <v>9</v>
      </c>
      <c r="CB160" s="7">
        <f>VLOOKUP(V160,SETTINGS!$C$2:$D$11,2)</f>
        <v>9</v>
      </c>
      <c r="CC160" s="7">
        <f>VLOOKUP(AB160,SETTINGS!$C$2:$D$11,2)</f>
        <v>9</v>
      </c>
      <c r="CD160" s="7">
        <f>VLOOKUP(AH160,SETTINGS!$C$2:$D$11,2)</f>
        <v>9</v>
      </c>
      <c r="CE160" s="7">
        <f>VLOOKUP(AN160,SETTINGS!$C$2:$D$11,2)</f>
        <v>9</v>
      </c>
      <c r="CF160" s="7">
        <f>VLOOKUP(AT160,SETTINGS!$C$2:$D$11,2)</f>
        <v>9</v>
      </c>
      <c r="CG160" s="7">
        <f>VLOOKUP(AZ160,SETTINGS!$C$2:$D$11,2)</f>
        <v>9</v>
      </c>
      <c r="CH160" s="7">
        <f>VLOOKUP(BF160,SETTINGS!$C$2:$D$11,2)</f>
        <v>9</v>
      </c>
      <c r="CI160" s="7">
        <f>VLOOKUP(BL160,SETTINGS!$C$2:$D$11,2)</f>
        <v>9</v>
      </c>
      <c r="CJ160" s="7">
        <f t="shared" si="15"/>
        <v>36</v>
      </c>
      <c r="CK160" s="7">
        <f>SMALL(CD160:CH160,{1,2,3})</f>
        <v>9</v>
      </c>
      <c r="CL160" s="7">
        <f>SUM(SMALL(BZ160:CI160,{1,2,3,4,5,6}))</f>
        <v>54</v>
      </c>
      <c r="CM160" s="10" t="str">
        <f t="shared" si="16"/>
        <v>3rd</v>
      </c>
      <c r="CN160" s="10" t="str">
        <f>VLOOKUP(BW160,SETTINGS!$N$1:$P$10,3)</f>
        <v>Below average, you must work hard, there is need for parental support</v>
      </c>
      <c r="CO160" s="10" t="str">
        <f>VLOOKUP(BW160,SETTINGS!$N$1:$P$10,2)</f>
        <v>Below Average, must buck up</v>
      </c>
      <c r="CP160" s="10"/>
      <c r="CQ160" s="10"/>
      <c r="CR160" s="10"/>
      <c r="CS160" s="10">
        <f t="shared" si="17"/>
        <v>0</v>
      </c>
      <c r="CT160" s="10"/>
      <c r="CU160" s="10"/>
      <c r="CV160" s="10"/>
      <c r="CW160" s="10"/>
      <c r="CX160" s="10"/>
      <c r="CY160" s="10"/>
      <c r="CZ160" s="10"/>
      <c r="DA160" s="10"/>
    </row>
    <row r="161" spans="1:105" ht="18.75" customHeight="1">
      <c r="A161" s="7">
        <f>'STUDENT DETAILS'!A161</f>
        <v>0</v>
      </c>
      <c r="B161" s="39">
        <f>'STUDENT DETAILS'!B161</f>
        <v>0</v>
      </c>
      <c r="C161" s="7">
        <f>'STUDENT DETAILS'!C161</f>
        <v>0</v>
      </c>
      <c r="D161" s="7">
        <f>'STUDENT DETAILS'!D161</f>
        <v>0</v>
      </c>
      <c r="E161" s="7">
        <f>'STUDENT DETAILS'!E161</f>
        <v>0</v>
      </c>
      <c r="F161" s="7">
        <f>'STUDENT DETAILS'!F161</f>
        <v>0</v>
      </c>
      <c r="G161" s="10"/>
      <c r="H161" s="7">
        <f>'ENGLISH '!T162</f>
        <v>0</v>
      </c>
      <c r="I161" s="7">
        <f>'ENGLISH '!U162</f>
        <v>0</v>
      </c>
      <c r="J161" s="7">
        <f>'ENGLISH '!V162</f>
        <v>0</v>
      </c>
      <c r="K161" s="7">
        <f>'ENGLISH '!W162</f>
        <v>0</v>
      </c>
      <c r="L161" s="7">
        <f>'ENGLISH '!X162</f>
        <v>0</v>
      </c>
      <c r="M161" s="7">
        <f>'ENGLISH '!Y162</f>
        <v>0</v>
      </c>
      <c r="N161" s="10">
        <f>'MATHS '!T162</f>
        <v>0</v>
      </c>
      <c r="O161" s="10">
        <f>'MATHS '!U162</f>
        <v>0</v>
      </c>
      <c r="P161" s="10">
        <f>'MATHS '!V162</f>
        <v>0</v>
      </c>
      <c r="Q161" s="10">
        <f>'MATHS '!W162</f>
        <v>0</v>
      </c>
      <c r="R161" s="10">
        <f>'MATHS '!X162</f>
        <v>0</v>
      </c>
      <c r="S161" s="10">
        <f>'MATHS '!Y162</f>
        <v>0</v>
      </c>
      <c r="T161" s="7">
        <f>'SCIENCE '!T162</f>
        <v>0</v>
      </c>
      <c r="U161" s="7">
        <f>'SCIENCE '!U162</f>
        <v>0</v>
      </c>
      <c r="V161" s="7">
        <f>'SCIENCE '!V162</f>
        <v>0</v>
      </c>
      <c r="W161" s="7">
        <f>'SCIENCE '!W162</f>
        <v>0</v>
      </c>
      <c r="X161" s="7">
        <f>'SCIENCE '!X162</f>
        <v>0</v>
      </c>
      <c r="Y161" s="7">
        <f>'SCIENCE '!Y162</f>
        <v>0</v>
      </c>
      <c r="Z161" s="10">
        <f>'SOCIAL STUDIES'!T162</f>
        <v>0</v>
      </c>
      <c r="AA161" s="10">
        <f>'SOCIAL STUDIES'!U162</f>
        <v>0</v>
      </c>
      <c r="AB161" s="10">
        <f>'SOCIAL STUDIES'!V162</f>
        <v>0</v>
      </c>
      <c r="AC161" s="10">
        <f>'SOCIAL STUDIES'!W162</f>
        <v>0</v>
      </c>
      <c r="AD161" s="10">
        <f>'SOCIAL STUDIES'!X162</f>
        <v>0</v>
      </c>
      <c r="AE161" s="10">
        <f>'SOCIAL STUDIES'!Y162</f>
        <v>0</v>
      </c>
      <c r="AF161" s="7">
        <f>'COMPUTING     '!T162</f>
        <v>0</v>
      </c>
      <c r="AG161" s="7">
        <f>'COMPUTING     '!U162</f>
        <v>0</v>
      </c>
      <c r="AH161" s="7">
        <f>'COMPUTING     '!V162</f>
        <v>0</v>
      </c>
      <c r="AI161" s="7">
        <f>'COMPUTING     '!W162</f>
        <v>0</v>
      </c>
      <c r="AJ161" s="7">
        <f>'COMPUTING     '!X162</f>
        <v>0</v>
      </c>
      <c r="AK161" s="7">
        <f>'COMPUTING     '!Y162</f>
        <v>0</v>
      </c>
      <c r="AL161" s="7">
        <f>BDT!T162</f>
        <v>0</v>
      </c>
      <c r="AM161" s="7">
        <f>BDT!U162</f>
        <v>0</v>
      </c>
      <c r="AN161" s="7">
        <f>BDT!V162</f>
        <v>0</v>
      </c>
      <c r="AO161" s="7">
        <f>BDT!W162</f>
        <v>0</v>
      </c>
      <c r="AP161" s="7">
        <f>BDT!X162</f>
        <v>0</v>
      </c>
      <c r="AQ161" s="7">
        <f>BDT!Y162</f>
        <v>0</v>
      </c>
      <c r="AR161" s="7">
        <f>'GHANAIAN LANG'!T162</f>
        <v>0</v>
      </c>
      <c r="AS161" s="7">
        <f>'GHANAIAN LANG'!U162</f>
        <v>0</v>
      </c>
      <c r="AT161" s="7">
        <f>'GHANAIAN LANG'!V162</f>
        <v>0</v>
      </c>
      <c r="AU161" s="7">
        <f>'GHANAIAN LANG'!W162</f>
        <v>0</v>
      </c>
      <c r="AV161" s="7">
        <f>'GHANAIAN LANG'!X162</f>
        <v>0</v>
      </c>
      <c r="AW161" s="7">
        <f>'GHANAIAN LANG'!Y162</f>
        <v>0</v>
      </c>
      <c r="AX161" s="7">
        <f>'RME '!T162</f>
        <v>0</v>
      </c>
      <c r="AY161" s="7">
        <f>'RME '!U162</f>
        <v>0</v>
      </c>
      <c r="AZ161" s="7">
        <f>'RME '!V162</f>
        <v>0</v>
      </c>
      <c r="BA161" s="7">
        <f>'RME '!W162</f>
        <v>0</v>
      </c>
      <c r="BB161" s="7">
        <f>'RME '!X162</f>
        <v>0</v>
      </c>
      <c r="BC161" s="7">
        <f>'RME '!Y162</f>
        <v>0</v>
      </c>
      <c r="BD161" s="7">
        <f>'FRENCH '!T162</f>
        <v>0</v>
      </c>
      <c r="BE161" s="7">
        <f>'FRENCH '!U162</f>
        <v>0</v>
      </c>
      <c r="BF161" s="7">
        <f>'FRENCH '!V162</f>
        <v>0</v>
      </c>
      <c r="BG161" s="7">
        <f>'FRENCH '!W162</f>
        <v>0</v>
      </c>
      <c r="BH161" s="7">
        <f>'FRENCH '!X162</f>
        <v>0</v>
      </c>
      <c r="BI161" s="7">
        <f>'FRENCH '!Y162</f>
        <v>0</v>
      </c>
      <c r="BJ161" s="7">
        <f>'CAREER TECH '!T162</f>
        <v>0</v>
      </c>
      <c r="BK161" s="7">
        <f>'CAREER TECH '!U162</f>
        <v>0</v>
      </c>
      <c r="BL161" s="7">
        <f>'CAREER TECH '!V162</f>
        <v>0</v>
      </c>
      <c r="BM161" s="7">
        <f>'CAREER TECH '!W162</f>
        <v>0</v>
      </c>
      <c r="BN161" s="7">
        <f>'CAREER TECH '!X162</f>
        <v>0</v>
      </c>
      <c r="BO161" s="7">
        <f>'CAREER TECH '!Y162</f>
        <v>0</v>
      </c>
      <c r="BP161" s="7">
        <f>'CAD '!T162</f>
        <v>0</v>
      </c>
      <c r="BQ161" s="7">
        <f>'CAD '!U162</f>
        <v>0</v>
      </c>
      <c r="BR161" s="7">
        <f>'CAD '!V162</f>
        <v>0</v>
      </c>
      <c r="BS161" s="7">
        <f>'CAD '!X162</f>
        <v>0</v>
      </c>
      <c r="BT161" s="7">
        <f>'CAD '!W162</f>
        <v>0</v>
      </c>
      <c r="BU161" s="7">
        <f>'CAD '!Y162</f>
        <v>0</v>
      </c>
      <c r="BV161" s="7">
        <f t="shared" si="12"/>
        <v>0</v>
      </c>
      <c r="BW161" s="7">
        <f t="shared" si="13"/>
        <v>0</v>
      </c>
      <c r="BX161" s="7">
        <f t="shared" si="14"/>
        <v>3</v>
      </c>
      <c r="BY161" s="7">
        <v>900</v>
      </c>
      <c r="BZ161" s="7">
        <f>VLOOKUP(J161,SETTINGS!$C$2:$D$11,2)</f>
        <v>9</v>
      </c>
      <c r="CA161" s="7">
        <f>VLOOKUP(P161,SETTINGS!$C$2:$D$11,2)</f>
        <v>9</v>
      </c>
      <c r="CB161" s="7">
        <f>VLOOKUP(V161,SETTINGS!$C$2:$D$11,2)</f>
        <v>9</v>
      </c>
      <c r="CC161" s="7">
        <f>VLOOKUP(AB161,SETTINGS!$C$2:$D$11,2)</f>
        <v>9</v>
      </c>
      <c r="CD161" s="7">
        <f>VLOOKUP(AH161,SETTINGS!$C$2:$D$11,2)</f>
        <v>9</v>
      </c>
      <c r="CE161" s="7">
        <f>VLOOKUP(AN161,SETTINGS!$C$2:$D$11,2)</f>
        <v>9</v>
      </c>
      <c r="CF161" s="7">
        <f>VLOOKUP(AT161,SETTINGS!$C$2:$D$11,2)</f>
        <v>9</v>
      </c>
      <c r="CG161" s="7">
        <f>VLOOKUP(AZ161,SETTINGS!$C$2:$D$11,2)</f>
        <v>9</v>
      </c>
      <c r="CH161" s="7">
        <f>VLOOKUP(BF161,SETTINGS!$C$2:$D$11,2)</f>
        <v>9</v>
      </c>
      <c r="CI161" s="7">
        <f>VLOOKUP(BL161,SETTINGS!$C$2:$D$11,2)</f>
        <v>9</v>
      </c>
      <c r="CJ161" s="7">
        <f t="shared" si="15"/>
        <v>36</v>
      </c>
      <c r="CK161" s="7">
        <f>SMALL(CD161:CH161,{1,2,3})</f>
        <v>9</v>
      </c>
      <c r="CL161" s="7">
        <f>SUM(SMALL(BZ161:CI161,{1,2,3,4,5,6}))</f>
        <v>54</v>
      </c>
      <c r="CM161" s="10" t="str">
        <f t="shared" si="16"/>
        <v>3rd</v>
      </c>
      <c r="CN161" s="10" t="str">
        <f>VLOOKUP(BW161,SETTINGS!$N$1:$P$10,3)</f>
        <v>Below average, you must work hard, there is need for parental support</v>
      </c>
      <c r="CO161" s="10" t="str">
        <f>VLOOKUP(BW161,SETTINGS!$N$1:$P$10,2)</f>
        <v>Below Average, must buck up</v>
      </c>
      <c r="CP161" s="10"/>
      <c r="CQ161" s="10"/>
      <c r="CR161" s="10"/>
      <c r="CS161" s="10">
        <f t="shared" si="17"/>
        <v>0</v>
      </c>
      <c r="CT161" s="10"/>
      <c r="CU161" s="10"/>
      <c r="CV161" s="10"/>
      <c r="CW161" s="10"/>
      <c r="CX161" s="10"/>
      <c r="CY161" s="10"/>
      <c r="CZ161" s="10"/>
      <c r="DA161" s="10"/>
    </row>
    <row r="162" spans="1:105" ht="18.75" customHeight="1">
      <c r="A162" s="7">
        <f>'STUDENT DETAILS'!A162</f>
        <v>0</v>
      </c>
      <c r="B162" s="39">
        <f>'STUDENT DETAILS'!B162</f>
        <v>0</v>
      </c>
      <c r="C162" s="7">
        <f>'STUDENT DETAILS'!C162</f>
        <v>0</v>
      </c>
      <c r="D162" s="7">
        <f>'STUDENT DETAILS'!D162</f>
        <v>0</v>
      </c>
      <c r="E162" s="7">
        <f>'STUDENT DETAILS'!E162</f>
        <v>0</v>
      </c>
      <c r="F162" s="7">
        <f>'STUDENT DETAILS'!F162</f>
        <v>0</v>
      </c>
      <c r="G162" s="10"/>
      <c r="H162" s="7">
        <f>'ENGLISH '!T163</f>
        <v>0</v>
      </c>
      <c r="I162" s="7">
        <f>'ENGLISH '!U163</f>
        <v>0</v>
      </c>
      <c r="J162" s="7">
        <f>'ENGLISH '!V163</f>
        <v>0</v>
      </c>
      <c r="K162" s="7">
        <f>'ENGLISH '!W163</f>
        <v>0</v>
      </c>
      <c r="L162" s="7">
        <f>'ENGLISH '!X163</f>
        <v>0</v>
      </c>
      <c r="M162" s="7">
        <f>'ENGLISH '!Y163</f>
        <v>0</v>
      </c>
      <c r="N162" s="10">
        <f>'MATHS '!T163</f>
        <v>0</v>
      </c>
      <c r="O162" s="10">
        <f>'MATHS '!U163</f>
        <v>0</v>
      </c>
      <c r="P162" s="10">
        <f>'MATHS '!V163</f>
        <v>0</v>
      </c>
      <c r="Q162" s="10">
        <f>'MATHS '!W163</f>
        <v>0</v>
      </c>
      <c r="R162" s="10">
        <f>'MATHS '!X163</f>
        <v>0</v>
      </c>
      <c r="S162" s="10">
        <f>'MATHS '!Y163</f>
        <v>0</v>
      </c>
      <c r="T162" s="7">
        <f>'SCIENCE '!T163</f>
        <v>0</v>
      </c>
      <c r="U162" s="7">
        <f>'SCIENCE '!U163</f>
        <v>0</v>
      </c>
      <c r="V162" s="7">
        <f>'SCIENCE '!V163</f>
        <v>0</v>
      </c>
      <c r="W162" s="7">
        <f>'SCIENCE '!W163</f>
        <v>0</v>
      </c>
      <c r="X162" s="7">
        <f>'SCIENCE '!X163</f>
        <v>0</v>
      </c>
      <c r="Y162" s="7">
        <f>'SCIENCE '!Y163</f>
        <v>0</v>
      </c>
      <c r="Z162" s="10">
        <f>'SOCIAL STUDIES'!T163</f>
        <v>0</v>
      </c>
      <c r="AA162" s="10">
        <f>'SOCIAL STUDIES'!U163</f>
        <v>0</v>
      </c>
      <c r="AB162" s="10">
        <f>'SOCIAL STUDIES'!V163</f>
        <v>0</v>
      </c>
      <c r="AC162" s="10">
        <f>'SOCIAL STUDIES'!W163</f>
        <v>0</v>
      </c>
      <c r="AD162" s="10">
        <f>'SOCIAL STUDIES'!X163</f>
        <v>0</v>
      </c>
      <c r="AE162" s="10">
        <f>'SOCIAL STUDIES'!Y163</f>
        <v>0</v>
      </c>
      <c r="AF162" s="7">
        <f>'COMPUTING     '!T163</f>
        <v>0</v>
      </c>
      <c r="AG162" s="7">
        <f>'COMPUTING     '!U163</f>
        <v>0</v>
      </c>
      <c r="AH162" s="7">
        <f>'COMPUTING     '!V163</f>
        <v>0</v>
      </c>
      <c r="AI162" s="7">
        <f>'COMPUTING     '!W163</f>
        <v>0</v>
      </c>
      <c r="AJ162" s="7">
        <f>'COMPUTING     '!X163</f>
        <v>0</v>
      </c>
      <c r="AK162" s="7">
        <f>'COMPUTING     '!Y163</f>
        <v>0</v>
      </c>
      <c r="AL162" s="7">
        <f>BDT!T163</f>
        <v>0</v>
      </c>
      <c r="AM162" s="7">
        <f>BDT!U163</f>
        <v>0</v>
      </c>
      <c r="AN162" s="7">
        <f>BDT!V163</f>
        <v>0</v>
      </c>
      <c r="AO162" s="7">
        <f>BDT!W163</f>
        <v>0</v>
      </c>
      <c r="AP162" s="7">
        <f>BDT!X163</f>
        <v>0</v>
      </c>
      <c r="AQ162" s="7">
        <f>BDT!Y163</f>
        <v>0</v>
      </c>
      <c r="AR162" s="7">
        <f>'GHANAIAN LANG'!T163</f>
        <v>0</v>
      </c>
      <c r="AS162" s="7">
        <f>'GHANAIAN LANG'!U163</f>
        <v>0</v>
      </c>
      <c r="AT162" s="7">
        <f>'GHANAIAN LANG'!V163</f>
        <v>0</v>
      </c>
      <c r="AU162" s="7">
        <f>'GHANAIAN LANG'!W163</f>
        <v>0</v>
      </c>
      <c r="AV162" s="7">
        <f>'GHANAIAN LANG'!X163</f>
        <v>0</v>
      </c>
      <c r="AW162" s="7">
        <f>'GHANAIAN LANG'!Y163</f>
        <v>0</v>
      </c>
      <c r="AX162" s="7">
        <f>'RME '!T163</f>
        <v>0</v>
      </c>
      <c r="AY162" s="7">
        <f>'RME '!U163</f>
        <v>0</v>
      </c>
      <c r="AZ162" s="7">
        <f>'RME '!V163</f>
        <v>0</v>
      </c>
      <c r="BA162" s="7">
        <f>'RME '!W163</f>
        <v>0</v>
      </c>
      <c r="BB162" s="7">
        <f>'RME '!X163</f>
        <v>0</v>
      </c>
      <c r="BC162" s="7">
        <f>'RME '!Y163</f>
        <v>0</v>
      </c>
      <c r="BD162" s="7">
        <f>'FRENCH '!T163</f>
        <v>0</v>
      </c>
      <c r="BE162" s="7">
        <f>'FRENCH '!U163</f>
        <v>0</v>
      </c>
      <c r="BF162" s="7">
        <f>'FRENCH '!V163</f>
        <v>0</v>
      </c>
      <c r="BG162" s="7">
        <f>'FRENCH '!W163</f>
        <v>0</v>
      </c>
      <c r="BH162" s="7">
        <f>'FRENCH '!X163</f>
        <v>0</v>
      </c>
      <c r="BI162" s="7">
        <f>'FRENCH '!Y163</f>
        <v>0</v>
      </c>
      <c r="BJ162" s="7">
        <f>'CAREER TECH '!T163</f>
        <v>0</v>
      </c>
      <c r="BK162" s="7">
        <f>'CAREER TECH '!U163</f>
        <v>0</v>
      </c>
      <c r="BL162" s="7">
        <f>'CAREER TECH '!V163</f>
        <v>0</v>
      </c>
      <c r="BM162" s="7">
        <f>'CAREER TECH '!W163</f>
        <v>0</v>
      </c>
      <c r="BN162" s="7">
        <f>'CAREER TECH '!X163</f>
        <v>0</v>
      </c>
      <c r="BO162" s="7">
        <f>'CAREER TECH '!Y163</f>
        <v>0</v>
      </c>
      <c r="BP162" s="7">
        <f>'CAD '!T163</f>
        <v>0</v>
      </c>
      <c r="BQ162" s="7">
        <f>'CAD '!U163</f>
        <v>0</v>
      </c>
      <c r="BR162" s="7">
        <f>'CAD '!V163</f>
        <v>0</v>
      </c>
      <c r="BS162" s="7">
        <f>'CAD '!X163</f>
        <v>0</v>
      </c>
      <c r="BT162" s="7">
        <f>'CAD '!W163</f>
        <v>0</v>
      </c>
      <c r="BU162" s="7">
        <f>'CAD '!Y163</f>
        <v>0</v>
      </c>
      <c r="BV162" s="7">
        <f t="shared" si="12"/>
        <v>0</v>
      </c>
      <c r="BW162" s="7">
        <f t="shared" si="13"/>
        <v>0</v>
      </c>
      <c r="BX162" s="7">
        <f t="shared" si="14"/>
        <v>3</v>
      </c>
      <c r="BY162" s="7">
        <v>900</v>
      </c>
      <c r="BZ162" s="7">
        <f>VLOOKUP(J162,SETTINGS!$C$2:$D$11,2)</f>
        <v>9</v>
      </c>
      <c r="CA162" s="7">
        <f>VLOOKUP(P162,SETTINGS!$C$2:$D$11,2)</f>
        <v>9</v>
      </c>
      <c r="CB162" s="7">
        <f>VLOOKUP(V162,SETTINGS!$C$2:$D$11,2)</f>
        <v>9</v>
      </c>
      <c r="CC162" s="7">
        <f>VLOOKUP(AB162,SETTINGS!$C$2:$D$11,2)</f>
        <v>9</v>
      </c>
      <c r="CD162" s="7">
        <f>VLOOKUP(AH162,SETTINGS!$C$2:$D$11,2)</f>
        <v>9</v>
      </c>
      <c r="CE162" s="7">
        <f>VLOOKUP(AN162,SETTINGS!$C$2:$D$11,2)</f>
        <v>9</v>
      </c>
      <c r="CF162" s="7">
        <f>VLOOKUP(AT162,SETTINGS!$C$2:$D$11,2)</f>
        <v>9</v>
      </c>
      <c r="CG162" s="7">
        <f>VLOOKUP(AZ162,SETTINGS!$C$2:$D$11,2)</f>
        <v>9</v>
      </c>
      <c r="CH162" s="7">
        <f>VLOOKUP(BF162,SETTINGS!$C$2:$D$11,2)</f>
        <v>9</v>
      </c>
      <c r="CI162" s="7">
        <f>VLOOKUP(BL162,SETTINGS!$C$2:$D$11,2)</f>
        <v>9</v>
      </c>
      <c r="CJ162" s="7">
        <f t="shared" si="15"/>
        <v>36</v>
      </c>
      <c r="CK162" s="7">
        <f>SMALL(CD162:CH162,{1,2,3})</f>
        <v>9</v>
      </c>
      <c r="CL162" s="7">
        <f>SUM(SMALL(BZ162:CI162,{1,2,3,4,5,6}))</f>
        <v>54</v>
      </c>
      <c r="CM162" s="10" t="str">
        <f t="shared" si="16"/>
        <v>3rd</v>
      </c>
      <c r="CN162" s="10" t="str">
        <f>VLOOKUP(BW162,SETTINGS!$N$1:$P$10,3)</f>
        <v>Below average, you must work hard, there is need for parental support</v>
      </c>
      <c r="CO162" s="10" t="str">
        <f>VLOOKUP(BW162,SETTINGS!$N$1:$P$10,2)</f>
        <v>Below Average, must buck up</v>
      </c>
      <c r="CP162" s="10"/>
      <c r="CQ162" s="10"/>
      <c r="CR162" s="10"/>
      <c r="CS162" s="10">
        <f t="shared" si="17"/>
        <v>0</v>
      </c>
      <c r="CT162" s="10"/>
      <c r="CU162" s="10"/>
      <c r="CV162" s="10"/>
      <c r="CW162" s="10"/>
      <c r="CX162" s="10"/>
      <c r="CY162" s="10"/>
      <c r="CZ162" s="10"/>
      <c r="DA162" s="10"/>
    </row>
    <row r="163" spans="1:105" ht="18.75" customHeight="1">
      <c r="A163" s="7">
        <f>'STUDENT DETAILS'!A163</f>
        <v>0</v>
      </c>
      <c r="B163" s="39">
        <f>'STUDENT DETAILS'!B163</f>
        <v>0</v>
      </c>
      <c r="C163" s="7">
        <f>'STUDENT DETAILS'!C163</f>
        <v>0</v>
      </c>
      <c r="D163" s="7">
        <f>'STUDENT DETAILS'!D163</f>
        <v>0</v>
      </c>
      <c r="E163" s="7">
        <f>'STUDENT DETAILS'!E163</f>
        <v>0</v>
      </c>
      <c r="F163" s="7">
        <f>'STUDENT DETAILS'!F163</f>
        <v>0</v>
      </c>
      <c r="G163" s="10"/>
      <c r="H163" s="7">
        <f>'ENGLISH '!T164</f>
        <v>0</v>
      </c>
      <c r="I163" s="7">
        <f>'ENGLISH '!U164</f>
        <v>0</v>
      </c>
      <c r="J163" s="7">
        <f>'ENGLISH '!V164</f>
        <v>0</v>
      </c>
      <c r="K163" s="7">
        <f>'ENGLISH '!W164</f>
        <v>0</v>
      </c>
      <c r="L163" s="7">
        <f>'ENGLISH '!X164</f>
        <v>0</v>
      </c>
      <c r="M163" s="7">
        <f>'ENGLISH '!Y164</f>
        <v>0</v>
      </c>
      <c r="N163" s="10">
        <f>'MATHS '!T164</f>
        <v>0</v>
      </c>
      <c r="O163" s="10">
        <f>'MATHS '!U164</f>
        <v>0</v>
      </c>
      <c r="P163" s="10">
        <f>'MATHS '!V164</f>
        <v>0</v>
      </c>
      <c r="Q163" s="10">
        <f>'MATHS '!W164</f>
        <v>0</v>
      </c>
      <c r="R163" s="10">
        <f>'MATHS '!X164</f>
        <v>0</v>
      </c>
      <c r="S163" s="10">
        <f>'MATHS '!Y164</f>
        <v>0</v>
      </c>
      <c r="T163" s="7">
        <f>'SCIENCE '!T164</f>
        <v>0</v>
      </c>
      <c r="U163" s="7">
        <f>'SCIENCE '!U164</f>
        <v>0</v>
      </c>
      <c r="V163" s="7">
        <f>'SCIENCE '!V164</f>
        <v>0</v>
      </c>
      <c r="W163" s="7">
        <f>'SCIENCE '!W164</f>
        <v>0</v>
      </c>
      <c r="X163" s="7">
        <f>'SCIENCE '!X164</f>
        <v>0</v>
      </c>
      <c r="Y163" s="7">
        <f>'SCIENCE '!Y164</f>
        <v>0</v>
      </c>
      <c r="Z163" s="10">
        <f>'SOCIAL STUDIES'!T164</f>
        <v>0</v>
      </c>
      <c r="AA163" s="10">
        <f>'SOCIAL STUDIES'!U164</f>
        <v>0</v>
      </c>
      <c r="AB163" s="10">
        <f>'SOCIAL STUDIES'!V164</f>
        <v>0</v>
      </c>
      <c r="AC163" s="10">
        <f>'SOCIAL STUDIES'!W164</f>
        <v>0</v>
      </c>
      <c r="AD163" s="10">
        <f>'SOCIAL STUDIES'!X164</f>
        <v>0</v>
      </c>
      <c r="AE163" s="10">
        <f>'SOCIAL STUDIES'!Y164</f>
        <v>0</v>
      </c>
      <c r="AF163" s="7">
        <f>'COMPUTING     '!T164</f>
        <v>0</v>
      </c>
      <c r="AG163" s="7">
        <f>'COMPUTING     '!U164</f>
        <v>0</v>
      </c>
      <c r="AH163" s="7">
        <f>'COMPUTING     '!V164</f>
        <v>0</v>
      </c>
      <c r="AI163" s="7">
        <f>'COMPUTING     '!W164</f>
        <v>0</v>
      </c>
      <c r="AJ163" s="7">
        <f>'COMPUTING     '!X164</f>
        <v>0</v>
      </c>
      <c r="AK163" s="7">
        <f>'COMPUTING     '!Y164</f>
        <v>0</v>
      </c>
      <c r="AL163" s="7">
        <f>BDT!T164</f>
        <v>0</v>
      </c>
      <c r="AM163" s="7">
        <f>BDT!U164</f>
        <v>0</v>
      </c>
      <c r="AN163" s="7">
        <f>BDT!V164</f>
        <v>0</v>
      </c>
      <c r="AO163" s="7">
        <f>BDT!W164</f>
        <v>0</v>
      </c>
      <c r="AP163" s="7">
        <f>BDT!X164</f>
        <v>0</v>
      </c>
      <c r="AQ163" s="7">
        <f>BDT!Y164</f>
        <v>0</v>
      </c>
      <c r="AR163" s="7">
        <f>'GHANAIAN LANG'!T164</f>
        <v>0</v>
      </c>
      <c r="AS163" s="7">
        <f>'GHANAIAN LANG'!U164</f>
        <v>0</v>
      </c>
      <c r="AT163" s="7">
        <f>'GHANAIAN LANG'!V164</f>
        <v>0</v>
      </c>
      <c r="AU163" s="7">
        <f>'GHANAIAN LANG'!W164</f>
        <v>0</v>
      </c>
      <c r="AV163" s="7">
        <f>'GHANAIAN LANG'!X164</f>
        <v>0</v>
      </c>
      <c r="AW163" s="7">
        <f>'GHANAIAN LANG'!Y164</f>
        <v>0</v>
      </c>
      <c r="AX163" s="7">
        <f>'RME '!T164</f>
        <v>0</v>
      </c>
      <c r="AY163" s="7">
        <f>'RME '!U164</f>
        <v>0</v>
      </c>
      <c r="AZ163" s="7">
        <f>'RME '!V164</f>
        <v>0</v>
      </c>
      <c r="BA163" s="7">
        <f>'RME '!W164</f>
        <v>0</v>
      </c>
      <c r="BB163" s="7">
        <f>'RME '!X164</f>
        <v>0</v>
      </c>
      <c r="BC163" s="7">
        <f>'RME '!Y164</f>
        <v>0</v>
      </c>
      <c r="BD163" s="7">
        <f>'FRENCH '!T164</f>
        <v>0</v>
      </c>
      <c r="BE163" s="7">
        <f>'FRENCH '!U164</f>
        <v>0</v>
      </c>
      <c r="BF163" s="7">
        <f>'FRENCH '!V164</f>
        <v>0</v>
      </c>
      <c r="BG163" s="7">
        <f>'FRENCH '!W164</f>
        <v>0</v>
      </c>
      <c r="BH163" s="7">
        <f>'FRENCH '!X164</f>
        <v>0</v>
      </c>
      <c r="BI163" s="7">
        <f>'FRENCH '!Y164</f>
        <v>0</v>
      </c>
      <c r="BJ163" s="7">
        <f>'CAREER TECH '!T164</f>
        <v>0</v>
      </c>
      <c r="BK163" s="7">
        <f>'CAREER TECH '!U164</f>
        <v>0</v>
      </c>
      <c r="BL163" s="7">
        <f>'CAREER TECH '!V164</f>
        <v>0</v>
      </c>
      <c r="BM163" s="7">
        <f>'CAREER TECH '!W164</f>
        <v>0</v>
      </c>
      <c r="BN163" s="7">
        <f>'CAREER TECH '!X164</f>
        <v>0</v>
      </c>
      <c r="BO163" s="7">
        <f>'CAREER TECH '!Y164</f>
        <v>0</v>
      </c>
      <c r="BP163" s="7">
        <f>'CAD '!T164</f>
        <v>0</v>
      </c>
      <c r="BQ163" s="7">
        <f>'CAD '!U164</f>
        <v>0</v>
      </c>
      <c r="BR163" s="7">
        <f>'CAD '!V164</f>
        <v>0</v>
      </c>
      <c r="BS163" s="7">
        <f>'CAD '!X164</f>
        <v>0</v>
      </c>
      <c r="BT163" s="7">
        <f>'CAD '!W164</f>
        <v>0</v>
      </c>
      <c r="BU163" s="7">
        <f>'CAD '!Y164</f>
        <v>0</v>
      </c>
      <c r="BV163" s="7">
        <f t="shared" si="12"/>
        <v>0</v>
      </c>
      <c r="BW163" s="7">
        <f t="shared" si="13"/>
        <v>0</v>
      </c>
      <c r="BX163" s="7">
        <f t="shared" si="14"/>
        <v>3</v>
      </c>
      <c r="BY163" s="7">
        <v>900</v>
      </c>
      <c r="BZ163" s="7">
        <f>VLOOKUP(J163,SETTINGS!$C$2:$D$11,2)</f>
        <v>9</v>
      </c>
      <c r="CA163" s="7">
        <f>VLOOKUP(P163,SETTINGS!$C$2:$D$11,2)</f>
        <v>9</v>
      </c>
      <c r="CB163" s="7">
        <f>VLOOKUP(V163,SETTINGS!$C$2:$D$11,2)</f>
        <v>9</v>
      </c>
      <c r="CC163" s="7">
        <f>VLOOKUP(AB163,SETTINGS!$C$2:$D$11,2)</f>
        <v>9</v>
      </c>
      <c r="CD163" s="7">
        <f>VLOOKUP(AH163,SETTINGS!$C$2:$D$11,2)</f>
        <v>9</v>
      </c>
      <c r="CE163" s="7">
        <f>VLOOKUP(AN163,SETTINGS!$C$2:$D$11,2)</f>
        <v>9</v>
      </c>
      <c r="CF163" s="7">
        <f>VLOOKUP(AT163,SETTINGS!$C$2:$D$11,2)</f>
        <v>9</v>
      </c>
      <c r="CG163" s="7">
        <f>VLOOKUP(AZ163,SETTINGS!$C$2:$D$11,2)</f>
        <v>9</v>
      </c>
      <c r="CH163" s="7">
        <f>VLOOKUP(BF163,SETTINGS!$C$2:$D$11,2)</f>
        <v>9</v>
      </c>
      <c r="CI163" s="7">
        <f>VLOOKUP(BL163,SETTINGS!$C$2:$D$11,2)</f>
        <v>9</v>
      </c>
      <c r="CJ163" s="7">
        <f t="shared" si="15"/>
        <v>36</v>
      </c>
      <c r="CK163" s="7">
        <f>SMALL(CD163:CH163,{1,2,3})</f>
        <v>9</v>
      </c>
      <c r="CL163" s="7">
        <f>SUM(SMALL(BZ163:CI163,{1,2,3,4,5,6}))</f>
        <v>54</v>
      </c>
      <c r="CM163" s="10" t="str">
        <f t="shared" si="16"/>
        <v>3rd</v>
      </c>
      <c r="CN163" s="10" t="str">
        <f>VLOOKUP(BW163,SETTINGS!$N$1:$P$10,3)</f>
        <v>Below average, you must work hard, there is need for parental support</v>
      </c>
      <c r="CO163" s="10" t="str">
        <f>VLOOKUP(BW163,SETTINGS!$N$1:$P$10,2)</f>
        <v>Below Average, must buck up</v>
      </c>
      <c r="CP163" s="10"/>
      <c r="CQ163" s="10"/>
      <c r="CR163" s="10"/>
      <c r="CS163" s="10">
        <f t="shared" si="17"/>
        <v>0</v>
      </c>
      <c r="CT163" s="10"/>
      <c r="CU163" s="10"/>
      <c r="CV163" s="10"/>
      <c r="CW163" s="10"/>
      <c r="CX163" s="10"/>
      <c r="CY163" s="10"/>
      <c r="CZ163" s="10"/>
      <c r="DA163" s="10"/>
    </row>
    <row r="164" spans="1:105" ht="18.75" customHeight="1">
      <c r="A164" s="7">
        <f>'STUDENT DETAILS'!A164</f>
        <v>0</v>
      </c>
      <c r="B164" s="39">
        <f>'STUDENT DETAILS'!B164</f>
        <v>0</v>
      </c>
      <c r="C164" s="7">
        <f>'STUDENT DETAILS'!C164</f>
        <v>0</v>
      </c>
      <c r="D164" s="7">
        <f>'STUDENT DETAILS'!D164</f>
        <v>0</v>
      </c>
      <c r="E164" s="7">
        <f>'STUDENT DETAILS'!E164</f>
        <v>0</v>
      </c>
      <c r="F164" s="7">
        <f>'STUDENT DETAILS'!F164</f>
        <v>0</v>
      </c>
      <c r="G164" s="10"/>
      <c r="H164" s="7">
        <f>'ENGLISH '!T165</f>
        <v>0</v>
      </c>
      <c r="I164" s="7">
        <f>'ENGLISH '!U165</f>
        <v>0</v>
      </c>
      <c r="J164" s="7">
        <f>'ENGLISH '!V165</f>
        <v>0</v>
      </c>
      <c r="K164" s="7">
        <f>'ENGLISH '!W165</f>
        <v>0</v>
      </c>
      <c r="L164" s="7">
        <f>'ENGLISH '!X165</f>
        <v>0</v>
      </c>
      <c r="M164" s="7">
        <f>'ENGLISH '!Y165</f>
        <v>0</v>
      </c>
      <c r="N164" s="10">
        <f>'MATHS '!T165</f>
        <v>0</v>
      </c>
      <c r="O164" s="10">
        <f>'MATHS '!U165</f>
        <v>0</v>
      </c>
      <c r="P164" s="10">
        <f>'MATHS '!V165</f>
        <v>0</v>
      </c>
      <c r="Q164" s="10">
        <f>'MATHS '!W165</f>
        <v>0</v>
      </c>
      <c r="R164" s="10">
        <f>'MATHS '!X165</f>
        <v>0</v>
      </c>
      <c r="S164" s="10">
        <f>'MATHS '!Y165</f>
        <v>0</v>
      </c>
      <c r="T164" s="7">
        <f>'SCIENCE '!T165</f>
        <v>0</v>
      </c>
      <c r="U164" s="7">
        <f>'SCIENCE '!U165</f>
        <v>0</v>
      </c>
      <c r="V164" s="7">
        <f>'SCIENCE '!V165</f>
        <v>0</v>
      </c>
      <c r="W164" s="7">
        <f>'SCIENCE '!W165</f>
        <v>0</v>
      </c>
      <c r="X164" s="7">
        <f>'SCIENCE '!X165</f>
        <v>0</v>
      </c>
      <c r="Y164" s="7">
        <f>'SCIENCE '!Y165</f>
        <v>0</v>
      </c>
      <c r="Z164" s="10">
        <f>'SOCIAL STUDIES'!T165</f>
        <v>0</v>
      </c>
      <c r="AA164" s="10">
        <f>'SOCIAL STUDIES'!U165</f>
        <v>0</v>
      </c>
      <c r="AB164" s="10">
        <f>'SOCIAL STUDIES'!V165</f>
        <v>0</v>
      </c>
      <c r="AC164" s="10">
        <f>'SOCIAL STUDIES'!W165</f>
        <v>0</v>
      </c>
      <c r="AD164" s="10">
        <f>'SOCIAL STUDIES'!X165</f>
        <v>0</v>
      </c>
      <c r="AE164" s="10">
        <f>'SOCIAL STUDIES'!Y165</f>
        <v>0</v>
      </c>
      <c r="AF164" s="7">
        <f>'COMPUTING     '!T165</f>
        <v>0</v>
      </c>
      <c r="AG164" s="7">
        <f>'COMPUTING     '!U165</f>
        <v>0</v>
      </c>
      <c r="AH164" s="7">
        <f>'COMPUTING     '!V165</f>
        <v>0</v>
      </c>
      <c r="AI164" s="7">
        <f>'COMPUTING     '!W165</f>
        <v>0</v>
      </c>
      <c r="AJ164" s="7">
        <f>'COMPUTING     '!X165</f>
        <v>0</v>
      </c>
      <c r="AK164" s="7">
        <f>'COMPUTING     '!Y165</f>
        <v>0</v>
      </c>
      <c r="AL164" s="7">
        <f>BDT!T165</f>
        <v>0</v>
      </c>
      <c r="AM164" s="7">
        <f>BDT!U165</f>
        <v>0</v>
      </c>
      <c r="AN164" s="7">
        <f>BDT!V165</f>
        <v>0</v>
      </c>
      <c r="AO164" s="7">
        <f>BDT!W165</f>
        <v>0</v>
      </c>
      <c r="AP164" s="7">
        <f>BDT!X165</f>
        <v>0</v>
      </c>
      <c r="AQ164" s="7">
        <f>BDT!Y165</f>
        <v>0</v>
      </c>
      <c r="AR164" s="7">
        <f>'GHANAIAN LANG'!T165</f>
        <v>0</v>
      </c>
      <c r="AS164" s="7">
        <f>'GHANAIAN LANG'!U165</f>
        <v>0</v>
      </c>
      <c r="AT164" s="7">
        <f>'GHANAIAN LANG'!V165</f>
        <v>0</v>
      </c>
      <c r="AU164" s="7">
        <f>'GHANAIAN LANG'!W165</f>
        <v>0</v>
      </c>
      <c r="AV164" s="7">
        <f>'GHANAIAN LANG'!X165</f>
        <v>0</v>
      </c>
      <c r="AW164" s="7">
        <f>'GHANAIAN LANG'!Y165</f>
        <v>0</v>
      </c>
      <c r="AX164" s="7">
        <f>'RME '!T165</f>
        <v>0</v>
      </c>
      <c r="AY164" s="7">
        <f>'RME '!U165</f>
        <v>0</v>
      </c>
      <c r="AZ164" s="7">
        <f>'RME '!V165</f>
        <v>0</v>
      </c>
      <c r="BA164" s="7">
        <f>'RME '!W165</f>
        <v>0</v>
      </c>
      <c r="BB164" s="7">
        <f>'RME '!X165</f>
        <v>0</v>
      </c>
      <c r="BC164" s="7">
        <f>'RME '!Y165</f>
        <v>0</v>
      </c>
      <c r="BD164" s="7">
        <f>'FRENCH '!T165</f>
        <v>0</v>
      </c>
      <c r="BE164" s="7">
        <f>'FRENCH '!U165</f>
        <v>0</v>
      </c>
      <c r="BF164" s="7">
        <f>'FRENCH '!V165</f>
        <v>0</v>
      </c>
      <c r="BG164" s="7">
        <f>'FRENCH '!W165</f>
        <v>0</v>
      </c>
      <c r="BH164" s="7">
        <f>'FRENCH '!X165</f>
        <v>0</v>
      </c>
      <c r="BI164" s="7">
        <f>'FRENCH '!Y165</f>
        <v>0</v>
      </c>
      <c r="BJ164" s="7">
        <f>'CAREER TECH '!T165</f>
        <v>0</v>
      </c>
      <c r="BK164" s="7">
        <f>'CAREER TECH '!U165</f>
        <v>0</v>
      </c>
      <c r="BL164" s="7">
        <f>'CAREER TECH '!V165</f>
        <v>0</v>
      </c>
      <c r="BM164" s="7">
        <f>'CAREER TECH '!W165</f>
        <v>0</v>
      </c>
      <c r="BN164" s="7">
        <f>'CAREER TECH '!X165</f>
        <v>0</v>
      </c>
      <c r="BO164" s="7">
        <f>'CAREER TECH '!Y165</f>
        <v>0</v>
      </c>
      <c r="BP164" s="7">
        <f>'CAD '!T165</f>
        <v>0</v>
      </c>
      <c r="BQ164" s="7">
        <f>'CAD '!U165</f>
        <v>0</v>
      </c>
      <c r="BR164" s="7">
        <f>'CAD '!V165</f>
        <v>0</v>
      </c>
      <c r="BS164" s="7">
        <f>'CAD '!X165</f>
        <v>0</v>
      </c>
      <c r="BT164" s="7">
        <f>'CAD '!W165</f>
        <v>0</v>
      </c>
      <c r="BU164" s="7">
        <f>'CAD '!Y165</f>
        <v>0</v>
      </c>
      <c r="BV164" s="7">
        <f t="shared" si="12"/>
        <v>0</v>
      </c>
      <c r="BW164" s="7">
        <f t="shared" si="13"/>
        <v>0</v>
      </c>
      <c r="BX164" s="7">
        <f t="shared" si="14"/>
        <v>3</v>
      </c>
      <c r="BY164" s="7">
        <v>900</v>
      </c>
      <c r="BZ164" s="7">
        <f>VLOOKUP(J164,SETTINGS!$C$2:$D$11,2)</f>
        <v>9</v>
      </c>
      <c r="CA164" s="7">
        <f>VLOOKUP(P164,SETTINGS!$C$2:$D$11,2)</f>
        <v>9</v>
      </c>
      <c r="CB164" s="7">
        <f>VLOOKUP(V164,SETTINGS!$C$2:$D$11,2)</f>
        <v>9</v>
      </c>
      <c r="CC164" s="7">
        <f>VLOOKUP(AB164,SETTINGS!$C$2:$D$11,2)</f>
        <v>9</v>
      </c>
      <c r="CD164" s="7">
        <f>VLOOKUP(AH164,SETTINGS!$C$2:$D$11,2)</f>
        <v>9</v>
      </c>
      <c r="CE164" s="7">
        <f>VLOOKUP(AN164,SETTINGS!$C$2:$D$11,2)</f>
        <v>9</v>
      </c>
      <c r="CF164" s="7">
        <f>VLOOKUP(AT164,SETTINGS!$C$2:$D$11,2)</f>
        <v>9</v>
      </c>
      <c r="CG164" s="7">
        <f>VLOOKUP(AZ164,SETTINGS!$C$2:$D$11,2)</f>
        <v>9</v>
      </c>
      <c r="CH164" s="7">
        <f>VLOOKUP(BF164,SETTINGS!$C$2:$D$11,2)</f>
        <v>9</v>
      </c>
      <c r="CI164" s="7">
        <f>VLOOKUP(BL164,SETTINGS!$C$2:$D$11,2)</f>
        <v>9</v>
      </c>
      <c r="CJ164" s="7">
        <f t="shared" si="15"/>
        <v>36</v>
      </c>
      <c r="CK164" s="7">
        <f>SMALL(CD164:CH164,{1,2,3})</f>
        <v>9</v>
      </c>
      <c r="CL164" s="7">
        <f>SUM(SMALL(BZ164:CI164,{1,2,3,4,5,6}))</f>
        <v>54</v>
      </c>
      <c r="CM164" s="10" t="str">
        <f t="shared" si="16"/>
        <v>3rd</v>
      </c>
      <c r="CN164" s="10" t="str">
        <f>VLOOKUP(BW164,SETTINGS!$N$1:$P$10,3)</f>
        <v>Below average, you must work hard, there is need for parental support</v>
      </c>
      <c r="CO164" s="10" t="str">
        <f>VLOOKUP(BW164,SETTINGS!$N$1:$P$10,2)</f>
        <v>Below Average, must buck up</v>
      </c>
      <c r="CP164" s="10"/>
      <c r="CQ164" s="10"/>
      <c r="CR164" s="10"/>
      <c r="CS164" s="10">
        <f t="shared" si="17"/>
        <v>0</v>
      </c>
      <c r="CT164" s="10"/>
      <c r="CU164" s="10"/>
      <c r="CV164" s="10"/>
      <c r="CW164" s="10"/>
      <c r="CX164" s="10"/>
      <c r="CY164" s="10"/>
      <c r="CZ164" s="10"/>
      <c r="DA164" s="10"/>
    </row>
    <row r="165" spans="1:105" ht="18.75" customHeight="1">
      <c r="A165" s="7">
        <f>'STUDENT DETAILS'!A165</f>
        <v>0</v>
      </c>
      <c r="B165" s="39">
        <f>'STUDENT DETAILS'!B165</f>
        <v>0</v>
      </c>
      <c r="C165" s="7">
        <f>'STUDENT DETAILS'!C165</f>
        <v>0</v>
      </c>
      <c r="D165" s="7">
        <f>'STUDENT DETAILS'!D165</f>
        <v>0</v>
      </c>
      <c r="E165" s="7">
        <f>'STUDENT DETAILS'!E165</f>
        <v>0</v>
      </c>
      <c r="F165" s="7">
        <f>'STUDENT DETAILS'!F165</f>
        <v>0</v>
      </c>
      <c r="G165" s="10"/>
      <c r="H165" s="7">
        <f>'ENGLISH '!T166</f>
        <v>0</v>
      </c>
      <c r="I165" s="7">
        <f>'ENGLISH '!U166</f>
        <v>0</v>
      </c>
      <c r="J165" s="7">
        <f>'ENGLISH '!V166</f>
        <v>0</v>
      </c>
      <c r="K165" s="7">
        <f>'ENGLISH '!W166</f>
        <v>0</v>
      </c>
      <c r="L165" s="7">
        <f>'ENGLISH '!X166</f>
        <v>0</v>
      </c>
      <c r="M165" s="7">
        <f>'ENGLISH '!Y166</f>
        <v>0</v>
      </c>
      <c r="N165" s="10">
        <f>'MATHS '!T166</f>
        <v>0</v>
      </c>
      <c r="O165" s="10">
        <f>'MATHS '!U166</f>
        <v>0</v>
      </c>
      <c r="P165" s="10">
        <f>'MATHS '!V166</f>
        <v>0</v>
      </c>
      <c r="Q165" s="10">
        <f>'MATHS '!W166</f>
        <v>0</v>
      </c>
      <c r="R165" s="10">
        <f>'MATHS '!X166</f>
        <v>0</v>
      </c>
      <c r="S165" s="10">
        <f>'MATHS '!Y166</f>
        <v>0</v>
      </c>
      <c r="T165" s="7">
        <f>'SCIENCE '!T166</f>
        <v>0</v>
      </c>
      <c r="U165" s="7">
        <f>'SCIENCE '!U166</f>
        <v>0</v>
      </c>
      <c r="V165" s="7">
        <f>'SCIENCE '!V166</f>
        <v>0</v>
      </c>
      <c r="W165" s="7">
        <f>'SCIENCE '!W166</f>
        <v>0</v>
      </c>
      <c r="X165" s="7">
        <f>'SCIENCE '!X166</f>
        <v>0</v>
      </c>
      <c r="Y165" s="7">
        <f>'SCIENCE '!Y166</f>
        <v>0</v>
      </c>
      <c r="Z165" s="10">
        <f>'SOCIAL STUDIES'!T166</f>
        <v>0</v>
      </c>
      <c r="AA165" s="10">
        <f>'SOCIAL STUDIES'!U166</f>
        <v>0</v>
      </c>
      <c r="AB165" s="10">
        <f>'SOCIAL STUDIES'!V166</f>
        <v>0</v>
      </c>
      <c r="AC165" s="10">
        <f>'SOCIAL STUDIES'!W166</f>
        <v>0</v>
      </c>
      <c r="AD165" s="10">
        <f>'SOCIAL STUDIES'!X166</f>
        <v>0</v>
      </c>
      <c r="AE165" s="10">
        <f>'SOCIAL STUDIES'!Y166</f>
        <v>0</v>
      </c>
      <c r="AF165" s="7">
        <f>'COMPUTING     '!T166</f>
        <v>0</v>
      </c>
      <c r="AG165" s="7">
        <f>'COMPUTING     '!U166</f>
        <v>0</v>
      </c>
      <c r="AH165" s="7">
        <f>'COMPUTING     '!V166</f>
        <v>0</v>
      </c>
      <c r="AI165" s="7">
        <f>'COMPUTING     '!W166</f>
        <v>0</v>
      </c>
      <c r="AJ165" s="7">
        <f>'COMPUTING     '!X166</f>
        <v>0</v>
      </c>
      <c r="AK165" s="7">
        <f>'COMPUTING     '!Y166</f>
        <v>0</v>
      </c>
      <c r="AL165" s="7">
        <f>BDT!T166</f>
        <v>0</v>
      </c>
      <c r="AM165" s="7">
        <f>BDT!U166</f>
        <v>0</v>
      </c>
      <c r="AN165" s="7">
        <f>BDT!V166</f>
        <v>0</v>
      </c>
      <c r="AO165" s="7">
        <f>BDT!W166</f>
        <v>0</v>
      </c>
      <c r="AP165" s="7">
        <f>BDT!X166</f>
        <v>0</v>
      </c>
      <c r="AQ165" s="7">
        <f>BDT!Y166</f>
        <v>0</v>
      </c>
      <c r="AR165" s="7">
        <f>'GHANAIAN LANG'!T166</f>
        <v>0</v>
      </c>
      <c r="AS165" s="7">
        <f>'GHANAIAN LANG'!U166</f>
        <v>0</v>
      </c>
      <c r="AT165" s="7">
        <f>'GHANAIAN LANG'!V166</f>
        <v>0</v>
      </c>
      <c r="AU165" s="7">
        <f>'GHANAIAN LANG'!W166</f>
        <v>0</v>
      </c>
      <c r="AV165" s="7">
        <f>'GHANAIAN LANG'!X166</f>
        <v>0</v>
      </c>
      <c r="AW165" s="7">
        <f>'GHANAIAN LANG'!Y166</f>
        <v>0</v>
      </c>
      <c r="AX165" s="7">
        <f>'RME '!T166</f>
        <v>0</v>
      </c>
      <c r="AY165" s="7">
        <f>'RME '!U166</f>
        <v>0</v>
      </c>
      <c r="AZ165" s="7">
        <f>'RME '!V166</f>
        <v>0</v>
      </c>
      <c r="BA165" s="7">
        <f>'RME '!W166</f>
        <v>0</v>
      </c>
      <c r="BB165" s="7">
        <f>'RME '!X166</f>
        <v>0</v>
      </c>
      <c r="BC165" s="7">
        <f>'RME '!Y166</f>
        <v>0</v>
      </c>
      <c r="BD165" s="7">
        <f>'FRENCH '!T166</f>
        <v>0</v>
      </c>
      <c r="BE165" s="7">
        <f>'FRENCH '!U166</f>
        <v>0</v>
      </c>
      <c r="BF165" s="7">
        <f>'FRENCH '!V166</f>
        <v>0</v>
      </c>
      <c r="BG165" s="7">
        <f>'FRENCH '!W166</f>
        <v>0</v>
      </c>
      <c r="BH165" s="7">
        <f>'FRENCH '!X166</f>
        <v>0</v>
      </c>
      <c r="BI165" s="7">
        <f>'FRENCH '!Y166</f>
        <v>0</v>
      </c>
      <c r="BJ165" s="7">
        <f>'CAREER TECH '!T166</f>
        <v>0</v>
      </c>
      <c r="BK165" s="7">
        <f>'CAREER TECH '!U166</f>
        <v>0</v>
      </c>
      <c r="BL165" s="7">
        <f>'CAREER TECH '!V166</f>
        <v>0</v>
      </c>
      <c r="BM165" s="7">
        <f>'CAREER TECH '!W166</f>
        <v>0</v>
      </c>
      <c r="BN165" s="7">
        <f>'CAREER TECH '!X166</f>
        <v>0</v>
      </c>
      <c r="BO165" s="7">
        <f>'CAREER TECH '!Y166</f>
        <v>0</v>
      </c>
      <c r="BP165" s="7">
        <f>'CAD '!T166</f>
        <v>0</v>
      </c>
      <c r="BQ165" s="7">
        <f>'CAD '!U166</f>
        <v>0</v>
      </c>
      <c r="BR165" s="7">
        <f>'CAD '!V166</f>
        <v>0</v>
      </c>
      <c r="BS165" s="7">
        <f>'CAD '!X166</f>
        <v>0</v>
      </c>
      <c r="BT165" s="7">
        <f>'CAD '!W166</f>
        <v>0</v>
      </c>
      <c r="BU165" s="7">
        <f>'CAD '!Y166</f>
        <v>0</v>
      </c>
      <c r="BV165" s="7">
        <f t="shared" si="12"/>
        <v>0</v>
      </c>
      <c r="BW165" s="7">
        <f t="shared" si="13"/>
        <v>0</v>
      </c>
      <c r="BX165" s="7">
        <f t="shared" si="14"/>
        <v>3</v>
      </c>
      <c r="BY165" s="7">
        <v>900</v>
      </c>
      <c r="BZ165" s="7">
        <f>VLOOKUP(J165,SETTINGS!$C$2:$D$11,2)</f>
        <v>9</v>
      </c>
      <c r="CA165" s="7">
        <f>VLOOKUP(P165,SETTINGS!$C$2:$D$11,2)</f>
        <v>9</v>
      </c>
      <c r="CB165" s="7">
        <f>VLOOKUP(V165,SETTINGS!$C$2:$D$11,2)</f>
        <v>9</v>
      </c>
      <c r="CC165" s="7">
        <f>VLOOKUP(AB165,SETTINGS!$C$2:$D$11,2)</f>
        <v>9</v>
      </c>
      <c r="CD165" s="7">
        <f>VLOOKUP(AH165,SETTINGS!$C$2:$D$11,2)</f>
        <v>9</v>
      </c>
      <c r="CE165" s="7">
        <f>VLOOKUP(AN165,SETTINGS!$C$2:$D$11,2)</f>
        <v>9</v>
      </c>
      <c r="CF165" s="7">
        <f>VLOOKUP(AT165,SETTINGS!$C$2:$D$11,2)</f>
        <v>9</v>
      </c>
      <c r="CG165" s="7">
        <f>VLOOKUP(AZ165,SETTINGS!$C$2:$D$11,2)</f>
        <v>9</v>
      </c>
      <c r="CH165" s="7">
        <f>VLOOKUP(BF165,SETTINGS!$C$2:$D$11,2)</f>
        <v>9</v>
      </c>
      <c r="CI165" s="7">
        <f>VLOOKUP(BL165,SETTINGS!$C$2:$D$11,2)</f>
        <v>9</v>
      </c>
      <c r="CJ165" s="7">
        <f t="shared" si="15"/>
        <v>36</v>
      </c>
      <c r="CK165" s="7">
        <f>SMALL(CD165:CH165,{1,2,3})</f>
        <v>9</v>
      </c>
      <c r="CL165" s="7">
        <f>SUM(SMALL(BZ165:CI165,{1,2,3,4,5,6}))</f>
        <v>54</v>
      </c>
      <c r="CM165" s="10" t="str">
        <f t="shared" si="16"/>
        <v>3rd</v>
      </c>
      <c r="CN165" s="10" t="str">
        <f>VLOOKUP(BW165,SETTINGS!$N$1:$P$10,3)</f>
        <v>Below average, you must work hard, there is need for parental support</v>
      </c>
      <c r="CO165" s="10" t="str">
        <f>VLOOKUP(BW165,SETTINGS!$N$1:$P$10,2)</f>
        <v>Below Average, must buck up</v>
      </c>
      <c r="CP165" s="10"/>
      <c r="CQ165" s="10"/>
      <c r="CR165" s="10"/>
      <c r="CS165" s="10">
        <f t="shared" si="17"/>
        <v>0</v>
      </c>
      <c r="CT165" s="10"/>
      <c r="CU165" s="10"/>
      <c r="CV165" s="10"/>
      <c r="CW165" s="10"/>
      <c r="CX165" s="10"/>
      <c r="CY165" s="10"/>
      <c r="CZ165" s="10"/>
      <c r="DA165" s="10"/>
    </row>
    <row r="166" spans="1:105" ht="18.75" customHeight="1">
      <c r="A166" s="7">
        <f>'STUDENT DETAILS'!A166</f>
        <v>0</v>
      </c>
      <c r="B166" s="39">
        <f>'STUDENT DETAILS'!B166</f>
        <v>0</v>
      </c>
      <c r="C166" s="7">
        <f>'STUDENT DETAILS'!C166</f>
        <v>0</v>
      </c>
      <c r="D166" s="7">
        <f>'STUDENT DETAILS'!D166</f>
        <v>0</v>
      </c>
      <c r="E166" s="7">
        <f>'STUDENT DETAILS'!E166</f>
        <v>0</v>
      </c>
      <c r="F166" s="7">
        <f>'STUDENT DETAILS'!F166</f>
        <v>0</v>
      </c>
      <c r="G166" s="10"/>
      <c r="H166" s="7">
        <f>'ENGLISH '!T167</f>
        <v>0</v>
      </c>
      <c r="I166" s="7">
        <f>'ENGLISH '!U167</f>
        <v>0</v>
      </c>
      <c r="J166" s="7">
        <f>'ENGLISH '!V167</f>
        <v>0</v>
      </c>
      <c r="K166" s="7">
        <f>'ENGLISH '!W167</f>
        <v>0</v>
      </c>
      <c r="L166" s="7">
        <f>'ENGLISH '!X167</f>
        <v>0</v>
      </c>
      <c r="M166" s="7">
        <f>'ENGLISH '!Y167</f>
        <v>0</v>
      </c>
      <c r="N166" s="10">
        <f>'MATHS '!T167</f>
        <v>0</v>
      </c>
      <c r="O166" s="10">
        <f>'MATHS '!U167</f>
        <v>0</v>
      </c>
      <c r="P166" s="10">
        <f>'MATHS '!V167</f>
        <v>0</v>
      </c>
      <c r="Q166" s="10">
        <f>'MATHS '!W167</f>
        <v>0</v>
      </c>
      <c r="R166" s="10">
        <f>'MATHS '!X167</f>
        <v>0</v>
      </c>
      <c r="S166" s="10">
        <f>'MATHS '!Y167</f>
        <v>0</v>
      </c>
      <c r="T166" s="7">
        <f>'SCIENCE '!T167</f>
        <v>0</v>
      </c>
      <c r="U166" s="7">
        <f>'SCIENCE '!U167</f>
        <v>0</v>
      </c>
      <c r="V166" s="7">
        <f>'SCIENCE '!V167</f>
        <v>0</v>
      </c>
      <c r="W166" s="7">
        <f>'SCIENCE '!W167</f>
        <v>0</v>
      </c>
      <c r="X166" s="7">
        <f>'SCIENCE '!X167</f>
        <v>0</v>
      </c>
      <c r="Y166" s="7">
        <f>'SCIENCE '!Y167</f>
        <v>0</v>
      </c>
      <c r="Z166" s="10">
        <f>'SOCIAL STUDIES'!T167</f>
        <v>0</v>
      </c>
      <c r="AA166" s="10">
        <f>'SOCIAL STUDIES'!U167</f>
        <v>0</v>
      </c>
      <c r="AB166" s="10">
        <f>'SOCIAL STUDIES'!V167</f>
        <v>0</v>
      </c>
      <c r="AC166" s="10">
        <f>'SOCIAL STUDIES'!W167</f>
        <v>0</v>
      </c>
      <c r="AD166" s="10">
        <f>'SOCIAL STUDIES'!X167</f>
        <v>0</v>
      </c>
      <c r="AE166" s="10">
        <f>'SOCIAL STUDIES'!Y167</f>
        <v>0</v>
      </c>
      <c r="AF166" s="7">
        <f>'COMPUTING     '!T167</f>
        <v>0</v>
      </c>
      <c r="AG166" s="7">
        <f>'COMPUTING     '!U167</f>
        <v>0</v>
      </c>
      <c r="AH166" s="7">
        <f>'COMPUTING     '!V167</f>
        <v>0</v>
      </c>
      <c r="AI166" s="7">
        <f>'COMPUTING     '!W167</f>
        <v>0</v>
      </c>
      <c r="AJ166" s="7">
        <f>'COMPUTING     '!X167</f>
        <v>0</v>
      </c>
      <c r="AK166" s="7">
        <f>'COMPUTING     '!Y167</f>
        <v>0</v>
      </c>
      <c r="AL166" s="7">
        <f>BDT!T167</f>
        <v>0</v>
      </c>
      <c r="AM166" s="7">
        <f>BDT!U167</f>
        <v>0</v>
      </c>
      <c r="AN166" s="7">
        <f>BDT!V167</f>
        <v>0</v>
      </c>
      <c r="AO166" s="7">
        <f>BDT!W167</f>
        <v>0</v>
      </c>
      <c r="AP166" s="7">
        <f>BDT!X167</f>
        <v>0</v>
      </c>
      <c r="AQ166" s="7">
        <f>BDT!Y167</f>
        <v>0</v>
      </c>
      <c r="AR166" s="7">
        <f>'GHANAIAN LANG'!T167</f>
        <v>0</v>
      </c>
      <c r="AS166" s="7">
        <f>'GHANAIAN LANG'!U167</f>
        <v>0</v>
      </c>
      <c r="AT166" s="7">
        <f>'GHANAIAN LANG'!V167</f>
        <v>0</v>
      </c>
      <c r="AU166" s="7">
        <f>'GHANAIAN LANG'!W167</f>
        <v>0</v>
      </c>
      <c r="AV166" s="7">
        <f>'GHANAIAN LANG'!X167</f>
        <v>0</v>
      </c>
      <c r="AW166" s="7">
        <f>'GHANAIAN LANG'!Y167</f>
        <v>0</v>
      </c>
      <c r="AX166" s="7">
        <f>'RME '!T167</f>
        <v>0</v>
      </c>
      <c r="AY166" s="7">
        <f>'RME '!U167</f>
        <v>0</v>
      </c>
      <c r="AZ166" s="7">
        <f>'RME '!V167</f>
        <v>0</v>
      </c>
      <c r="BA166" s="7">
        <f>'RME '!W167</f>
        <v>0</v>
      </c>
      <c r="BB166" s="7">
        <f>'RME '!X167</f>
        <v>0</v>
      </c>
      <c r="BC166" s="7">
        <f>'RME '!Y167</f>
        <v>0</v>
      </c>
      <c r="BD166" s="7">
        <f>'FRENCH '!T167</f>
        <v>0</v>
      </c>
      <c r="BE166" s="7">
        <f>'FRENCH '!U167</f>
        <v>0</v>
      </c>
      <c r="BF166" s="7">
        <f>'FRENCH '!V167</f>
        <v>0</v>
      </c>
      <c r="BG166" s="7">
        <f>'FRENCH '!W167</f>
        <v>0</v>
      </c>
      <c r="BH166" s="7">
        <f>'FRENCH '!X167</f>
        <v>0</v>
      </c>
      <c r="BI166" s="7">
        <f>'FRENCH '!Y167</f>
        <v>0</v>
      </c>
      <c r="BJ166" s="7">
        <f>'CAREER TECH '!T167</f>
        <v>0</v>
      </c>
      <c r="BK166" s="7">
        <f>'CAREER TECH '!U167</f>
        <v>0</v>
      </c>
      <c r="BL166" s="7">
        <f>'CAREER TECH '!V167</f>
        <v>0</v>
      </c>
      <c r="BM166" s="7">
        <f>'CAREER TECH '!W167</f>
        <v>0</v>
      </c>
      <c r="BN166" s="7">
        <f>'CAREER TECH '!X167</f>
        <v>0</v>
      </c>
      <c r="BO166" s="7">
        <f>'CAREER TECH '!Y167</f>
        <v>0</v>
      </c>
      <c r="BP166" s="7">
        <f>'CAD '!T167</f>
        <v>0</v>
      </c>
      <c r="BQ166" s="7">
        <f>'CAD '!U167</f>
        <v>0</v>
      </c>
      <c r="BR166" s="7">
        <f>'CAD '!V167</f>
        <v>0</v>
      </c>
      <c r="BS166" s="7">
        <f>'CAD '!X167</f>
        <v>0</v>
      </c>
      <c r="BT166" s="7">
        <f>'CAD '!W167</f>
        <v>0</v>
      </c>
      <c r="BU166" s="7">
        <f>'CAD '!Y167</f>
        <v>0</v>
      </c>
      <c r="BV166" s="7">
        <f t="shared" si="12"/>
        <v>0</v>
      </c>
      <c r="BW166" s="7">
        <f t="shared" si="13"/>
        <v>0</v>
      </c>
      <c r="BX166" s="7">
        <f t="shared" si="14"/>
        <v>3</v>
      </c>
      <c r="BY166" s="7">
        <v>900</v>
      </c>
      <c r="BZ166" s="7">
        <f>VLOOKUP(J166,SETTINGS!$C$2:$D$11,2)</f>
        <v>9</v>
      </c>
      <c r="CA166" s="7">
        <f>VLOOKUP(P166,SETTINGS!$C$2:$D$11,2)</f>
        <v>9</v>
      </c>
      <c r="CB166" s="7">
        <f>VLOOKUP(V166,SETTINGS!$C$2:$D$11,2)</f>
        <v>9</v>
      </c>
      <c r="CC166" s="7">
        <f>VLOOKUP(AB166,SETTINGS!$C$2:$D$11,2)</f>
        <v>9</v>
      </c>
      <c r="CD166" s="7">
        <f>VLOOKUP(AH166,SETTINGS!$C$2:$D$11,2)</f>
        <v>9</v>
      </c>
      <c r="CE166" s="7">
        <f>VLOOKUP(AN166,SETTINGS!$C$2:$D$11,2)</f>
        <v>9</v>
      </c>
      <c r="CF166" s="7">
        <f>VLOOKUP(AT166,SETTINGS!$C$2:$D$11,2)</f>
        <v>9</v>
      </c>
      <c r="CG166" s="7">
        <f>VLOOKUP(AZ166,SETTINGS!$C$2:$D$11,2)</f>
        <v>9</v>
      </c>
      <c r="CH166" s="7">
        <f>VLOOKUP(BF166,SETTINGS!$C$2:$D$11,2)</f>
        <v>9</v>
      </c>
      <c r="CI166" s="7">
        <f>VLOOKUP(BL166,SETTINGS!$C$2:$D$11,2)</f>
        <v>9</v>
      </c>
      <c r="CJ166" s="7">
        <f t="shared" si="15"/>
        <v>36</v>
      </c>
      <c r="CK166" s="7">
        <f>SMALL(CD166:CH166,{1,2,3})</f>
        <v>9</v>
      </c>
      <c r="CL166" s="7">
        <f>SUM(SMALL(BZ166:CI166,{1,2,3,4,5,6}))</f>
        <v>54</v>
      </c>
      <c r="CM166" s="10" t="str">
        <f t="shared" si="16"/>
        <v>3rd</v>
      </c>
      <c r="CN166" s="10" t="str">
        <f>VLOOKUP(BW166,SETTINGS!$N$1:$P$10,3)</f>
        <v>Below average, you must work hard, there is need for parental support</v>
      </c>
      <c r="CO166" s="10" t="str">
        <f>VLOOKUP(BW166,SETTINGS!$N$1:$P$10,2)</f>
        <v>Below Average, must buck up</v>
      </c>
      <c r="CP166" s="10"/>
      <c r="CQ166" s="10"/>
      <c r="CR166" s="10"/>
      <c r="CS166" s="10">
        <f t="shared" si="17"/>
        <v>0</v>
      </c>
      <c r="CT166" s="10"/>
      <c r="CU166" s="10"/>
      <c r="CV166" s="10"/>
      <c r="CW166" s="10"/>
      <c r="CX166" s="10"/>
      <c r="CY166" s="10"/>
      <c r="CZ166" s="10"/>
      <c r="DA166" s="10"/>
    </row>
    <row r="167" spans="1:105" ht="18.75" customHeight="1">
      <c r="A167" s="7">
        <f>'STUDENT DETAILS'!A167</f>
        <v>0</v>
      </c>
      <c r="B167" s="39">
        <f>'STUDENT DETAILS'!B167</f>
        <v>0</v>
      </c>
      <c r="C167" s="7">
        <f>'STUDENT DETAILS'!C167</f>
        <v>0</v>
      </c>
      <c r="D167" s="7">
        <f>'STUDENT DETAILS'!D167</f>
        <v>0</v>
      </c>
      <c r="E167" s="7">
        <f>'STUDENT DETAILS'!E167</f>
        <v>0</v>
      </c>
      <c r="F167" s="7">
        <f>'STUDENT DETAILS'!F167</f>
        <v>0</v>
      </c>
      <c r="G167" s="10"/>
      <c r="H167" s="7">
        <f>'ENGLISH '!T168</f>
        <v>0</v>
      </c>
      <c r="I167" s="7">
        <f>'ENGLISH '!U168</f>
        <v>0</v>
      </c>
      <c r="J167" s="7">
        <f>'ENGLISH '!V168</f>
        <v>0</v>
      </c>
      <c r="K167" s="7">
        <f>'ENGLISH '!W168</f>
        <v>0</v>
      </c>
      <c r="L167" s="7">
        <f>'ENGLISH '!X168</f>
        <v>0</v>
      </c>
      <c r="M167" s="7">
        <f>'ENGLISH '!Y168</f>
        <v>0</v>
      </c>
      <c r="N167" s="10">
        <f>'MATHS '!T168</f>
        <v>0</v>
      </c>
      <c r="O167" s="10">
        <f>'MATHS '!U168</f>
        <v>0</v>
      </c>
      <c r="P167" s="10">
        <f>'MATHS '!V168</f>
        <v>0</v>
      </c>
      <c r="Q167" s="10">
        <f>'MATHS '!W168</f>
        <v>0</v>
      </c>
      <c r="R167" s="10">
        <f>'MATHS '!X168</f>
        <v>0</v>
      </c>
      <c r="S167" s="10">
        <f>'MATHS '!Y168</f>
        <v>0</v>
      </c>
      <c r="T167" s="7">
        <f>'SCIENCE '!T168</f>
        <v>0</v>
      </c>
      <c r="U167" s="7">
        <f>'SCIENCE '!U168</f>
        <v>0</v>
      </c>
      <c r="V167" s="7">
        <f>'SCIENCE '!V168</f>
        <v>0</v>
      </c>
      <c r="W167" s="7">
        <f>'SCIENCE '!W168</f>
        <v>0</v>
      </c>
      <c r="X167" s="7">
        <f>'SCIENCE '!X168</f>
        <v>0</v>
      </c>
      <c r="Y167" s="7">
        <f>'SCIENCE '!Y168</f>
        <v>0</v>
      </c>
      <c r="Z167" s="10">
        <f>'SOCIAL STUDIES'!T168</f>
        <v>0</v>
      </c>
      <c r="AA167" s="10">
        <f>'SOCIAL STUDIES'!U168</f>
        <v>0</v>
      </c>
      <c r="AB167" s="10">
        <f>'SOCIAL STUDIES'!V168</f>
        <v>0</v>
      </c>
      <c r="AC167" s="10">
        <f>'SOCIAL STUDIES'!W168</f>
        <v>0</v>
      </c>
      <c r="AD167" s="10">
        <f>'SOCIAL STUDIES'!X168</f>
        <v>0</v>
      </c>
      <c r="AE167" s="10">
        <f>'SOCIAL STUDIES'!Y168</f>
        <v>0</v>
      </c>
      <c r="AF167" s="7">
        <f>'COMPUTING     '!T168</f>
        <v>0</v>
      </c>
      <c r="AG167" s="7">
        <f>'COMPUTING     '!U168</f>
        <v>0</v>
      </c>
      <c r="AH167" s="7">
        <f>'COMPUTING     '!V168</f>
        <v>0</v>
      </c>
      <c r="AI167" s="7">
        <f>'COMPUTING     '!W168</f>
        <v>0</v>
      </c>
      <c r="AJ167" s="7">
        <f>'COMPUTING     '!X168</f>
        <v>0</v>
      </c>
      <c r="AK167" s="7">
        <f>'COMPUTING     '!Y168</f>
        <v>0</v>
      </c>
      <c r="AL167" s="7">
        <f>BDT!T168</f>
        <v>0</v>
      </c>
      <c r="AM167" s="7">
        <f>BDT!U168</f>
        <v>0</v>
      </c>
      <c r="AN167" s="7">
        <f>BDT!V168</f>
        <v>0</v>
      </c>
      <c r="AO167" s="7">
        <f>BDT!W168</f>
        <v>0</v>
      </c>
      <c r="AP167" s="7">
        <f>BDT!X168</f>
        <v>0</v>
      </c>
      <c r="AQ167" s="7">
        <f>BDT!Y168</f>
        <v>0</v>
      </c>
      <c r="AR167" s="7">
        <f>'GHANAIAN LANG'!T168</f>
        <v>0</v>
      </c>
      <c r="AS167" s="7">
        <f>'GHANAIAN LANG'!U168</f>
        <v>0</v>
      </c>
      <c r="AT167" s="7">
        <f>'GHANAIAN LANG'!V168</f>
        <v>0</v>
      </c>
      <c r="AU167" s="7">
        <f>'GHANAIAN LANG'!W168</f>
        <v>0</v>
      </c>
      <c r="AV167" s="7">
        <f>'GHANAIAN LANG'!X168</f>
        <v>0</v>
      </c>
      <c r="AW167" s="7">
        <f>'GHANAIAN LANG'!Y168</f>
        <v>0</v>
      </c>
      <c r="AX167" s="7">
        <f>'RME '!T168</f>
        <v>0</v>
      </c>
      <c r="AY167" s="7">
        <f>'RME '!U168</f>
        <v>0</v>
      </c>
      <c r="AZ167" s="7">
        <f>'RME '!V168</f>
        <v>0</v>
      </c>
      <c r="BA167" s="7">
        <f>'RME '!W168</f>
        <v>0</v>
      </c>
      <c r="BB167" s="7">
        <f>'RME '!X168</f>
        <v>0</v>
      </c>
      <c r="BC167" s="7">
        <f>'RME '!Y168</f>
        <v>0</v>
      </c>
      <c r="BD167" s="7">
        <f>'FRENCH '!T168</f>
        <v>0</v>
      </c>
      <c r="BE167" s="7">
        <f>'FRENCH '!U168</f>
        <v>0</v>
      </c>
      <c r="BF167" s="7">
        <f>'FRENCH '!V168</f>
        <v>0</v>
      </c>
      <c r="BG167" s="7">
        <f>'FRENCH '!W168</f>
        <v>0</v>
      </c>
      <c r="BH167" s="7">
        <f>'FRENCH '!X168</f>
        <v>0</v>
      </c>
      <c r="BI167" s="7">
        <f>'FRENCH '!Y168</f>
        <v>0</v>
      </c>
      <c r="BJ167" s="7">
        <f>'CAREER TECH '!T168</f>
        <v>0</v>
      </c>
      <c r="BK167" s="7">
        <f>'CAREER TECH '!U168</f>
        <v>0</v>
      </c>
      <c r="BL167" s="7">
        <f>'CAREER TECH '!V168</f>
        <v>0</v>
      </c>
      <c r="BM167" s="7">
        <f>'CAREER TECH '!W168</f>
        <v>0</v>
      </c>
      <c r="BN167" s="7">
        <f>'CAREER TECH '!X168</f>
        <v>0</v>
      </c>
      <c r="BO167" s="7">
        <f>'CAREER TECH '!Y168</f>
        <v>0</v>
      </c>
      <c r="BP167" s="7">
        <f>'CAD '!T168</f>
        <v>0</v>
      </c>
      <c r="BQ167" s="7">
        <f>'CAD '!U168</f>
        <v>0</v>
      </c>
      <c r="BR167" s="7">
        <f>'CAD '!V168</f>
        <v>0</v>
      </c>
      <c r="BS167" s="7">
        <f>'CAD '!X168</f>
        <v>0</v>
      </c>
      <c r="BT167" s="7">
        <f>'CAD '!W168</f>
        <v>0</v>
      </c>
      <c r="BU167" s="7">
        <f>'CAD '!Y168</f>
        <v>0</v>
      </c>
      <c r="BV167" s="7">
        <f t="shared" si="12"/>
        <v>0</v>
      </c>
      <c r="BW167" s="7">
        <f t="shared" si="13"/>
        <v>0</v>
      </c>
      <c r="BX167" s="7">
        <f t="shared" si="14"/>
        <v>3</v>
      </c>
      <c r="BY167" s="7">
        <v>900</v>
      </c>
      <c r="BZ167" s="7">
        <f>VLOOKUP(J167,SETTINGS!$C$2:$D$11,2)</f>
        <v>9</v>
      </c>
      <c r="CA167" s="7">
        <f>VLOOKUP(P167,SETTINGS!$C$2:$D$11,2)</f>
        <v>9</v>
      </c>
      <c r="CB167" s="7">
        <f>VLOOKUP(V167,SETTINGS!$C$2:$D$11,2)</f>
        <v>9</v>
      </c>
      <c r="CC167" s="7">
        <f>VLOOKUP(AB167,SETTINGS!$C$2:$D$11,2)</f>
        <v>9</v>
      </c>
      <c r="CD167" s="7">
        <f>VLOOKUP(AH167,SETTINGS!$C$2:$D$11,2)</f>
        <v>9</v>
      </c>
      <c r="CE167" s="7">
        <f>VLOOKUP(AN167,SETTINGS!$C$2:$D$11,2)</f>
        <v>9</v>
      </c>
      <c r="CF167" s="7">
        <f>VLOOKUP(AT167,SETTINGS!$C$2:$D$11,2)</f>
        <v>9</v>
      </c>
      <c r="CG167" s="7">
        <f>VLOOKUP(AZ167,SETTINGS!$C$2:$D$11,2)</f>
        <v>9</v>
      </c>
      <c r="CH167" s="7">
        <f>VLOOKUP(BF167,SETTINGS!$C$2:$D$11,2)</f>
        <v>9</v>
      </c>
      <c r="CI167" s="7">
        <f>VLOOKUP(BL167,SETTINGS!$C$2:$D$11,2)</f>
        <v>9</v>
      </c>
      <c r="CJ167" s="7">
        <f t="shared" si="15"/>
        <v>36</v>
      </c>
      <c r="CK167" s="7">
        <f>SMALL(CD167:CH167,{1,2,3})</f>
        <v>9</v>
      </c>
      <c r="CL167" s="7">
        <f>SUM(SMALL(BZ167:CI167,{1,2,3,4,5,6}))</f>
        <v>54</v>
      </c>
      <c r="CM167" s="10" t="str">
        <f t="shared" si="16"/>
        <v>3rd</v>
      </c>
      <c r="CN167" s="10" t="str">
        <f>VLOOKUP(BW167,SETTINGS!$N$1:$P$10,3)</f>
        <v>Below average, you must work hard, there is need for parental support</v>
      </c>
      <c r="CO167" s="10" t="str">
        <f>VLOOKUP(BW167,SETTINGS!$N$1:$P$10,2)</f>
        <v>Below Average, must buck up</v>
      </c>
      <c r="CP167" s="10"/>
      <c r="CQ167" s="10"/>
      <c r="CR167" s="10"/>
      <c r="CS167" s="10">
        <f t="shared" si="17"/>
        <v>0</v>
      </c>
      <c r="CT167" s="10"/>
      <c r="CU167" s="10"/>
      <c r="CV167" s="10"/>
      <c r="CW167" s="10"/>
      <c r="CX167" s="10"/>
      <c r="CY167" s="10"/>
      <c r="CZ167" s="10"/>
      <c r="DA167" s="10"/>
    </row>
    <row r="168" spans="1:105" ht="18.75" customHeight="1">
      <c r="A168" s="7">
        <f>'STUDENT DETAILS'!A168</f>
        <v>0</v>
      </c>
      <c r="B168" s="39">
        <f>'STUDENT DETAILS'!B168</f>
        <v>0</v>
      </c>
      <c r="C168" s="7">
        <f>'STUDENT DETAILS'!C168</f>
        <v>0</v>
      </c>
      <c r="D168" s="7">
        <f>'STUDENT DETAILS'!D168</f>
        <v>0</v>
      </c>
      <c r="E168" s="7">
        <f>'STUDENT DETAILS'!E168</f>
        <v>0</v>
      </c>
      <c r="F168" s="7">
        <f>'STUDENT DETAILS'!F168</f>
        <v>0</v>
      </c>
      <c r="G168" s="10"/>
      <c r="H168" s="7">
        <f>'ENGLISH '!T169</f>
        <v>0</v>
      </c>
      <c r="I168" s="7">
        <f>'ENGLISH '!U169</f>
        <v>0</v>
      </c>
      <c r="J168" s="7">
        <f>'ENGLISH '!V169</f>
        <v>0</v>
      </c>
      <c r="K168" s="7">
        <f>'ENGLISH '!W169</f>
        <v>0</v>
      </c>
      <c r="L168" s="7">
        <f>'ENGLISH '!X169</f>
        <v>0</v>
      </c>
      <c r="M168" s="7">
        <f>'ENGLISH '!Y169</f>
        <v>0</v>
      </c>
      <c r="N168" s="10">
        <f>'MATHS '!T169</f>
        <v>0</v>
      </c>
      <c r="O168" s="10">
        <f>'MATHS '!U169</f>
        <v>0</v>
      </c>
      <c r="P168" s="10">
        <f>'MATHS '!V169</f>
        <v>0</v>
      </c>
      <c r="Q168" s="10">
        <f>'MATHS '!W169</f>
        <v>0</v>
      </c>
      <c r="R168" s="10">
        <f>'MATHS '!X169</f>
        <v>0</v>
      </c>
      <c r="S168" s="10">
        <f>'MATHS '!Y169</f>
        <v>0</v>
      </c>
      <c r="T168" s="7">
        <f>'SCIENCE '!T169</f>
        <v>0</v>
      </c>
      <c r="U168" s="7">
        <f>'SCIENCE '!U169</f>
        <v>0</v>
      </c>
      <c r="V168" s="7">
        <f>'SCIENCE '!V169</f>
        <v>0</v>
      </c>
      <c r="W168" s="7">
        <f>'SCIENCE '!W169</f>
        <v>0</v>
      </c>
      <c r="X168" s="7">
        <f>'SCIENCE '!X169</f>
        <v>0</v>
      </c>
      <c r="Y168" s="7">
        <f>'SCIENCE '!Y169</f>
        <v>0</v>
      </c>
      <c r="Z168" s="10">
        <f>'SOCIAL STUDIES'!T169</f>
        <v>0</v>
      </c>
      <c r="AA168" s="10">
        <f>'SOCIAL STUDIES'!U169</f>
        <v>0</v>
      </c>
      <c r="AB168" s="10">
        <f>'SOCIAL STUDIES'!V169</f>
        <v>0</v>
      </c>
      <c r="AC168" s="10">
        <f>'SOCIAL STUDIES'!W169</f>
        <v>0</v>
      </c>
      <c r="AD168" s="10">
        <f>'SOCIAL STUDIES'!X169</f>
        <v>0</v>
      </c>
      <c r="AE168" s="10">
        <f>'SOCIAL STUDIES'!Y169</f>
        <v>0</v>
      </c>
      <c r="AF168" s="7">
        <f>'COMPUTING     '!T169</f>
        <v>0</v>
      </c>
      <c r="AG168" s="7">
        <f>'COMPUTING     '!U169</f>
        <v>0</v>
      </c>
      <c r="AH168" s="7">
        <f>'COMPUTING     '!V169</f>
        <v>0</v>
      </c>
      <c r="AI168" s="7">
        <f>'COMPUTING     '!W169</f>
        <v>0</v>
      </c>
      <c r="AJ168" s="7">
        <f>'COMPUTING     '!X169</f>
        <v>0</v>
      </c>
      <c r="AK168" s="7">
        <f>'COMPUTING     '!Y169</f>
        <v>0</v>
      </c>
      <c r="AL168" s="7">
        <f>BDT!T169</f>
        <v>0</v>
      </c>
      <c r="AM168" s="7">
        <f>BDT!U169</f>
        <v>0</v>
      </c>
      <c r="AN168" s="7">
        <f>BDT!V169</f>
        <v>0</v>
      </c>
      <c r="AO168" s="7">
        <f>BDT!W169</f>
        <v>0</v>
      </c>
      <c r="AP168" s="7">
        <f>BDT!X169</f>
        <v>0</v>
      </c>
      <c r="AQ168" s="7">
        <f>BDT!Y169</f>
        <v>0</v>
      </c>
      <c r="AR168" s="7">
        <f>'GHANAIAN LANG'!T169</f>
        <v>0</v>
      </c>
      <c r="AS168" s="7">
        <f>'GHANAIAN LANG'!U169</f>
        <v>0</v>
      </c>
      <c r="AT168" s="7">
        <f>'GHANAIAN LANG'!V169</f>
        <v>0</v>
      </c>
      <c r="AU168" s="7">
        <f>'GHANAIAN LANG'!W169</f>
        <v>0</v>
      </c>
      <c r="AV168" s="7">
        <f>'GHANAIAN LANG'!X169</f>
        <v>0</v>
      </c>
      <c r="AW168" s="7">
        <f>'GHANAIAN LANG'!Y169</f>
        <v>0</v>
      </c>
      <c r="AX168" s="7">
        <f>'RME '!T169</f>
        <v>0</v>
      </c>
      <c r="AY168" s="7">
        <f>'RME '!U169</f>
        <v>0</v>
      </c>
      <c r="AZ168" s="7">
        <f>'RME '!V169</f>
        <v>0</v>
      </c>
      <c r="BA168" s="7">
        <f>'RME '!W169</f>
        <v>0</v>
      </c>
      <c r="BB168" s="7">
        <f>'RME '!X169</f>
        <v>0</v>
      </c>
      <c r="BC168" s="7">
        <f>'RME '!Y169</f>
        <v>0</v>
      </c>
      <c r="BD168" s="7">
        <f>'FRENCH '!T169</f>
        <v>0</v>
      </c>
      <c r="BE168" s="7">
        <f>'FRENCH '!U169</f>
        <v>0</v>
      </c>
      <c r="BF168" s="7">
        <f>'FRENCH '!V169</f>
        <v>0</v>
      </c>
      <c r="BG168" s="7">
        <f>'FRENCH '!W169</f>
        <v>0</v>
      </c>
      <c r="BH168" s="7">
        <f>'FRENCH '!X169</f>
        <v>0</v>
      </c>
      <c r="BI168" s="7">
        <f>'FRENCH '!Y169</f>
        <v>0</v>
      </c>
      <c r="BJ168" s="7">
        <f>'CAREER TECH '!T169</f>
        <v>0</v>
      </c>
      <c r="BK168" s="7">
        <f>'CAREER TECH '!U169</f>
        <v>0</v>
      </c>
      <c r="BL168" s="7">
        <f>'CAREER TECH '!V169</f>
        <v>0</v>
      </c>
      <c r="BM168" s="7">
        <f>'CAREER TECH '!W169</f>
        <v>0</v>
      </c>
      <c r="BN168" s="7">
        <f>'CAREER TECH '!X169</f>
        <v>0</v>
      </c>
      <c r="BO168" s="7">
        <f>'CAREER TECH '!Y169</f>
        <v>0</v>
      </c>
      <c r="BP168" s="7">
        <f>'CAD '!T169</f>
        <v>0</v>
      </c>
      <c r="BQ168" s="7">
        <f>'CAD '!U169</f>
        <v>0</v>
      </c>
      <c r="BR168" s="7">
        <f>'CAD '!V169</f>
        <v>0</v>
      </c>
      <c r="BS168" s="7">
        <f>'CAD '!X169</f>
        <v>0</v>
      </c>
      <c r="BT168" s="7">
        <f>'CAD '!W169</f>
        <v>0</v>
      </c>
      <c r="BU168" s="7">
        <f>'CAD '!Y169</f>
        <v>0</v>
      </c>
      <c r="BV168" s="7">
        <f t="shared" si="12"/>
        <v>0</v>
      </c>
      <c r="BW168" s="7">
        <f t="shared" si="13"/>
        <v>0</v>
      </c>
      <c r="BX168" s="7">
        <f t="shared" si="14"/>
        <v>3</v>
      </c>
      <c r="BY168" s="7">
        <v>900</v>
      </c>
      <c r="BZ168" s="7">
        <f>VLOOKUP(J168,SETTINGS!$C$2:$D$11,2)</f>
        <v>9</v>
      </c>
      <c r="CA168" s="7">
        <f>VLOOKUP(P168,SETTINGS!$C$2:$D$11,2)</f>
        <v>9</v>
      </c>
      <c r="CB168" s="7">
        <f>VLOOKUP(V168,SETTINGS!$C$2:$D$11,2)</f>
        <v>9</v>
      </c>
      <c r="CC168" s="7">
        <f>VLOOKUP(AB168,SETTINGS!$C$2:$D$11,2)</f>
        <v>9</v>
      </c>
      <c r="CD168" s="7">
        <f>VLOOKUP(AH168,SETTINGS!$C$2:$D$11,2)</f>
        <v>9</v>
      </c>
      <c r="CE168" s="7">
        <f>VLOOKUP(AN168,SETTINGS!$C$2:$D$11,2)</f>
        <v>9</v>
      </c>
      <c r="CF168" s="7">
        <f>VLOOKUP(AT168,SETTINGS!$C$2:$D$11,2)</f>
        <v>9</v>
      </c>
      <c r="CG168" s="7">
        <f>VLOOKUP(AZ168,SETTINGS!$C$2:$D$11,2)</f>
        <v>9</v>
      </c>
      <c r="CH168" s="7">
        <f>VLOOKUP(BF168,SETTINGS!$C$2:$D$11,2)</f>
        <v>9</v>
      </c>
      <c r="CI168" s="7">
        <f>VLOOKUP(BL168,SETTINGS!$C$2:$D$11,2)</f>
        <v>9</v>
      </c>
      <c r="CJ168" s="7">
        <f t="shared" si="15"/>
        <v>36</v>
      </c>
      <c r="CK168" s="7">
        <f>SMALL(CD168:CH168,{1,2,3})</f>
        <v>9</v>
      </c>
      <c r="CL168" s="7">
        <f>SUM(SMALL(BZ168:CI168,{1,2,3,4,5,6}))</f>
        <v>54</v>
      </c>
      <c r="CM168" s="10" t="str">
        <f t="shared" si="16"/>
        <v>3rd</v>
      </c>
      <c r="CN168" s="10" t="str">
        <f>VLOOKUP(BW168,SETTINGS!$N$1:$P$10,3)</f>
        <v>Below average, you must work hard, there is need for parental support</v>
      </c>
      <c r="CO168" s="10" t="str">
        <f>VLOOKUP(BW168,SETTINGS!$N$1:$P$10,2)</f>
        <v>Below Average, must buck up</v>
      </c>
      <c r="CP168" s="10"/>
      <c r="CQ168" s="10"/>
      <c r="CR168" s="10"/>
      <c r="CS168" s="10">
        <f t="shared" si="17"/>
        <v>0</v>
      </c>
      <c r="CT168" s="10"/>
      <c r="CU168" s="10"/>
      <c r="CV168" s="10"/>
      <c r="CW168" s="10"/>
      <c r="CX168" s="10"/>
      <c r="CY168" s="10"/>
      <c r="CZ168" s="10"/>
      <c r="DA168" s="10"/>
    </row>
    <row r="169" spans="1:105" ht="18.75" customHeight="1">
      <c r="A169" s="7">
        <f>'STUDENT DETAILS'!A169</f>
        <v>0</v>
      </c>
      <c r="B169" s="39">
        <f>'STUDENT DETAILS'!B169</f>
        <v>0</v>
      </c>
      <c r="C169" s="7">
        <f>'STUDENT DETAILS'!C169</f>
        <v>0</v>
      </c>
      <c r="D169" s="7">
        <f>'STUDENT DETAILS'!D169</f>
        <v>0</v>
      </c>
      <c r="E169" s="7">
        <f>'STUDENT DETAILS'!E169</f>
        <v>0</v>
      </c>
      <c r="F169" s="7">
        <f>'STUDENT DETAILS'!F169</f>
        <v>0</v>
      </c>
      <c r="G169" s="10"/>
      <c r="H169" s="7">
        <f>'ENGLISH '!T170</f>
        <v>0</v>
      </c>
      <c r="I169" s="7">
        <f>'ENGLISH '!U170</f>
        <v>0</v>
      </c>
      <c r="J169" s="7">
        <f>'ENGLISH '!V170</f>
        <v>0</v>
      </c>
      <c r="K169" s="7">
        <f>'ENGLISH '!W170</f>
        <v>0</v>
      </c>
      <c r="L169" s="7">
        <f>'ENGLISH '!X170</f>
        <v>0</v>
      </c>
      <c r="M169" s="7">
        <f>'ENGLISH '!Y170</f>
        <v>0</v>
      </c>
      <c r="N169" s="10">
        <f>'MATHS '!T170</f>
        <v>0</v>
      </c>
      <c r="O169" s="10">
        <f>'MATHS '!U170</f>
        <v>0</v>
      </c>
      <c r="P169" s="10">
        <f>'MATHS '!V170</f>
        <v>0</v>
      </c>
      <c r="Q169" s="10">
        <f>'MATHS '!W170</f>
        <v>0</v>
      </c>
      <c r="R169" s="10">
        <f>'MATHS '!X170</f>
        <v>0</v>
      </c>
      <c r="S169" s="10">
        <f>'MATHS '!Y170</f>
        <v>0</v>
      </c>
      <c r="T169" s="7">
        <f>'SCIENCE '!T170</f>
        <v>0</v>
      </c>
      <c r="U169" s="7">
        <f>'SCIENCE '!U170</f>
        <v>0</v>
      </c>
      <c r="V169" s="7">
        <f>'SCIENCE '!V170</f>
        <v>0</v>
      </c>
      <c r="W169" s="7">
        <f>'SCIENCE '!W170</f>
        <v>0</v>
      </c>
      <c r="X169" s="7">
        <f>'SCIENCE '!X170</f>
        <v>0</v>
      </c>
      <c r="Y169" s="7">
        <f>'SCIENCE '!Y170</f>
        <v>0</v>
      </c>
      <c r="Z169" s="10">
        <f>'SOCIAL STUDIES'!T170</f>
        <v>0</v>
      </c>
      <c r="AA169" s="10">
        <f>'SOCIAL STUDIES'!U170</f>
        <v>0</v>
      </c>
      <c r="AB169" s="10">
        <f>'SOCIAL STUDIES'!V170</f>
        <v>0</v>
      </c>
      <c r="AC169" s="10">
        <f>'SOCIAL STUDIES'!W170</f>
        <v>0</v>
      </c>
      <c r="AD169" s="10">
        <f>'SOCIAL STUDIES'!X170</f>
        <v>0</v>
      </c>
      <c r="AE169" s="10">
        <f>'SOCIAL STUDIES'!Y170</f>
        <v>0</v>
      </c>
      <c r="AF169" s="7">
        <f>'COMPUTING     '!T170</f>
        <v>0</v>
      </c>
      <c r="AG169" s="7">
        <f>'COMPUTING     '!U170</f>
        <v>0</v>
      </c>
      <c r="AH169" s="7">
        <f>'COMPUTING     '!V170</f>
        <v>0</v>
      </c>
      <c r="AI169" s="7">
        <f>'COMPUTING     '!W170</f>
        <v>0</v>
      </c>
      <c r="AJ169" s="7">
        <f>'COMPUTING     '!X170</f>
        <v>0</v>
      </c>
      <c r="AK169" s="7">
        <f>'COMPUTING     '!Y170</f>
        <v>0</v>
      </c>
      <c r="AL169" s="7">
        <f>BDT!T170</f>
        <v>0</v>
      </c>
      <c r="AM169" s="7">
        <f>BDT!U170</f>
        <v>0</v>
      </c>
      <c r="AN169" s="7">
        <f>BDT!V170</f>
        <v>0</v>
      </c>
      <c r="AO169" s="7">
        <f>BDT!W170</f>
        <v>0</v>
      </c>
      <c r="AP169" s="7">
        <f>BDT!X170</f>
        <v>0</v>
      </c>
      <c r="AQ169" s="7">
        <f>BDT!Y170</f>
        <v>0</v>
      </c>
      <c r="AR169" s="7">
        <f>'GHANAIAN LANG'!T170</f>
        <v>0</v>
      </c>
      <c r="AS169" s="7">
        <f>'GHANAIAN LANG'!U170</f>
        <v>0</v>
      </c>
      <c r="AT169" s="7">
        <f>'GHANAIAN LANG'!V170</f>
        <v>0</v>
      </c>
      <c r="AU169" s="7">
        <f>'GHANAIAN LANG'!W170</f>
        <v>0</v>
      </c>
      <c r="AV169" s="7">
        <f>'GHANAIAN LANG'!X170</f>
        <v>0</v>
      </c>
      <c r="AW169" s="7">
        <f>'GHANAIAN LANG'!Y170</f>
        <v>0</v>
      </c>
      <c r="AX169" s="7">
        <f>'RME '!T170</f>
        <v>0</v>
      </c>
      <c r="AY169" s="7">
        <f>'RME '!U170</f>
        <v>0</v>
      </c>
      <c r="AZ169" s="7">
        <f>'RME '!V170</f>
        <v>0</v>
      </c>
      <c r="BA169" s="7">
        <f>'RME '!W170</f>
        <v>0</v>
      </c>
      <c r="BB169" s="7">
        <f>'RME '!X170</f>
        <v>0</v>
      </c>
      <c r="BC169" s="7">
        <f>'RME '!Y170</f>
        <v>0</v>
      </c>
      <c r="BD169" s="7">
        <f>'FRENCH '!T170</f>
        <v>0</v>
      </c>
      <c r="BE169" s="7">
        <f>'FRENCH '!U170</f>
        <v>0</v>
      </c>
      <c r="BF169" s="7">
        <f>'FRENCH '!V170</f>
        <v>0</v>
      </c>
      <c r="BG169" s="7">
        <f>'FRENCH '!W170</f>
        <v>0</v>
      </c>
      <c r="BH169" s="7">
        <f>'FRENCH '!X170</f>
        <v>0</v>
      </c>
      <c r="BI169" s="7">
        <f>'FRENCH '!Y170</f>
        <v>0</v>
      </c>
      <c r="BJ169" s="7">
        <f>'CAREER TECH '!T170</f>
        <v>0</v>
      </c>
      <c r="BK169" s="7">
        <f>'CAREER TECH '!U170</f>
        <v>0</v>
      </c>
      <c r="BL169" s="7">
        <f>'CAREER TECH '!V170</f>
        <v>0</v>
      </c>
      <c r="BM169" s="7">
        <f>'CAREER TECH '!W170</f>
        <v>0</v>
      </c>
      <c r="BN169" s="7">
        <f>'CAREER TECH '!X170</f>
        <v>0</v>
      </c>
      <c r="BO169" s="7">
        <f>'CAREER TECH '!Y170</f>
        <v>0</v>
      </c>
      <c r="BP169" s="7">
        <f>'CAD '!T170</f>
        <v>0</v>
      </c>
      <c r="BQ169" s="7">
        <f>'CAD '!U170</f>
        <v>0</v>
      </c>
      <c r="BR169" s="7">
        <f>'CAD '!V170</f>
        <v>0</v>
      </c>
      <c r="BS169" s="7">
        <f>'CAD '!X170</f>
        <v>0</v>
      </c>
      <c r="BT169" s="7">
        <f>'CAD '!W170</f>
        <v>0</v>
      </c>
      <c r="BU169" s="7">
        <f>'CAD '!Y170</f>
        <v>0</v>
      </c>
      <c r="BV169" s="7">
        <f t="shared" si="12"/>
        <v>0</v>
      </c>
      <c r="BW169" s="7">
        <f t="shared" si="13"/>
        <v>0</v>
      </c>
      <c r="BX169" s="7">
        <f t="shared" si="14"/>
        <v>3</v>
      </c>
      <c r="BY169" s="7">
        <v>900</v>
      </c>
      <c r="BZ169" s="7">
        <f>VLOOKUP(J169,SETTINGS!$C$2:$D$11,2)</f>
        <v>9</v>
      </c>
      <c r="CA169" s="7">
        <f>VLOOKUP(P169,SETTINGS!$C$2:$D$11,2)</f>
        <v>9</v>
      </c>
      <c r="CB169" s="7">
        <f>VLOOKUP(V169,SETTINGS!$C$2:$D$11,2)</f>
        <v>9</v>
      </c>
      <c r="CC169" s="7">
        <f>VLOOKUP(AB169,SETTINGS!$C$2:$D$11,2)</f>
        <v>9</v>
      </c>
      <c r="CD169" s="7">
        <f>VLOOKUP(AH169,SETTINGS!$C$2:$D$11,2)</f>
        <v>9</v>
      </c>
      <c r="CE169" s="7">
        <f>VLOOKUP(AN169,SETTINGS!$C$2:$D$11,2)</f>
        <v>9</v>
      </c>
      <c r="CF169" s="7">
        <f>VLOOKUP(AT169,SETTINGS!$C$2:$D$11,2)</f>
        <v>9</v>
      </c>
      <c r="CG169" s="7">
        <f>VLOOKUP(AZ169,SETTINGS!$C$2:$D$11,2)</f>
        <v>9</v>
      </c>
      <c r="CH169" s="7">
        <f>VLOOKUP(BF169,SETTINGS!$C$2:$D$11,2)</f>
        <v>9</v>
      </c>
      <c r="CI169" s="7">
        <f>VLOOKUP(BL169,SETTINGS!$C$2:$D$11,2)</f>
        <v>9</v>
      </c>
      <c r="CJ169" s="7">
        <f t="shared" si="15"/>
        <v>36</v>
      </c>
      <c r="CK169" s="7">
        <f>SMALL(CD169:CH169,{1,2,3})</f>
        <v>9</v>
      </c>
      <c r="CL169" s="7">
        <f>SUM(SMALL(BZ169:CI169,{1,2,3,4,5,6}))</f>
        <v>54</v>
      </c>
      <c r="CM169" s="10" t="str">
        <f t="shared" si="16"/>
        <v>3rd</v>
      </c>
      <c r="CN169" s="10" t="str">
        <f>VLOOKUP(BW169,SETTINGS!$N$1:$P$10,3)</f>
        <v>Below average, you must work hard, there is need for parental support</v>
      </c>
      <c r="CO169" s="10" t="str">
        <f>VLOOKUP(BW169,SETTINGS!$N$1:$P$10,2)</f>
        <v>Below Average, must buck up</v>
      </c>
      <c r="CP169" s="10"/>
      <c r="CQ169" s="10"/>
      <c r="CR169" s="10"/>
      <c r="CS169" s="10">
        <f t="shared" si="17"/>
        <v>0</v>
      </c>
      <c r="CT169" s="10"/>
      <c r="CU169" s="10"/>
      <c r="CV169" s="10"/>
      <c r="CW169" s="10"/>
      <c r="CX169" s="10"/>
      <c r="CY169" s="10"/>
      <c r="CZ169" s="10"/>
      <c r="DA169" s="10"/>
    </row>
    <row r="170" spans="1:105" ht="18.75" customHeight="1">
      <c r="A170" s="7">
        <f>'STUDENT DETAILS'!A170</f>
        <v>0</v>
      </c>
      <c r="B170" s="39">
        <f>'STUDENT DETAILS'!B170</f>
        <v>0</v>
      </c>
      <c r="C170" s="7">
        <f>'STUDENT DETAILS'!C170</f>
        <v>0</v>
      </c>
      <c r="D170" s="7">
        <f>'STUDENT DETAILS'!D170</f>
        <v>0</v>
      </c>
      <c r="E170" s="7">
        <f>'STUDENT DETAILS'!E170</f>
        <v>0</v>
      </c>
      <c r="F170" s="7">
        <f>'STUDENT DETAILS'!F170</f>
        <v>0</v>
      </c>
      <c r="G170" s="10"/>
      <c r="H170" s="7">
        <f>'ENGLISH '!T171</f>
        <v>0</v>
      </c>
      <c r="I170" s="7">
        <f>'ENGLISH '!U171</f>
        <v>0</v>
      </c>
      <c r="J170" s="7">
        <f>'ENGLISH '!V171</f>
        <v>0</v>
      </c>
      <c r="K170" s="7">
        <f>'ENGLISH '!W171</f>
        <v>0</v>
      </c>
      <c r="L170" s="7">
        <f>'ENGLISH '!X171</f>
        <v>0</v>
      </c>
      <c r="M170" s="7">
        <f>'ENGLISH '!Y171</f>
        <v>0</v>
      </c>
      <c r="N170" s="10">
        <f>'MATHS '!T171</f>
        <v>0</v>
      </c>
      <c r="O170" s="10">
        <f>'MATHS '!U171</f>
        <v>0</v>
      </c>
      <c r="P170" s="10">
        <f>'MATHS '!V171</f>
        <v>0</v>
      </c>
      <c r="Q170" s="10">
        <f>'MATHS '!W171</f>
        <v>0</v>
      </c>
      <c r="R170" s="10">
        <f>'MATHS '!X171</f>
        <v>0</v>
      </c>
      <c r="S170" s="10">
        <f>'MATHS '!Y171</f>
        <v>0</v>
      </c>
      <c r="T170" s="7">
        <f>'SCIENCE '!T171</f>
        <v>0</v>
      </c>
      <c r="U170" s="7">
        <f>'SCIENCE '!U171</f>
        <v>0</v>
      </c>
      <c r="V170" s="7">
        <f>'SCIENCE '!V171</f>
        <v>0</v>
      </c>
      <c r="W170" s="7">
        <f>'SCIENCE '!W171</f>
        <v>0</v>
      </c>
      <c r="X170" s="7">
        <f>'SCIENCE '!X171</f>
        <v>0</v>
      </c>
      <c r="Y170" s="7">
        <f>'SCIENCE '!Y171</f>
        <v>0</v>
      </c>
      <c r="Z170" s="10">
        <f>'SOCIAL STUDIES'!T171</f>
        <v>0</v>
      </c>
      <c r="AA170" s="10">
        <f>'SOCIAL STUDIES'!U171</f>
        <v>0</v>
      </c>
      <c r="AB170" s="10">
        <f>'SOCIAL STUDIES'!V171</f>
        <v>0</v>
      </c>
      <c r="AC170" s="10">
        <f>'SOCIAL STUDIES'!W171</f>
        <v>0</v>
      </c>
      <c r="AD170" s="10">
        <f>'SOCIAL STUDIES'!X171</f>
        <v>0</v>
      </c>
      <c r="AE170" s="10">
        <f>'SOCIAL STUDIES'!Y171</f>
        <v>0</v>
      </c>
      <c r="AF170" s="7">
        <f>'COMPUTING     '!T171</f>
        <v>0</v>
      </c>
      <c r="AG170" s="7">
        <f>'COMPUTING     '!U171</f>
        <v>0</v>
      </c>
      <c r="AH170" s="7">
        <f>'COMPUTING     '!V171</f>
        <v>0</v>
      </c>
      <c r="AI170" s="7">
        <f>'COMPUTING     '!W171</f>
        <v>0</v>
      </c>
      <c r="AJ170" s="7">
        <f>'COMPUTING     '!X171</f>
        <v>0</v>
      </c>
      <c r="AK170" s="7">
        <f>'COMPUTING     '!Y171</f>
        <v>0</v>
      </c>
      <c r="AL170" s="7">
        <f>BDT!T171</f>
        <v>0</v>
      </c>
      <c r="AM170" s="7">
        <f>BDT!U171</f>
        <v>0</v>
      </c>
      <c r="AN170" s="7">
        <f>BDT!V171</f>
        <v>0</v>
      </c>
      <c r="AO170" s="7">
        <f>BDT!W171</f>
        <v>0</v>
      </c>
      <c r="AP170" s="7">
        <f>BDT!X171</f>
        <v>0</v>
      </c>
      <c r="AQ170" s="7">
        <f>BDT!Y171</f>
        <v>0</v>
      </c>
      <c r="AR170" s="7">
        <f>'GHANAIAN LANG'!T171</f>
        <v>0</v>
      </c>
      <c r="AS170" s="7">
        <f>'GHANAIAN LANG'!U171</f>
        <v>0</v>
      </c>
      <c r="AT170" s="7">
        <f>'GHANAIAN LANG'!V171</f>
        <v>0</v>
      </c>
      <c r="AU170" s="7">
        <f>'GHANAIAN LANG'!W171</f>
        <v>0</v>
      </c>
      <c r="AV170" s="7">
        <f>'GHANAIAN LANG'!X171</f>
        <v>0</v>
      </c>
      <c r="AW170" s="7">
        <f>'GHANAIAN LANG'!Y171</f>
        <v>0</v>
      </c>
      <c r="AX170" s="7">
        <f>'RME '!T171</f>
        <v>0</v>
      </c>
      <c r="AY170" s="7">
        <f>'RME '!U171</f>
        <v>0</v>
      </c>
      <c r="AZ170" s="7">
        <f>'RME '!V171</f>
        <v>0</v>
      </c>
      <c r="BA170" s="7">
        <f>'RME '!W171</f>
        <v>0</v>
      </c>
      <c r="BB170" s="7">
        <f>'RME '!X171</f>
        <v>0</v>
      </c>
      <c r="BC170" s="7">
        <f>'RME '!Y171</f>
        <v>0</v>
      </c>
      <c r="BD170" s="7">
        <f>'FRENCH '!T171</f>
        <v>0</v>
      </c>
      <c r="BE170" s="7">
        <f>'FRENCH '!U171</f>
        <v>0</v>
      </c>
      <c r="BF170" s="7">
        <f>'FRENCH '!V171</f>
        <v>0</v>
      </c>
      <c r="BG170" s="7">
        <f>'FRENCH '!W171</f>
        <v>0</v>
      </c>
      <c r="BH170" s="7">
        <f>'FRENCH '!X171</f>
        <v>0</v>
      </c>
      <c r="BI170" s="7">
        <f>'FRENCH '!Y171</f>
        <v>0</v>
      </c>
      <c r="BJ170" s="7">
        <f>'CAREER TECH '!T171</f>
        <v>0</v>
      </c>
      <c r="BK170" s="7">
        <f>'CAREER TECH '!U171</f>
        <v>0</v>
      </c>
      <c r="BL170" s="7">
        <f>'CAREER TECH '!V171</f>
        <v>0</v>
      </c>
      <c r="BM170" s="7">
        <f>'CAREER TECH '!W171</f>
        <v>0</v>
      </c>
      <c r="BN170" s="7">
        <f>'CAREER TECH '!X171</f>
        <v>0</v>
      </c>
      <c r="BO170" s="7">
        <f>'CAREER TECH '!Y171</f>
        <v>0</v>
      </c>
      <c r="BP170" s="7">
        <f>'CAD '!T171</f>
        <v>0</v>
      </c>
      <c r="BQ170" s="7">
        <f>'CAD '!U171</f>
        <v>0</v>
      </c>
      <c r="BR170" s="7">
        <f>'CAD '!V171</f>
        <v>0</v>
      </c>
      <c r="BS170" s="7">
        <f>'CAD '!X171</f>
        <v>0</v>
      </c>
      <c r="BT170" s="7">
        <f>'CAD '!W171</f>
        <v>0</v>
      </c>
      <c r="BU170" s="7">
        <f>'CAD '!Y171</f>
        <v>0</v>
      </c>
      <c r="BV170" s="7">
        <f t="shared" si="12"/>
        <v>0</v>
      </c>
      <c r="BW170" s="7">
        <f t="shared" si="13"/>
        <v>0</v>
      </c>
      <c r="BX170" s="7">
        <f t="shared" si="14"/>
        <v>3</v>
      </c>
      <c r="BY170" s="7">
        <v>900</v>
      </c>
      <c r="BZ170" s="7">
        <f>VLOOKUP(J170,SETTINGS!$C$2:$D$11,2)</f>
        <v>9</v>
      </c>
      <c r="CA170" s="7">
        <f>VLOOKUP(P170,SETTINGS!$C$2:$D$11,2)</f>
        <v>9</v>
      </c>
      <c r="CB170" s="7">
        <f>VLOOKUP(V170,SETTINGS!$C$2:$D$11,2)</f>
        <v>9</v>
      </c>
      <c r="CC170" s="7">
        <f>VLOOKUP(AB170,SETTINGS!$C$2:$D$11,2)</f>
        <v>9</v>
      </c>
      <c r="CD170" s="7">
        <f>VLOOKUP(AH170,SETTINGS!$C$2:$D$11,2)</f>
        <v>9</v>
      </c>
      <c r="CE170" s="7">
        <f>VLOOKUP(AN170,SETTINGS!$C$2:$D$11,2)</f>
        <v>9</v>
      </c>
      <c r="CF170" s="7">
        <f>VLOOKUP(AT170,SETTINGS!$C$2:$D$11,2)</f>
        <v>9</v>
      </c>
      <c r="CG170" s="7">
        <f>VLOOKUP(AZ170,SETTINGS!$C$2:$D$11,2)</f>
        <v>9</v>
      </c>
      <c r="CH170" s="7">
        <f>VLOOKUP(BF170,SETTINGS!$C$2:$D$11,2)</f>
        <v>9</v>
      </c>
      <c r="CI170" s="7">
        <f>VLOOKUP(BL170,SETTINGS!$C$2:$D$11,2)</f>
        <v>9</v>
      </c>
      <c r="CJ170" s="7">
        <f t="shared" si="15"/>
        <v>36</v>
      </c>
      <c r="CK170" s="7">
        <f>SMALL(CD170:CH170,{1,2,3})</f>
        <v>9</v>
      </c>
      <c r="CL170" s="7">
        <f>SUM(SMALL(BZ170:CI170,{1,2,3,4,5,6}))</f>
        <v>54</v>
      </c>
      <c r="CM170" s="10" t="str">
        <f t="shared" si="16"/>
        <v>3rd</v>
      </c>
      <c r="CN170" s="10" t="str">
        <f>VLOOKUP(BW170,SETTINGS!$N$1:$P$10,3)</f>
        <v>Below average, you must work hard, there is need for parental support</v>
      </c>
      <c r="CO170" s="10" t="str">
        <f>VLOOKUP(BW170,SETTINGS!$N$1:$P$10,2)</f>
        <v>Below Average, must buck up</v>
      </c>
      <c r="CP170" s="10"/>
      <c r="CQ170" s="10"/>
      <c r="CR170" s="10"/>
      <c r="CS170" s="10">
        <f t="shared" si="17"/>
        <v>0</v>
      </c>
      <c r="CT170" s="10"/>
      <c r="CU170" s="10"/>
      <c r="CV170" s="10"/>
      <c r="CW170" s="10"/>
      <c r="CX170" s="10"/>
      <c r="CY170" s="10"/>
      <c r="CZ170" s="10"/>
      <c r="DA170" s="10"/>
    </row>
    <row r="171" spans="1:105" ht="18.75" customHeight="1">
      <c r="A171" s="7">
        <f>'STUDENT DETAILS'!A171</f>
        <v>0</v>
      </c>
      <c r="B171" s="39">
        <f>'STUDENT DETAILS'!B171</f>
        <v>0</v>
      </c>
      <c r="C171" s="7">
        <f>'STUDENT DETAILS'!C171</f>
        <v>0</v>
      </c>
      <c r="D171" s="7">
        <f>'STUDENT DETAILS'!D171</f>
        <v>0</v>
      </c>
      <c r="E171" s="7">
        <f>'STUDENT DETAILS'!E171</f>
        <v>0</v>
      </c>
      <c r="F171" s="7">
        <f>'STUDENT DETAILS'!F171</f>
        <v>0</v>
      </c>
      <c r="G171" s="10"/>
      <c r="H171" s="7">
        <f>'ENGLISH '!T172</f>
        <v>0</v>
      </c>
      <c r="I171" s="7">
        <f>'ENGLISH '!U172</f>
        <v>0</v>
      </c>
      <c r="J171" s="7">
        <f>'ENGLISH '!V172</f>
        <v>0</v>
      </c>
      <c r="K171" s="7">
        <f>'ENGLISH '!W172</f>
        <v>0</v>
      </c>
      <c r="L171" s="7">
        <f>'ENGLISH '!X172</f>
        <v>0</v>
      </c>
      <c r="M171" s="7">
        <f>'ENGLISH '!Y172</f>
        <v>0</v>
      </c>
      <c r="N171" s="10">
        <f>'MATHS '!T172</f>
        <v>0</v>
      </c>
      <c r="O171" s="10">
        <f>'MATHS '!U172</f>
        <v>0</v>
      </c>
      <c r="P171" s="10">
        <f>'MATHS '!V172</f>
        <v>0</v>
      </c>
      <c r="Q171" s="10">
        <f>'MATHS '!W172</f>
        <v>0</v>
      </c>
      <c r="R171" s="10">
        <f>'MATHS '!X172</f>
        <v>0</v>
      </c>
      <c r="S171" s="10">
        <f>'MATHS '!Y172</f>
        <v>0</v>
      </c>
      <c r="T171" s="7">
        <f>'SCIENCE '!T172</f>
        <v>0</v>
      </c>
      <c r="U171" s="7">
        <f>'SCIENCE '!U172</f>
        <v>0</v>
      </c>
      <c r="V171" s="7">
        <f>'SCIENCE '!V172</f>
        <v>0</v>
      </c>
      <c r="W171" s="7">
        <f>'SCIENCE '!W172</f>
        <v>0</v>
      </c>
      <c r="X171" s="7">
        <f>'SCIENCE '!X172</f>
        <v>0</v>
      </c>
      <c r="Y171" s="7">
        <f>'SCIENCE '!Y172</f>
        <v>0</v>
      </c>
      <c r="Z171" s="10">
        <f>'SOCIAL STUDIES'!T172</f>
        <v>0</v>
      </c>
      <c r="AA171" s="10">
        <f>'SOCIAL STUDIES'!U172</f>
        <v>0</v>
      </c>
      <c r="AB171" s="10">
        <f>'SOCIAL STUDIES'!V172</f>
        <v>0</v>
      </c>
      <c r="AC171" s="10">
        <f>'SOCIAL STUDIES'!W172</f>
        <v>0</v>
      </c>
      <c r="AD171" s="10">
        <f>'SOCIAL STUDIES'!X172</f>
        <v>0</v>
      </c>
      <c r="AE171" s="10">
        <f>'SOCIAL STUDIES'!Y172</f>
        <v>0</v>
      </c>
      <c r="AF171" s="7">
        <f>'COMPUTING     '!T172</f>
        <v>0</v>
      </c>
      <c r="AG171" s="7">
        <f>'COMPUTING     '!U172</f>
        <v>0</v>
      </c>
      <c r="AH171" s="7">
        <f>'COMPUTING     '!V172</f>
        <v>0</v>
      </c>
      <c r="AI171" s="7">
        <f>'COMPUTING     '!W172</f>
        <v>0</v>
      </c>
      <c r="AJ171" s="7">
        <f>'COMPUTING     '!X172</f>
        <v>0</v>
      </c>
      <c r="AK171" s="7">
        <f>'COMPUTING     '!Y172</f>
        <v>0</v>
      </c>
      <c r="AL171" s="7">
        <f>BDT!T172</f>
        <v>0</v>
      </c>
      <c r="AM171" s="7">
        <f>BDT!U172</f>
        <v>0</v>
      </c>
      <c r="AN171" s="7">
        <f>BDT!V172</f>
        <v>0</v>
      </c>
      <c r="AO171" s="7">
        <f>BDT!W172</f>
        <v>0</v>
      </c>
      <c r="AP171" s="7">
        <f>BDT!X172</f>
        <v>0</v>
      </c>
      <c r="AQ171" s="7">
        <f>BDT!Y172</f>
        <v>0</v>
      </c>
      <c r="AR171" s="7">
        <f>'GHANAIAN LANG'!T172</f>
        <v>0</v>
      </c>
      <c r="AS171" s="7">
        <f>'GHANAIAN LANG'!U172</f>
        <v>0</v>
      </c>
      <c r="AT171" s="7">
        <f>'GHANAIAN LANG'!V172</f>
        <v>0</v>
      </c>
      <c r="AU171" s="7">
        <f>'GHANAIAN LANG'!W172</f>
        <v>0</v>
      </c>
      <c r="AV171" s="7">
        <f>'GHANAIAN LANG'!X172</f>
        <v>0</v>
      </c>
      <c r="AW171" s="7">
        <f>'GHANAIAN LANG'!Y172</f>
        <v>0</v>
      </c>
      <c r="AX171" s="7">
        <f>'RME '!T172</f>
        <v>0</v>
      </c>
      <c r="AY171" s="7">
        <f>'RME '!U172</f>
        <v>0</v>
      </c>
      <c r="AZ171" s="7">
        <f>'RME '!V172</f>
        <v>0</v>
      </c>
      <c r="BA171" s="7">
        <f>'RME '!W172</f>
        <v>0</v>
      </c>
      <c r="BB171" s="7">
        <f>'RME '!X172</f>
        <v>0</v>
      </c>
      <c r="BC171" s="7">
        <f>'RME '!Y172</f>
        <v>0</v>
      </c>
      <c r="BD171" s="7">
        <f>'FRENCH '!T172</f>
        <v>0</v>
      </c>
      <c r="BE171" s="7">
        <f>'FRENCH '!U172</f>
        <v>0</v>
      </c>
      <c r="BF171" s="7">
        <f>'FRENCH '!V172</f>
        <v>0</v>
      </c>
      <c r="BG171" s="7">
        <f>'FRENCH '!W172</f>
        <v>0</v>
      </c>
      <c r="BH171" s="7">
        <f>'FRENCH '!X172</f>
        <v>0</v>
      </c>
      <c r="BI171" s="7">
        <f>'FRENCH '!Y172</f>
        <v>0</v>
      </c>
      <c r="BJ171" s="7">
        <f>'CAREER TECH '!T172</f>
        <v>0</v>
      </c>
      <c r="BK171" s="7">
        <f>'CAREER TECH '!U172</f>
        <v>0</v>
      </c>
      <c r="BL171" s="7">
        <f>'CAREER TECH '!V172</f>
        <v>0</v>
      </c>
      <c r="BM171" s="7">
        <f>'CAREER TECH '!W172</f>
        <v>0</v>
      </c>
      <c r="BN171" s="7">
        <f>'CAREER TECH '!X172</f>
        <v>0</v>
      </c>
      <c r="BO171" s="7">
        <f>'CAREER TECH '!Y172</f>
        <v>0</v>
      </c>
      <c r="BP171" s="7">
        <f>'CAD '!T172</f>
        <v>0</v>
      </c>
      <c r="BQ171" s="7">
        <f>'CAD '!U172</f>
        <v>0</v>
      </c>
      <c r="BR171" s="7">
        <f>'CAD '!V172</f>
        <v>0</v>
      </c>
      <c r="BS171" s="7">
        <f>'CAD '!X172</f>
        <v>0</v>
      </c>
      <c r="BT171" s="7">
        <f>'CAD '!W172</f>
        <v>0</v>
      </c>
      <c r="BU171" s="7">
        <f>'CAD '!Y172</f>
        <v>0</v>
      </c>
      <c r="BV171" s="7">
        <f t="shared" si="12"/>
        <v>0</v>
      </c>
      <c r="BW171" s="7">
        <f t="shared" si="13"/>
        <v>0</v>
      </c>
      <c r="BX171" s="7">
        <f t="shared" si="14"/>
        <v>3</v>
      </c>
      <c r="BY171" s="7">
        <v>900</v>
      </c>
      <c r="BZ171" s="7">
        <f>VLOOKUP(J171,SETTINGS!$C$2:$D$11,2)</f>
        <v>9</v>
      </c>
      <c r="CA171" s="7">
        <f>VLOOKUP(P171,SETTINGS!$C$2:$D$11,2)</f>
        <v>9</v>
      </c>
      <c r="CB171" s="7">
        <f>VLOOKUP(V171,SETTINGS!$C$2:$D$11,2)</f>
        <v>9</v>
      </c>
      <c r="CC171" s="7">
        <f>VLOOKUP(AB171,SETTINGS!$C$2:$D$11,2)</f>
        <v>9</v>
      </c>
      <c r="CD171" s="7">
        <f>VLOOKUP(AH171,SETTINGS!$C$2:$D$11,2)</f>
        <v>9</v>
      </c>
      <c r="CE171" s="7">
        <f>VLOOKUP(AN171,SETTINGS!$C$2:$D$11,2)</f>
        <v>9</v>
      </c>
      <c r="CF171" s="7">
        <f>VLOOKUP(AT171,SETTINGS!$C$2:$D$11,2)</f>
        <v>9</v>
      </c>
      <c r="CG171" s="7">
        <f>VLOOKUP(AZ171,SETTINGS!$C$2:$D$11,2)</f>
        <v>9</v>
      </c>
      <c r="CH171" s="7">
        <f>VLOOKUP(BF171,SETTINGS!$C$2:$D$11,2)</f>
        <v>9</v>
      </c>
      <c r="CI171" s="7">
        <f>VLOOKUP(BL171,SETTINGS!$C$2:$D$11,2)</f>
        <v>9</v>
      </c>
      <c r="CJ171" s="7">
        <f t="shared" si="15"/>
        <v>36</v>
      </c>
      <c r="CK171" s="7">
        <f>SMALL(CD171:CH171,{1,2,3})</f>
        <v>9</v>
      </c>
      <c r="CL171" s="7">
        <f>SUM(SMALL(BZ171:CI171,{1,2,3,4,5,6}))</f>
        <v>54</v>
      </c>
      <c r="CM171" s="10" t="str">
        <f t="shared" si="16"/>
        <v>3rd</v>
      </c>
      <c r="CN171" s="10" t="str">
        <f>VLOOKUP(BW171,SETTINGS!$N$1:$P$10,3)</f>
        <v>Below average, you must work hard, there is need for parental support</v>
      </c>
      <c r="CO171" s="10" t="str">
        <f>VLOOKUP(BW171,SETTINGS!$N$1:$P$10,2)</f>
        <v>Below Average, must buck up</v>
      </c>
      <c r="CP171" s="10"/>
      <c r="CQ171" s="10"/>
      <c r="CR171" s="10"/>
      <c r="CS171" s="10">
        <f t="shared" si="17"/>
        <v>0</v>
      </c>
      <c r="CT171" s="10"/>
      <c r="CU171" s="10"/>
      <c r="CV171" s="10"/>
      <c r="CW171" s="10"/>
      <c r="CX171" s="10"/>
      <c r="CY171" s="10"/>
      <c r="CZ171" s="10"/>
      <c r="DA171" s="10"/>
    </row>
    <row r="172" spans="1:105" ht="18.75" customHeight="1">
      <c r="A172" s="7">
        <f>'STUDENT DETAILS'!A172</f>
        <v>0</v>
      </c>
      <c r="B172" s="39">
        <f>'STUDENT DETAILS'!B172</f>
        <v>0</v>
      </c>
      <c r="C172" s="7">
        <f>'STUDENT DETAILS'!C172</f>
        <v>0</v>
      </c>
      <c r="D172" s="7">
        <f>'STUDENT DETAILS'!D172</f>
        <v>0</v>
      </c>
      <c r="E172" s="7">
        <f>'STUDENT DETAILS'!E172</f>
        <v>0</v>
      </c>
      <c r="F172" s="7">
        <f>'STUDENT DETAILS'!F172</f>
        <v>0</v>
      </c>
      <c r="G172" s="10"/>
      <c r="H172" s="7">
        <f>'ENGLISH '!T173</f>
        <v>0</v>
      </c>
      <c r="I172" s="7">
        <f>'ENGLISH '!U173</f>
        <v>0</v>
      </c>
      <c r="J172" s="7">
        <f>'ENGLISH '!V173</f>
        <v>0</v>
      </c>
      <c r="K172" s="7">
        <f>'ENGLISH '!W173</f>
        <v>0</v>
      </c>
      <c r="L172" s="7">
        <f>'ENGLISH '!X173</f>
        <v>0</v>
      </c>
      <c r="M172" s="7">
        <f>'ENGLISH '!Y173</f>
        <v>0</v>
      </c>
      <c r="N172" s="10">
        <f>'MATHS '!T173</f>
        <v>0</v>
      </c>
      <c r="O172" s="10">
        <f>'MATHS '!U173</f>
        <v>0</v>
      </c>
      <c r="P172" s="10">
        <f>'MATHS '!V173</f>
        <v>0</v>
      </c>
      <c r="Q172" s="10">
        <f>'MATHS '!W173</f>
        <v>0</v>
      </c>
      <c r="R172" s="10">
        <f>'MATHS '!X173</f>
        <v>0</v>
      </c>
      <c r="S172" s="10">
        <f>'MATHS '!Y173</f>
        <v>0</v>
      </c>
      <c r="T172" s="7">
        <f>'SCIENCE '!T173</f>
        <v>0</v>
      </c>
      <c r="U172" s="7">
        <f>'SCIENCE '!U173</f>
        <v>0</v>
      </c>
      <c r="V172" s="7">
        <f>'SCIENCE '!V173</f>
        <v>0</v>
      </c>
      <c r="W172" s="7">
        <f>'SCIENCE '!W173</f>
        <v>0</v>
      </c>
      <c r="X172" s="7">
        <f>'SCIENCE '!X173</f>
        <v>0</v>
      </c>
      <c r="Y172" s="7">
        <f>'SCIENCE '!Y173</f>
        <v>0</v>
      </c>
      <c r="Z172" s="10">
        <f>'SOCIAL STUDIES'!T173</f>
        <v>0</v>
      </c>
      <c r="AA172" s="10">
        <f>'SOCIAL STUDIES'!U173</f>
        <v>0</v>
      </c>
      <c r="AB172" s="10">
        <f>'SOCIAL STUDIES'!V173</f>
        <v>0</v>
      </c>
      <c r="AC172" s="10">
        <f>'SOCIAL STUDIES'!W173</f>
        <v>0</v>
      </c>
      <c r="AD172" s="10">
        <f>'SOCIAL STUDIES'!X173</f>
        <v>0</v>
      </c>
      <c r="AE172" s="10">
        <f>'SOCIAL STUDIES'!Y173</f>
        <v>0</v>
      </c>
      <c r="AF172" s="7">
        <f>'COMPUTING     '!T173</f>
        <v>0</v>
      </c>
      <c r="AG172" s="7">
        <f>'COMPUTING     '!U173</f>
        <v>0</v>
      </c>
      <c r="AH172" s="7">
        <f>'COMPUTING     '!V173</f>
        <v>0</v>
      </c>
      <c r="AI172" s="7">
        <f>'COMPUTING     '!W173</f>
        <v>0</v>
      </c>
      <c r="AJ172" s="7">
        <f>'COMPUTING     '!X173</f>
        <v>0</v>
      </c>
      <c r="AK172" s="7">
        <f>'COMPUTING     '!Y173</f>
        <v>0</v>
      </c>
      <c r="AL172" s="7">
        <f>BDT!T173</f>
        <v>0</v>
      </c>
      <c r="AM172" s="7">
        <f>BDT!U173</f>
        <v>0</v>
      </c>
      <c r="AN172" s="7">
        <f>BDT!V173</f>
        <v>0</v>
      </c>
      <c r="AO172" s="7">
        <f>BDT!W173</f>
        <v>0</v>
      </c>
      <c r="AP172" s="7">
        <f>BDT!X173</f>
        <v>0</v>
      </c>
      <c r="AQ172" s="7">
        <f>BDT!Y173</f>
        <v>0</v>
      </c>
      <c r="AR172" s="7">
        <f>'GHANAIAN LANG'!T173</f>
        <v>0</v>
      </c>
      <c r="AS172" s="7">
        <f>'GHANAIAN LANG'!U173</f>
        <v>0</v>
      </c>
      <c r="AT172" s="7">
        <f>'GHANAIAN LANG'!V173</f>
        <v>0</v>
      </c>
      <c r="AU172" s="7">
        <f>'GHANAIAN LANG'!W173</f>
        <v>0</v>
      </c>
      <c r="AV172" s="7">
        <f>'GHANAIAN LANG'!X173</f>
        <v>0</v>
      </c>
      <c r="AW172" s="7">
        <f>'GHANAIAN LANG'!Y173</f>
        <v>0</v>
      </c>
      <c r="AX172" s="7">
        <f>'RME '!T173</f>
        <v>0</v>
      </c>
      <c r="AY172" s="7">
        <f>'RME '!U173</f>
        <v>0</v>
      </c>
      <c r="AZ172" s="7">
        <f>'RME '!V173</f>
        <v>0</v>
      </c>
      <c r="BA172" s="7">
        <f>'RME '!W173</f>
        <v>0</v>
      </c>
      <c r="BB172" s="7">
        <f>'RME '!X173</f>
        <v>0</v>
      </c>
      <c r="BC172" s="7">
        <f>'RME '!Y173</f>
        <v>0</v>
      </c>
      <c r="BD172" s="7">
        <f>'FRENCH '!T173</f>
        <v>0</v>
      </c>
      <c r="BE172" s="7">
        <f>'FRENCH '!U173</f>
        <v>0</v>
      </c>
      <c r="BF172" s="7">
        <f>'FRENCH '!V173</f>
        <v>0</v>
      </c>
      <c r="BG172" s="7">
        <f>'FRENCH '!W173</f>
        <v>0</v>
      </c>
      <c r="BH172" s="7">
        <f>'FRENCH '!X173</f>
        <v>0</v>
      </c>
      <c r="BI172" s="7">
        <f>'FRENCH '!Y173</f>
        <v>0</v>
      </c>
      <c r="BJ172" s="7">
        <f>'CAREER TECH '!T173</f>
        <v>0</v>
      </c>
      <c r="BK172" s="7">
        <f>'CAREER TECH '!U173</f>
        <v>0</v>
      </c>
      <c r="BL172" s="7">
        <f>'CAREER TECH '!V173</f>
        <v>0</v>
      </c>
      <c r="BM172" s="7">
        <f>'CAREER TECH '!W173</f>
        <v>0</v>
      </c>
      <c r="BN172" s="7">
        <f>'CAREER TECH '!X173</f>
        <v>0</v>
      </c>
      <c r="BO172" s="7">
        <f>'CAREER TECH '!Y173</f>
        <v>0</v>
      </c>
      <c r="BP172" s="7">
        <f>'CAD '!T173</f>
        <v>0</v>
      </c>
      <c r="BQ172" s="7">
        <f>'CAD '!U173</f>
        <v>0</v>
      </c>
      <c r="BR172" s="7">
        <f>'CAD '!V173</f>
        <v>0</v>
      </c>
      <c r="BS172" s="7">
        <f>'CAD '!X173</f>
        <v>0</v>
      </c>
      <c r="BT172" s="7">
        <f>'CAD '!W173</f>
        <v>0</v>
      </c>
      <c r="BU172" s="7">
        <f>'CAD '!Y173</f>
        <v>0</v>
      </c>
      <c r="BV172" s="7">
        <f t="shared" si="12"/>
        <v>0</v>
      </c>
      <c r="BW172" s="7">
        <f t="shared" si="13"/>
        <v>0</v>
      </c>
      <c r="BX172" s="7">
        <f t="shared" si="14"/>
        <v>3</v>
      </c>
      <c r="BY172" s="7">
        <v>900</v>
      </c>
      <c r="BZ172" s="7">
        <f>VLOOKUP(J172,SETTINGS!$C$2:$D$11,2)</f>
        <v>9</v>
      </c>
      <c r="CA172" s="7">
        <f>VLOOKUP(P172,SETTINGS!$C$2:$D$11,2)</f>
        <v>9</v>
      </c>
      <c r="CB172" s="7">
        <f>VLOOKUP(V172,SETTINGS!$C$2:$D$11,2)</f>
        <v>9</v>
      </c>
      <c r="CC172" s="7">
        <f>VLOOKUP(AB172,SETTINGS!$C$2:$D$11,2)</f>
        <v>9</v>
      </c>
      <c r="CD172" s="7">
        <f>VLOOKUP(AH172,SETTINGS!$C$2:$D$11,2)</f>
        <v>9</v>
      </c>
      <c r="CE172" s="7">
        <f>VLOOKUP(AN172,SETTINGS!$C$2:$D$11,2)</f>
        <v>9</v>
      </c>
      <c r="CF172" s="7">
        <f>VLOOKUP(AT172,SETTINGS!$C$2:$D$11,2)</f>
        <v>9</v>
      </c>
      <c r="CG172" s="7">
        <f>VLOOKUP(AZ172,SETTINGS!$C$2:$D$11,2)</f>
        <v>9</v>
      </c>
      <c r="CH172" s="7">
        <f>VLOOKUP(BF172,SETTINGS!$C$2:$D$11,2)</f>
        <v>9</v>
      </c>
      <c r="CI172" s="7">
        <f>VLOOKUP(BL172,SETTINGS!$C$2:$D$11,2)</f>
        <v>9</v>
      </c>
      <c r="CJ172" s="7">
        <f t="shared" si="15"/>
        <v>36</v>
      </c>
      <c r="CK172" s="7">
        <f>SMALL(CD172:CH172,{1,2,3})</f>
        <v>9</v>
      </c>
      <c r="CL172" s="7">
        <f>SUM(SMALL(BZ172:CI172,{1,2,3,4,5,6}))</f>
        <v>54</v>
      </c>
      <c r="CM172" s="10" t="str">
        <f t="shared" si="16"/>
        <v>3rd</v>
      </c>
      <c r="CN172" s="10" t="str">
        <f>VLOOKUP(BW172,SETTINGS!$N$1:$P$10,3)</f>
        <v>Below average, you must work hard, there is need for parental support</v>
      </c>
      <c r="CO172" s="10" t="str">
        <f>VLOOKUP(BW172,SETTINGS!$N$1:$P$10,2)</f>
        <v>Below Average, must buck up</v>
      </c>
      <c r="CP172" s="10"/>
      <c r="CQ172" s="10"/>
      <c r="CR172" s="10"/>
      <c r="CS172" s="10">
        <f t="shared" si="17"/>
        <v>0</v>
      </c>
      <c r="CT172" s="10"/>
      <c r="CU172" s="10"/>
      <c r="CV172" s="10"/>
      <c r="CW172" s="10"/>
      <c r="CX172" s="10"/>
      <c r="CY172" s="10"/>
      <c r="CZ172" s="10"/>
      <c r="DA172" s="10"/>
    </row>
    <row r="173" spans="1:105" ht="18.75" customHeight="1">
      <c r="A173" s="7">
        <f>'STUDENT DETAILS'!A173</f>
        <v>0</v>
      </c>
      <c r="B173" s="39">
        <f>'STUDENT DETAILS'!B173</f>
        <v>0</v>
      </c>
      <c r="C173" s="7">
        <f>'STUDENT DETAILS'!C173</f>
        <v>0</v>
      </c>
      <c r="D173" s="7">
        <f>'STUDENT DETAILS'!D173</f>
        <v>0</v>
      </c>
      <c r="E173" s="7">
        <f>'STUDENT DETAILS'!E173</f>
        <v>0</v>
      </c>
      <c r="F173" s="7">
        <f>'STUDENT DETAILS'!F173</f>
        <v>0</v>
      </c>
      <c r="G173" s="10"/>
      <c r="H173" s="7">
        <f>'ENGLISH '!T174</f>
        <v>0</v>
      </c>
      <c r="I173" s="7">
        <f>'ENGLISH '!U174</f>
        <v>0</v>
      </c>
      <c r="J173" s="7">
        <f>'ENGLISH '!V174</f>
        <v>0</v>
      </c>
      <c r="K173" s="7">
        <f>'ENGLISH '!W174</f>
        <v>0</v>
      </c>
      <c r="L173" s="7">
        <f>'ENGLISH '!X174</f>
        <v>0</v>
      </c>
      <c r="M173" s="7">
        <f>'ENGLISH '!Y174</f>
        <v>0</v>
      </c>
      <c r="N173" s="10">
        <f>'MATHS '!T174</f>
        <v>0</v>
      </c>
      <c r="O173" s="10">
        <f>'MATHS '!U174</f>
        <v>0</v>
      </c>
      <c r="P173" s="10">
        <f>'MATHS '!V174</f>
        <v>0</v>
      </c>
      <c r="Q173" s="10">
        <f>'MATHS '!W174</f>
        <v>0</v>
      </c>
      <c r="R173" s="10">
        <f>'MATHS '!X174</f>
        <v>0</v>
      </c>
      <c r="S173" s="10">
        <f>'MATHS '!Y174</f>
        <v>0</v>
      </c>
      <c r="T173" s="7">
        <f>'SCIENCE '!T174</f>
        <v>0</v>
      </c>
      <c r="U173" s="7">
        <f>'SCIENCE '!U174</f>
        <v>0</v>
      </c>
      <c r="V173" s="7">
        <f>'SCIENCE '!V174</f>
        <v>0</v>
      </c>
      <c r="W173" s="7">
        <f>'SCIENCE '!W174</f>
        <v>0</v>
      </c>
      <c r="X173" s="7">
        <f>'SCIENCE '!X174</f>
        <v>0</v>
      </c>
      <c r="Y173" s="7">
        <f>'SCIENCE '!Y174</f>
        <v>0</v>
      </c>
      <c r="Z173" s="10">
        <f>'SOCIAL STUDIES'!T174</f>
        <v>0</v>
      </c>
      <c r="AA173" s="10">
        <f>'SOCIAL STUDIES'!U174</f>
        <v>0</v>
      </c>
      <c r="AB173" s="10">
        <f>'SOCIAL STUDIES'!V174</f>
        <v>0</v>
      </c>
      <c r="AC173" s="10">
        <f>'SOCIAL STUDIES'!W174</f>
        <v>0</v>
      </c>
      <c r="AD173" s="10">
        <f>'SOCIAL STUDIES'!X174</f>
        <v>0</v>
      </c>
      <c r="AE173" s="10">
        <f>'SOCIAL STUDIES'!Y174</f>
        <v>0</v>
      </c>
      <c r="AF173" s="7">
        <f>'COMPUTING     '!T174</f>
        <v>0</v>
      </c>
      <c r="AG173" s="7">
        <f>'COMPUTING     '!U174</f>
        <v>0</v>
      </c>
      <c r="AH173" s="7">
        <f>'COMPUTING     '!V174</f>
        <v>0</v>
      </c>
      <c r="AI173" s="7">
        <f>'COMPUTING     '!W174</f>
        <v>0</v>
      </c>
      <c r="AJ173" s="7">
        <f>'COMPUTING     '!X174</f>
        <v>0</v>
      </c>
      <c r="AK173" s="7">
        <f>'COMPUTING     '!Y174</f>
        <v>0</v>
      </c>
      <c r="AL173" s="7">
        <f>BDT!T174</f>
        <v>0</v>
      </c>
      <c r="AM173" s="7">
        <f>BDT!U174</f>
        <v>0</v>
      </c>
      <c r="AN173" s="7">
        <f>BDT!V174</f>
        <v>0</v>
      </c>
      <c r="AO173" s="7">
        <f>BDT!W174</f>
        <v>0</v>
      </c>
      <c r="AP173" s="7">
        <f>BDT!X174</f>
        <v>0</v>
      </c>
      <c r="AQ173" s="7">
        <f>BDT!Y174</f>
        <v>0</v>
      </c>
      <c r="AR173" s="7">
        <f>'GHANAIAN LANG'!T174</f>
        <v>0</v>
      </c>
      <c r="AS173" s="7">
        <f>'GHANAIAN LANG'!U174</f>
        <v>0</v>
      </c>
      <c r="AT173" s="7">
        <f>'GHANAIAN LANG'!V174</f>
        <v>0</v>
      </c>
      <c r="AU173" s="7">
        <f>'GHANAIAN LANG'!W174</f>
        <v>0</v>
      </c>
      <c r="AV173" s="7">
        <f>'GHANAIAN LANG'!X174</f>
        <v>0</v>
      </c>
      <c r="AW173" s="7">
        <f>'GHANAIAN LANG'!Y174</f>
        <v>0</v>
      </c>
      <c r="AX173" s="7">
        <f>'RME '!T174</f>
        <v>0</v>
      </c>
      <c r="AY173" s="7">
        <f>'RME '!U174</f>
        <v>0</v>
      </c>
      <c r="AZ173" s="7">
        <f>'RME '!V174</f>
        <v>0</v>
      </c>
      <c r="BA173" s="7">
        <f>'RME '!W174</f>
        <v>0</v>
      </c>
      <c r="BB173" s="7">
        <f>'RME '!X174</f>
        <v>0</v>
      </c>
      <c r="BC173" s="7">
        <f>'RME '!Y174</f>
        <v>0</v>
      </c>
      <c r="BD173" s="7">
        <f>'FRENCH '!T174</f>
        <v>0</v>
      </c>
      <c r="BE173" s="7">
        <f>'FRENCH '!U174</f>
        <v>0</v>
      </c>
      <c r="BF173" s="7">
        <f>'FRENCH '!V174</f>
        <v>0</v>
      </c>
      <c r="BG173" s="7">
        <f>'FRENCH '!W174</f>
        <v>0</v>
      </c>
      <c r="BH173" s="7">
        <f>'FRENCH '!X174</f>
        <v>0</v>
      </c>
      <c r="BI173" s="7">
        <f>'FRENCH '!Y174</f>
        <v>0</v>
      </c>
      <c r="BJ173" s="7">
        <f>'CAREER TECH '!T174</f>
        <v>0</v>
      </c>
      <c r="BK173" s="7">
        <f>'CAREER TECH '!U174</f>
        <v>0</v>
      </c>
      <c r="BL173" s="7">
        <f>'CAREER TECH '!V174</f>
        <v>0</v>
      </c>
      <c r="BM173" s="7">
        <f>'CAREER TECH '!W174</f>
        <v>0</v>
      </c>
      <c r="BN173" s="7">
        <f>'CAREER TECH '!X174</f>
        <v>0</v>
      </c>
      <c r="BO173" s="7">
        <f>'CAREER TECH '!Y174</f>
        <v>0</v>
      </c>
      <c r="BP173" s="7">
        <f>'CAD '!T174</f>
        <v>0</v>
      </c>
      <c r="BQ173" s="7">
        <f>'CAD '!U174</f>
        <v>0</v>
      </c>
      <c r="BR173" s="7">
        <f>'CAD '!V174</f>
        <v>0</v>
      </c>
      <c r="BS173" s="7">
        <f>'CAD '!X174</f>
        <v>0</v>
      </c>
      <c r="BT173" s="7">
        <f>'CAD '!W174</f>
        <v>0</v>
      </c>
      <c r="BU173" s="7">
        <f>'CAD '!Y174</f>
        <v>0</v>
      </c>
      <c r="BV173" s="7">
        <f t="shared" si="12"/>
        <v>0</v>
      </c>
      <c r="BW173" s="7">
        <f t="shared" si="13"/>
        <v>0</v>
      </c>
      <c r="BX173" s="7">
        <f t="shared" si="14"/>
        <v>3</v>
      </c>
      <c r="BY173" s="7">
        <v>900</v>
      </c>
      <c r="BZ173" s="7">
        <f>VLOOKUP(J173,SETTINGS!$C$2:$D$11,2)</f>
        <v>9</v>
      </c>
      <c r="CA173" s="7">
        <f>VLOOKUP(P173,SETTINGS!$C$2:$D$11,2)</f>
        <v>9</v>
      </c>
      <c r="CB173" s="7">
        <f>VLOOKUP(V173,SETTINGS!$C$2:$D$11,2)</f>
        <v>9</v>
      </c>
      <c r="CC173" s="7">
        <f>VLOOKUP(AB173,SETTINGS!$C$2:$D$11,2)</f>
        <v>9</v>
      </c>
      <c r="CD173" s="7">
        <f>VLOOKUP(AH173,SETTINGS!$C$2:$D$11,2)</f>
        <v>9</v>
      </c>
      <c r="CE173" s="7">
        <f>VLOOKUP(AN173,SETTINGS!$C$2:$D$11,2)</f>
        <v>9</v>
      </c>
      <c r="CF173" s="7">
        <f>VLOOKUP(AT173,SETTINGS!$C$2:$D$11,2)</f>
        <v>9</v>
      </c>
      <c r="CG173" s="7">
        <f>VLOOKUP(AZ173,SETTINGS!$C$2:$D$11,2)</f>
        <v>9</v>
      </c>
      <c r="CH173" s="7">
        <f>VLOOKUP(BF173,SETTINGS!$C$2:$D$11,2)</f>
        <v>9</v>
      </c>
      <c r="CI173" s="7">
        <f>VLOOKUP(BL173,SETTINGS!$C$2:$D$11,2)</f>
        <v>9</v>
      </c>
      <c r="CJ173" s="7">
        <f t="shared" si="15"/>
        <v>36</v>
      </c>
      <c r="CK173" s="7">
        <f>SMALL(CD173:CH173,{1,2,3})</f>
        <v>9</v>
      </c>
      <c r="CL173" s="7">
        <f>SUM(SMALL(BZ173:CI173,{1,2,3,4,5,6}))</f>
        <v>54</v>
      </c>
      <c r="CM173" s="10" t="str">
        <f t="shared" si="16"/>
        <v>3rd</v>
      </c>
      <c r="CN173" s="10" t="str">
        <f>VLOOKUP(BW173,SETTINGS!$N$1:$P$10,3)</f>
        <v>Below average, you must work hard, there is need for parental support</v>
      </c>
      <c r="CO173" s="10" t="str">
        <f>VLOOKUP(BW173,SETTINGS!$N$1:$P$10,2)</f>
        <v>Below Average, must buck up</v>
      </c>
      <c r="CP173" s="10"/>
      <c r="CQ173" s="10"/>
      <c r="CR173" s="10"/>
      <c r="CS173" s="10">
        <f t="shared" si="17"/>
        <v>0</v>
      </c>
      <c r="CT173" s="10"/>
      <c r="CU173" s="10"/>
      <c r="CV173" s="10"/>
      <c r="CW173" s="10"/>
      <c r="CX173" s="10"/>
      <c r="CY173" s="10"/>
      <c r="CZ173" s="10"/>
      <c r="DA173" s="10"/>
    </row>
    <row r="174" spans="1:105" ht="18.75" customHeight="1">
      <c r="A174" s="7">
        <f>'STUDENT DETAILS'!A174</f>
        <v>0</v>
      </c>
      <c r="B174" s="39">
        <f>'STUDENT DETAILS'!B174</f>
        <v>0</v>
      </c>
      <c r="C174" s="7">
        <f>'STUDENT DETAILS'!C174</f>
        <v>0</v>
      </c>
      <c r="D174" s="7">
        <f>'STUDENT DETAILS'!D174</f>
        <v>0</v>
      </c>
      <c r="E174" s="7">
        <f>'STUDENT DETAILS'!E174</f>
        <v>0</v>
      </c>
      <c r="F174" s="7">
        <f>'STUDENT DETAILS'!F174</f>
        <v>0</v>
      </c>
      <c r="G174" s="10"/>
      <c r="H174" s="7">
        <f>'ENGLISH '!T175</f>
        <v>0</v>
      </c>
      <c r="I174" s="7">
        <f>'ENGLISH '!U175</f>
        <v>0</v>
      </c>
      <c r="J174" s="7">
        <f>'ENGLISH '!V175</f>
        <v>0</v>
      </c>
      <c r="K174" s="7">
        <f>'ENGLISH '!W175</f>
        <v>0</v>
      </c>
      <c r="L174" s="7">
        <f>'ENGLISH '!X175</f>
        <v>0</v>
      </c>
      <c r="M174" s="7">
        <f>'ENGLISH '!Y175</f>
        <v>0</v>
      </c>
      <c r="N174" s="10">
        <f>'MATHS '!T175</f>
        <v>0</v>
      </c>
      <c r="O174" s="10">
        <f>'MATHS '!U175</f>
        <v>0</v>
      </c>
      <c r="P174" s="10">
        <f>'MATHS '!V175</f>
        <v>0</v>
      </c>
      <c r="Q174" s="10">
        <f>'MATHS '!W175</f>
        <v>0</v>
      </c>
      <c r="R174" s="10">
        <f>'MATHS '!X175</f>
        <v>0</v>
      </c>
      <c r="S174" s="10">
        <f>'MATHS '!Y175</f>
        <v>0</v>
      </c>
      <c r="T174" s="7">
        <f>'SCIENCE '!T175</f>
        <v>0</v>
      </c>
      <c r="U174" s="7">
        <f>'SCIENCE '!U175</f>
        <v>0</v>
      </c>
      <c r="V174" s="7">
        <f>'SCIENCE '!V175</f>
        <v>0</v>
      </c>
      <c r="W174" s="7">
        <f>'SCIENCE '!W175</f>
        <v>0</v>
      </c>
      <c r="X174" s="7">
        <f>'SCIENCE '!X175</f>
        <v>0</v>
      </c>
      <c r="Y174" s="7">
        <f>'SCIENCE '!Y175</f>
        <v>0</v>
      </c>
      <c r="Z174" s="10">
        <f>'SOCIAL STUDIES'!T175</f>
        <v>0</v>
      </c>
      <c r="AA174" s="10">
        <f>'SOCIAL STUDIES'!U175</f>
        <v>0</v>
      </c>
      <c r="AB174" s="10">
        <f>'SOCIAL STUDIES'!V175</f>
        <v>0</v>
      </c>
      <c r="AC174" s="10">
        <f>'SOCIAL STUDIES'!W175</f>
        <v>0</v>
      </c>
      <c r="AD174" s="10">
        <f>'SOCIAL STUDIES'!X175</f>
        <v>0</v>
      </c>
      <c r="AE174" s="10">
        <f>'SOCIAL STUDIES'!Y175</f>
        <v>0</v>
      </c>
      <c r="AF174" s="7">
        <f>'COMPUTING     '!T175</f>
        <v>0</v>
      </c>
      <c r="AG174" s="7">
        <f>'COMPUTING     '!U175</f>
        <v>0</v>
      </c>
      <c r="AH174" s="7">
        <f>'COMPUTING     '!V175</f>
        <v>0</v>
      </c>
      <c r="AI174" s="7">
        <f>'COMPUTING     '!W175</f>
        <v>0</v>
      </c>
      <c r="AJ174" s="7">
        <f>'COMPUTING     '!X175</f>
        <v>0</v>
      </c>
      <c r="AK174" s="7">
        <f>'COMPUTING     '!Y175</f>
        <v>0</v>
      </c>
      <c r="AL174" s="7">
        <f>BDT!T175</f>
        <v>0</v>
      </c>
      <c r="AM174" s="7">
        <f>BDT!U175</f>
        <v>0</v>
      </c>
      <c r="AN174" s="7">
        <f>BDT!V175</f>
        <v>0</v>
      </c>
      <c r="AO174" s="7">
        <f>BDT!W175</f>
        <v>0</v>
      </c>
      <c r="AP174" s="7">
        <f>BDT!X175</f>
        <v>0</v>
      </c>
      <c r="AQ174" s="7">
        <f>BDT!Y175</f>
        <v>0</v>
      </c>
      <c r="AR174" s="7">
        <f>'GHANAIAN LANG'!T175</f>
        <v>0</v>
      </c>
      <c r="AS174" s="7">
        <f>'GHANAIAN LANG'!U175</f>
        <v>0</v>
      </c>
      <c r="AT174" s="7">
        <f>'GHANAIAN LANG'!V175</f>
        <v>0</v>
      </c>
      <c r="AU174" s="7">
        <f>'GHANAIAN LANG'!W175</f>
        <v>0</v>
      </c>
      <c r="AV174" s="7">
        <f>'GHANAIAN LANG'!X175</f>
        <v>0</v>
      </c>
      <c r="AW174" s="7">
        <f>'GHANAIAN LANG'!Y175</f>
        <v>0</v>
      </c>
      <c r="AX174" s="7">
        <f>'RME '!T175</f>
        <v>0</v>
      </c>
      <c r="AY174" s="7">
        <f>'RME '!U175</f>
        <v>0</v>
      </c>
      <c r="AZ174" s="7">
        <f>'RME '!V175</f>
        <v>0</v>
      </c>
      <c r="BA174" s="7">
        <f>'RME '!W175</f>
        <v>0</v>
      </c>
      <c r="BB174" s="7">
        <f>'RME '!X175</f>
        <v>0</v>
      </c>
      <c r="BC174" s="7">
        <f>'RME '!Y175</f>
        <v>0</v>
      </c>
      <c r="BD174" s="7">
        <f>'FRENCH '!T175</f>
        <v>0</v>
      </c>
      <c r="BE174" s="7">
        <f>'FRENCH '!U175</f>
        <v>0</v>
      </c>
      <c r="BF174" s="7">
        <f>'FRENCH '!V175</f>
        <v>0</v>
      </c>
      <c r="BG174" s="7">
        <f>'FRENCH '!W175</f>
        <v>0</v>
      </c>
      <c r="BH174" s="7">
        <f>'FRENCH '!X175</f>
        <v>0</v>
      </c>
      <c r="BI174" s="7">
        <f>'FRENCH '!Y175</f>
        <v>0</v>
      </c>
      <c r="BJ174" s="7">
        <f>'CAREER TECH '!T175</f>
        <v>0</v>
      </c>
      <c r="BK174" s="7">
        <f>'CAREER TECH '!U175</f>
        <v>0</v>
      </c>
      <c r="BL174" s="7">
        <f>'CAREER TECH '!V175</f>
        <v>0</v>
      </c>
      <c r="BM174" s="7">
        <f>'CAREER TECH '!W175</f>
        <v>0</v>
      </c>
      <c r="BN174" s="7">
        <f>'CAREER TECH '!X175</f>
        <v>0</v>
      </c>
      <c r="BO174" s="7">
        <f>'CAREER TECH '!Y175</f>
        <v>0</v>
      </c>
      <c r="BP174" s="7">
        <f>'CAD '!T175</f>
        <v>0</v>
      </c>
      <c r="BQ174" s="7">
        <f>'CAD '!U175</f>
        <v>0</v>
      </c>
      <c r="BR174" s="7">
        <f>'CAD '!V175</f>
        <v>0</v>
      </c>
      <c r="BS174" s="7">
        <f>'CAD '!X175</f>
        <v>0</v>
      </c>
      <c r="BT174" s="7">
        <f>'CAD '!W175</f>
        <v>0</v>
      </c>
      <c r="BU174" s="7">
        <f>'CAD '!Y175</f>
        <v>0</v>
      </c>
      <c r="BV174" s="7">
        <f t="shared" si="12"/>
        <v>0</v>
      </c>
      <c r="BW174" s="7">
        <f t="shared" si="13"/>
        <v>0</v>
      </c>
      <c r="BX174" s="7">
        <f t="shared" si="14"/>
        <v>3</v>
      </c>
      <c r="BY174" s="7">
        <v>900</v>
      </c>
      <c r="BZ174" s="7">
        <f>VLOOKUP(J174,SETTINGS!$C$2:$D$11,2)</f>
        <v>9</v>
      </c>
      <c r="CA174" s="7">
        <f>VLOOKUP(P174,SETTINGS!$C$2:$D$11,2)</f>
        <v>9</v>
      </c>
      <c r="CB174" s="7">
        <f>VLOOKUP(V174,SETTINGS!$C$2:$D$11,2)</f>
        <v>9</v>
      </c>
      <c r="CC174" s="7">
        <f>VLOOKUP(AB174,SETTINGS!$C$2:$D$11,2)</f>
        <v>9</v>
      </c>
      <c r="CD174" s="7">
        <f>VLOOKUP(AH174,SETTINGS!$C$2:$D$11,2)</f>
        <v>9</v>
      </c>
      <c r="CE174" s="7">
        <f>VLOOKUP(AN174,SETTINGS!$C$2:$D$11,2)</f>
        <v>9</v>
      </c>
      <c r="CF174" s="7">
        <f>VLOOKUP(AT174,SETTINGS!$C$2:$D$11,2)</f>
        <v>9</v>
      </c>
      <c r="CG174" s="7">
        <f>VLOOKUP(AZ174,SETTINGS!$C$2:$D$11,2)</f>
        <v>9</v>
      </c>
      <c r="CH174" s="7">
        <f>VLOOKUP(BF174,SETTINGS!$C$2:$D$11,2)</f>
        <v>9</v>
      </c>
      <c r="CI174" s="7">
        <f>VLOOKUP(BL174,SETTINGS!$C$2:$D$11,2)</f>
        <v>9</v>
      </c>
      <c r="CJ174" s="7">
        <f t="shared" si="15"/>
        <v>36</v>
      </c>
      <c r="CK174" s="7">
        <f>SMALL(CD174:CH174,{1,2,3})</f>
        <v>9</v>
      </c>
      <c r="CL174" s="7">
        <f>SUM(SMALL(BZ174:CI174,{1,2,3,4,5,6}))</f>
        <v>54</v>
      </c>
      <c r="CM174" s="10" t="str">
        <f t="shared" si="16"/>
        <v>3rd</v>
      </c>
      <c r="CN174" s="10" t="str">
        <f>VLOOKUP(BW174,SETTINGS!$N$1:$P$10,3)</f>
        <v>Below average, you must work hard, there is need for parental support</v>
      </c>
      <c r="CO174" s="10" t="str">
        <f>VLOOKUP(BW174,SETTINGS!$N$1:$P$10,2)</f>
        <v>Below Average, must buck up</v>
      </c>
      <c r="CP174" s="10"/>
      <c r="CQ174" s="10"/>
      <c r="CR174" s="10"/>
      <c r="CS174" s="10">
        <f t="shared" si="17"/>
        <v>0</v>
      </c>
      <c r="CT174" s="10"/>
      <c r="CU174" s="10"/>
      <c r="CV174" s="10"/>
      <c r="CW174" s="10"/>
      <c r="CX174" s="10"/>
      <c r="CY174" s="10"/>
      <c r="CZ174" s="10"/>
      <c r="DA174" s="10"/>
    </row>
    <row r="175" spans="1:105" ht="18.75" customHeight="1">
      <c r="A175" s="7">
        <f>'STUDENT DETAILS'!A175</f>
        <v>0</v>
      </c>
      <c r="B175" s="39">
        <f>'STUDENT DETAILS'!B175</f>
        <v>0</v>
      </c>
      <c r="C175" s="7">
        <f>'STUDENT DETAILS'!C175</f>
        <v>0</v>
      </c>
      <c r="D175" s="7">
        <f>'STUDENT DETAILS'!D175</f>
        <v>0</v>
      </c>
      <c r="E175" s="7">
        <f>'STUDENT DETAILS'!E175</f>
        <v>0</v>
      </c>
      <c r="F175" s="7">
        <f>'STUDENT DETAILS'!F175</f>
        <v>0</v>
      </c>
      <c r="G175" s="10"/>
      <c r="H175" s="7">
        <f>'ENGLISH '!T176</f>
        <v>0</v>
      </c>
      <c r="I175" s="7">
        <f>'ENGLISH '!U176</f>
        <v>0</v>
      </c>
      <c r="J175" s="7">
        <f>'ENGLISH '!V176</f>
        <v>0</v>
      </c>
      <c r="K175" s="7">
        <f>'ENGLISH '!W176</f>
        <v>0</v>
      </c>
      <c r="L175" s="7">
        <f>'ENGLISH '!X176</f>
        <v>0</v>
      </c>
      <c r="M175" s="7">
        <f>'ENGLISH '!Y176</f>
        <v>0</v>
      </c>
      <c r="N175" s="10">
        <f>'MATHS '!T176</f>
        <v>0</v>
      </c>
      <c r="O175" s="10">
        <f>'MATHS '!U176</f>
        <v>0</v>
      </c>
      <c r="P175" s="10">
        <f>'MATHS '!V176</f>
        <v>0</v>
      </c>
      <c r="Q175" s="10">
        <f>'MATHS '!W176</f>
        <v>0</v>
      </c>
      <c r="R175" s="10">
        <f>'MATHS '!X176</f>
        <v>0</v>
      </c>
      <c r="S175" s="10">
        <f>'MATHS '!Y176</f>
        <v>0</v>
      </c>
      <c r="T175" s="7">
        <f>'SCIENCE '!T176</f>
        <v>0</v>
      </c>
      <c r="U175" s="7">
        <f>'SCIENCE '!U176</f>
        <v>0</v>
      </c>
      <c r="V175" s="7">
        <f>'SCIENCE '!V176</f>
        <v>0</v>
      </c>
      <c r="W175" s="7">
        <f>'SCIENCE '!W176</f>
        <v>0</v>
      </c>
      <c r="X175" s="7">
        <f>'SCIENCE '!X176</f>
        <v>0</v>
      </c>
      <c r="Y175" s="7">
        <f>'SCIENCE '!Y176</f>
        <v>0</v>
      </c>
      <c r="Z175" s="10">
        <f>'SOCIAL STUDIES'!T176</f>
        <v>0</v>
      </c>
      <c r="AA175" s="10">
        <f>'SOCIAL STUDIES'!U176</f>
        <v>0</v>
      </c>
      <c r="AB175" s="10">
        <f>'SOCIAL STUDIES'!V176</f>
        <v>0</v>
      </c>
      <c r="AC175" s="10">
        <f>'SOCIAL STUDIES'!W176</f>
        <v>0</v>
      </c>
      <c r="AD175" s="10">
        <f>'SOCIAL STUDIES'!X176</f>
        <v>0</v>
      </c>
      <c r="AE175" s="10">
        <f>'SOCIAL STUDIES'!Y176</f>
        <v>0</v>
      </c>
      <c r="AF175" s="7">
        <f>'COMPUTING     '!T176</f>
        <v>0</v>
      </c>
      <c r="AG175" s="7">
        <f>'COMPUTING     '!U176</f>
        <v>0</v>
      </c>
      <c r="AH175" s="7">
        <f>'COMPUTING     '!V176</f>
        <v>0</v>
      </c>
      <c r="AI175" s="7">
        <f>'COMPUTING     '!W176</f>
        <v>0</v>
      </c>
      <c r="AJ175" s="7">
        <f>'COMPUTING     '!X176</f>
        <v>0</v>
      </c>
      <c r="AK175" s="7">
        <f>'COMPUTING     '!Y176</f>
        <v>0</v>
      </c>
      <c r="AL175" s="7">
        <f>BDT!T176</f>
        <v>0</v>
      </c>
      <c r="AM175" s="7">
        <f>BDT!U176</f>
        <v>0</v>
      </c>
      <c r="AN175" s="7">
        <f>BDT!V176</f>
        <v>0</v>
      </c>
      <c r="AO175" s="7">
        <f>BDT!W176</f>
        <v>0</v>
      </c>
      <c r="AP175" s="7">
        <f>BDT!X176</f>
        <v>0</v>
      </c>
      <c r="AQ175" s="7">
        <f>BDT!Y176</f>
        <v>0</v>
      </c>
      <c r="AR175" s="7">
        <f>'GHANAIAN LANG'!T176</f>
        <v>0</v>
      </c>
      <c r="AS175" s="7">
        <f>'GHANAIAN LANG'!U176</f>
        <v>0</v>
      </c>
      <c r="AT175" s="7">
        <f>'GHANAIAN LANG'!V176</f>
        <v>0</v>
      </c>
      <c r="AU175" s="7">
        <f>'GHANAIAN LANG'!W176</f>
        <v>0</v>
      </c>
      <c r="AV175" s="7">
        <f>'GHANAIAN LANG'!X176</f>
        <v>0</v>
      </c>
      <c r="AW175" s="7">
        <f>'GHANAIAN LANG'!Y176</f>
        <v>0</v>
      </c>
      <c r="AX175" s="7">
        <f>'RME '!T176</f>
        <v>0</v>
      </c>
      <c r="AY175" s="7">
        <f>'RME '!U176</f>
        <v>0</v>
      </c>
      <c r="AZ175" s="7">
        <f>'RME '!V176</f>
        <v>0</v>
      </c>
      <c r="BA175" s="7">
        <f>'RME '!W176</f>
        <v>0</v>
      </c>
      <c r="BB175" s="7">
        <f>'RME '!X176</f>
        <v>0</v>
      </c>
      <c r="BC175" s="7">
        <f>'RME '!Y176</f>
        <v>0</v>
      </c>
      <c r="BD175" s="7">
        <f>'FRENCH '!T176</f>
        <v>0</v>
      </c>
      <c r="BE175" s="7">
        <f>'FRENCH '!U176</f>
        <v>0</v>
      </c>
      <c r="BF175" s="7">
        <f>'FRENCH '!V176</f>
        <v>0</v>
      </c>
      <c r="BG175" s="7">
        <f>'FRENCH '!W176</f>
        <v>0</v>
      </c>
      <c r="BH175" s="7">
        <f>'FRENCH '!X176</f>
        <v>0</v>
      </c>
      <c r="BI175" s="7">
        <f>'FRENCH '!Y176</f>
        <v>0</v>
      </c>
      <c r="BJ175" s="7">
        <f>'CAREER TECH '!T176</f>
        <v>0</v>
      </c>
      <c r="BK175" s="7">
        <f>'CAREER TECH '!U176</f>
        <v>0</v>
      </c>
      <c r="BL175" s="7">
        <f>'CAREER TECH '!V176</f>
        <v>0</v>
      </c>
      <c r="BM175" s="7">
        <f>'CAREER TECH '!W176</f>
        <v>0</v>
      </c>
      <c r="BN175" s="7">
        <f>'CAREER TECH '!X176</f>
        <v>0</v>
      </c>
      <c r="BO175" s="7">
        <f>'CAREER TECH '!Y176</f>
        <v>0</v>
      </c>
      <c r="BP175" s="7">
        <f>'CAD '!T176</f>
        <v>0</v>
      </c>
      <c r="BQ175" s="7">
        <f>'CAD '!U176</f>
        <v>0</v>
      </c>
      <c r="BR175" s="7">
        <f>'CAD '!V176</f>
        <v>0</v>
      </c>
      <c r="BS175" s="7">
        <f>'CAD '!X176</f>
        <v>0</v>
      </c>
      <c r="BT175" s="7">
        <f>'CAD '!W176</f>
        <v>0</v>
      </c>
      <c r="BU175" s="7">
        <f>'CAD '!Y176</f>
        <v>0</v>
      </c>
      <c r="BV175" s="7">
        <f t="shared" si="12"/>
        <v>0</v>
      </c>
      <c r="BW175" s="7">
        <f t="shared" si="13"/>
        <v>0</v>
      </c>
      <c r="BX175" s="7">
        <f t="shared" si="14"/>
        <v>3</v>
      </c>
      <c r="BY175" s="7">
        <v>900</v>
      </c>
      <c r="BZ175" s="7">
        <f>VLOOKUP(J175,SETTINGS!$C$2:$D$11,2)</f>
        <v>9</v>
      </c>
      <c r="CA175" s="7">
        <f>VLOOKUP(P175,SETTINGS!$C$2:$D$11,2)</f>
        <v>9</v>
      </c>
      <c r="CB175" s="7">
        <f>VLOOKUP(V175,SETTINGS!$C$2:$D$11,2)</f>
        <v>9</v>
      </c>
      <c r="CC175" s="7">
        <f>VLOOKUP(AB175,SETTINGS!$C$2:$D$11,2)</f>
        <v>9</v>
      </c>
      <c r="CD175" s="7">
        <f>VLOOKUP(AH175,SETTINGS!$C$2:$D$11,2)</f>
        <v>9</v>
      </c>
      <c r="CE175" s="7">
        <f>VLOOKUP(AN175,SETTINGS!$C$2:$D$11,2)</f>
        <v>9</v>
      </c>
      <c r="CF175" s="7">
        <f>VLOOKUP(AT175,SETTINGS!$C$2:$D$11,2)</f>
        <v>9</v>
      </c>
      <c r="CG175" s="7">
        <f>VLOOKUP(AZ175,SETTINGS!$C$2:$D$11,2)</f>
        <v>9</v>
      </c>
      <c r="CH175" s="7">
        <f>VLOOKUP(BF175,SETTINGS!$C$2:$D$11,2)</f>
        <v>9</v>
      </c>
      <c r="CI175" s="7">
        <f>VLOOKUP(BL175,SETTINGS!$C$2:$D$11,2)</f>
        <v>9</v>
      </c>
      <c r="CJ175" s="7">
        <f t="shared" si="15"/>
        <v>36</v>
      </c>
      <c r="CK175" s="7">
        <f>SMALL(CD175:CH175,{1,2,3})</f>
        <v>9</v>
      </c>
      <c r="CL175" s="7">
        <f>SUM(SMALL(BZ175:CI175,{1,2,3,4,5,6}))</f>
        <v>54</v>
      </c>
      <c r="CM175" s="10" t="str">
        <f t="shared" si="16"/>
        <v>3rd</v>
      </c>
      <c r="CN175" s="10" t="str">
        <f>VLOOKUP(BW175,SETTINGS!$N$1:$P$10,3)</f>
        <v>Below average, you must work hard, there is need for parental support</v>
      </c>
      <c r="CO175" s="10" t="str">
        <f>VLOOKUP(BW175,SETTINGS!$N$1:$P$10,2)</f>
        <v>Below Average, must buck up</v>
      </c>
      <c r="CP175" s="10"/>
      <c r="CQ175" s="10"/>
      <c r="CR175" s="10"/>
      <c r="CS175" s="10">
        <f t="shared" si="17"/>
        <v>0</v>
      </c>
      <c r="CT175" s="10"/>
      <c r="CU175" s="10"/>
      <c r="CV175" s="10"/>
      <c r="CW175" s="10"/>
      <c r="CX175" s="10"/>
      <c r="CY175" s="10"/>
      <c r="CZ175" s="10"/>
      <c r="DA175" s="10"/>
    </row>
    <row r="176" spans="1:105" ht="18.75" customHeight="1">
      <c r="A176" s="7">
        <f>'STUDENT DETAILS'!A176</f>
        <v>0</v>
      </c>
      <c r="B176" s="39">
        <f>'STUDENT DETAILS'!B176</f>
        <v>0</v>
      </c>
      <c r="C176" s="7">
        <f>'STUDENT DETAILS'!C176</f>
        <v>0</v>
      </c>
      <c r="D176" s="7">
        <f>'STUDENT DETAILS'!D176</f>
        <v>0</v>
      </c>
      <c r="E176" s="7">
        <f>'STUDENT DETAILS'!E176</f>
        <v>0</v>
      </c>
      <c r="F176" s="7">
        <f>'STUDENT DETAILS'!F176</f>
        <v>0</v>
      </c>
      <c r="G176" s="10"/>
      <c r="H176" s="7">
        <f>'ENGLISH '!T177</f>
        <v>0</v>
      </c>
      <c r="I176" s="7">
        <f>'ENGLISH '!U177</f>
        <v>0</v>
      </c>
      <c r="J176" s="7">
        <f>'ENGLISH '!V177</f>
        <v>0</v>
      </c>
      <c r="K176" s="7">
        <f>'ENGLISH '!W177</f>
        <v>0</v>
      </c>
      <c r="L176" s="7">
        <f>'ENGLISH '!X177</f>
        <v>0</v>
      </c>
      <c r="M176" s="7">
        <f>'ENGLISH '!Y177</f>
        <v>0</v>
      </c>
      <c r="N176" s="10">
        <f>'MATHS '!T177</f>
        <v>0</v>
      </c>
      <c r="O176" s="10">
        <f>'MATHS '!U177</f>
        <v>0</v>
      </c>
      <c r="P176" s="10">
        <f>'MATHS '!V177</f>
        <v>0</v>
      </c>
      <c r="Q176" s="10">
        <f>'MATHS '!W177</f>
        <v>0</v>
      </c>
      <c r="R176" s="10">
        <f>'MATHS '!X177</f>
        <v>0</v>
      </c>
      <c r="S176" s="10">
        <f>'MATHS '!Y177</f>
        <v>0</v>
      </c>
      <c r="T176" s="7">
        <f>'SCIENCE '!T177</f>
        <v>0</v>
      </c>
      <c r="U176" s="7">
        <f>'SCIENCE '!U177</f>
        <v>0</v>
      </c>
      <c r="V176" s="7">
        <f>'SCIENCE '!V177</f>
        <v>0</v>
      </c>
      <c r="W176" s="7">
        <f>'SCIENCE '!W177</f>
        <v>0</v>
      </c>
      <c r="X176" s="7">
        <f>'SCIENCE '!X177</f>
        <v>0</v>
      </c>
      <c r="Y176" s="7">
        <f>'SCIENCE '!Y177</f>
        <v>0</v>
      </c>
      <c r="Z176" s="10">
        <f>'SOCIAL STUDIES'!T177</f>
        <v>0</v>
      </c>
      <c r="AA176" s="10">
        <f>'SOCIAL STUDIES'!U177</f>
        <v>0</v>
      </c>
      <c r="AB176" s="10">
        <f>'SOCIAL STUDIES'!V177</f>
        <v>0</v>
      </c>
      <c r="AC176" s="10">
        <f>'SOCIAL STUDIES'!W177</f>
        <v>0</v>
      </c>
      <c r="AD176" s="10">
        <f>'SOCIAL STUDIES'!X177</f>
        <v>0</v>
      </c>
      <c r="AE176" s="10">
        <f>'SOCIAL STUDIES'!Y177</f>
        <v>0</v>
      </c>
      <c r="AF176" s="7">
        <f>'COMPUTING     '!T177</f>
        <v>0</v>
      </c>
      <c r="AG176" s="7">
        <f>'COMPUTING     '!U177</f>
        <v>0</v>
      </c>
      <c r="AH176" s="7">
        <f>'COMPUTING     '!V177</f>
        <v>0</v>
      </c>
      <c r="AI176" s="7">
        <f>'COMPUTING     '!W177</f>
        <v>0</v>
      </c>
      <c r="AJ176" s="7">
        <f>'COMPUTING     '!X177</f>
        <v>0</v>
      </c>
      <c r="AK176" s="7">
        <f>'COMPUTING     '!Y177</f>
        <v>0</v>
      </c>
      <c r="AL176" s="7">
        <f>BDT!T177</f>
        <v>0</v>
      </c>
      <c r="AM176" s="7">
        <f>BDT!U177</f>
        <v>0</v>
      </c>
      <c r="AN176" s="7">
        <f>BDT!V177</f>
        <v>0</v>
      </c>
      <c r="AO176" s="7">
        <f>BDT!W177</f>
        <v>0</v>
      </c>
      <c r="AP176" s="7">
        <f>BDT!X177</f>
        <v>0</v>
      </c>
      <c r="AQ176" s="7">
        <f>BDT!Y177</f>
        <v>0</v>
      </c>
      <c r="AR176" s="7">
        <f>'GHANAIAN LANG'!T177</f>
        <v>0</v>
      </c>
      <c r="AS176" s="7">
        <f>'GHANAIAN LANG'!U177</f>
        <v>0</v>
      </c>
      <c r="AT176" s="7">
        <f>'GHANAIAN LANG'!V177</f>
        <v>0</v>
      </c>
      <c r="AU176" s="7">
        <f>'GHANAIAN LANG'!W177</f>
        <v>0</v>
      </c>
      <c r="AV176" s="7">
        <f>'GHANAIAN LANG'!X177</f>
        <v>0</v>
      </c>
      <c r="AW176" s="7">
        <f>'GHANAIAN LANG'!Y177</f>
        <v>0</v>
      </c>
      <c r="AX176" s="7">
        <f>'RME '!T177</f>
        <v>0</v>
      </c>
      <c r="AY176" s="7">
        <f>'RME '!U177</f>
        <v>0</v>
      </c>
      <c r="AZ176" s="7">
        <f>'RME '!V177</f>
        <v>0</v>
      </c>
      <c r="BA176" s="7">
        <f>'RME '!W177</f>
        <v>0</v>
      </c>
      <c r="BB176" s="7">
        <f>'RME '!X177</f>
        <v>0</v>
      </c>
      <c r="BC176" s="7">
        <f>'RME '!Y177</f>
        <v>0</v>
      </c>
      <c r="BD176" s="7">
        <f>'FRENCH '!T177</f>
        <v>0</v>
      </c>
      <c r="BE176" s="7">
        <f>'FRENCH '!U177</f>
        <v>0</v>
      </c>
      <c r="BF176" s="7">
        <f>'FRENCH '!V177</f>
        <v>0</v>
      </c>
      <c r="BG176" s="7">
        <f>'FRENCH '!W177</f>
        <v>0</v>
      </c>
      <c r="BH176" s="7">
        <f>'FRENCH '!X177</f>
        <v>0</v>
      </c>
      <c r="BI176" s="7">
        <f>'FRENCH '!Y177</f>
        <v>0</v>
      </c>
      <c r="BJ176" s="7">
        <f>'CAREER TECH '!T177</f>
        <v>0</v>
      </c>
      <c r="BK176" s="7">
        <f>'CAREER TECH '!U177</f>
        <v>0</v>
      </c>
      <c r="BL176" s="7">
        <f>'CAREER TECH '!V177</f>
        <v>0</v>
      </c>
      <c r="BM176" s="7">
        <f>'CAREER TECH '!W177</f>
        <v>0</v>
      </c>
      <c r="BN176" s="7">
        <f>'CAREER TECH '!X177</f>
        <v>0</v>
      </c>
      <c r="BO176" s="7">
        <f>'CAREER TECH '!Y177</f>
        <v>0</v>
      </c>
      <c r="BP176" s="7">
        <f>'CAD '!T177</f>
        <v>0</v>
      </c>
      <c r="BQ176" s="7">
        <f>'CAD '!U177</f>
        <v>0</v>
      </c>
      <c r="BR176" s="7">
        <f>'CAD '!V177</f>
        <v>0</v>
      </c>
      <c r="BS176" s="7">
        <f>'CAD '!X177</f>
        <v>0</v>
      </c>
      <c r="BT176" s="7">
        <f>'CAD '!W177</f>
        <v>0</v>
      </c>
      <c r="BU176" s="7">
        <f>'CAD '!Y177</f>
        <v>0</v>
      </c>
      <c r="BV176" s="7">
        <f t="shared" si="12"/>
        <v>0</v>
      </c>
      <c r="BW176" s="7">
        <f t="shared" si="13"/>
        <v>0</v>
      </c>
      <c r="BX176" s="7">
        <f t="shared" si="14"/>
        <v>3</v>
      </c>
      <c r="BY176" s="7">
        <v>900</v>
      </c>
      <c r="BZ176" s="7">
        <f>VLOOKUP(J176,SETTINGS!$C$2:$D$11,2)</f>
        <v>9</v>
      </c>
      <c r="CA176" s="7">
        <f>VLOOKUP(P176,SETTINGS!$C$2:$D$11,2)</f>
        <v>9</v>
      </c>
      <c r="CB176" s="7">
        <f>VLOOKUP(V176,SETTINGS!$C$2:$D$11,2)</f>
        <v>9</v>
      </c>
      <c r="CC176" s="7">
        <f>VLOOKUP(AB176,SETTINGS!$C$2:$D$11,2)</f>
        <v>9</v>
      </c>
      <c r="CD176" s="7">
        <f>VLOOKUP(AH176,SETTINGS!$C$2:$D$11,2)</f>
        <v>9</v>
      </c>
      <c r="CE176" s="7">
        <f>VLOOKUP(AN176,SETTINGS!$C$2:$D$11,2)</f>
        <v>9</v>
      </c>
      <c r="CF176" s="7">
        <f>VLOOKUP(AT176,SETTINGS!$C$2:$D$11,2)</f>
        <v>9</v>
      </c>
      <c r="CG176" s="7">
        <f>VLOOKUP(AZ176,SETTINGS!$C$2:$D$11,2)</f>
        <v>9</v>
      </c>
      <c r="CH176" s="7">
        <f>VLOOKUP(BF176,SETTINGS!$C$2:$D$11,2)</f>
        <v>9</v>
      </c>
      <c r="CI176" s="7">
        <f>VLOOKUP(BL176,SETTINGS!$C$2:$D$11,2)</f>
        <v>9</v>
      </c>
      <c r="CJ176" s="7">
        <f t="shared" si="15"/>
        <v>36</v>
      </c>
      <c r="CK176" s="7">
        <f>SMALL(CD176:CH176,{1,2,3})</f>
        <v>9</v>
      </c>
      <c r="CL176" s="7">
        <f>SUM(SMALL(BZ176:CI176,{1,2,3,4,5,6}))</f>
        <v>54</v>
      </c>
      <c r="CM176" s="10" t="str">
        <f t="shared" si="16"/>
        <v>3rd</v>
      </c>
      <c r="CN176" s="10" t="str">
        <f>VLOOKUP(BW176,SETTINGS!$N$1:$P$10,3)</f>
        <v>Below average, you must work hard, there is need for parental support</v>
      </c>
      <c r="CO176" s="10" t="str">
        <f>VLOOKUP(BW176,SETTINGS!$N$1:$P$10,2)</f>
        <v>Below Average, must buck up</v>
      </c>
      <c r="CP176" s="10"/>
      <c r="CQ176" s="10"/>
      <c r="CR176" s="10"/>
      <c r="CS176" s="10">
        <f t="shared" si="17"/>
        <v>0</v>
      </c>
      <c r="CT176" s="10"/>
      <c r="CU176" s="10"/>
      <c r="CV176" s="10"/>
      <c r="CW176" s="10"/>
      <c r="CX176" s="10"/>
      <c r="CY176" s="10"/>
      <c r="CZ176" s="10"/>
      <c r="DA176" s="10"/>
    </row>
    <row r="177" spans="1:105" ht="18.75" customHeight="1">
      <c r="A177" s="7">
        <f>'STUDENT DETAILS'!A177</f>
        <v>0</v>
      </c>
      <c r="B177" s="39">
        <f>'STUDENT DETAILS'!B177</f>
        <v>0</v>
      </c>
      <c r="C177" s="7">
        <f>'STUDENT DETAILS'!C177</f>
        <v>0</v>
      </c>
      <c r="D177" s="7">
        <f>'STUDENT DETAILS'!D177</f>
        <v>0</v>
      </c>
      <c r="E177" s="7">
        <f>'STUDENT DETAILS'!E177</f>
        <v>0</v>
      </c>
      <c r="F177" s="7">
        <f>'STUDENT DETAILS'!F177</f>
        <v>0</v>
      </c>
      <c r="G177" s="10"/>
      <c r="H177" s="7">
        <f>'ENGLISH '!T178</f>
        <v>0</v>
      </c>
      <c r="I177" s="7">
        <f>'ENGLISH '!U178</f>
        <v>0</v>
      </c>
      <c r="J177" s="7">
        <f>'ENGLISH '!V178</f>
        <v>0</v>
      </c>
      <c r="K177" s="7">
        <f>'ENGLISH '!W178</f>
        <v>0</v>
      </c>
      <c r="L177" s="7">
        <f>'ENGLISH '!X178</f>
        <v>0</v>
      </c>
      <c r="M177" s="7">
        <f>'ENGLISH '!Y178</f>
        <v>0</v>
      </c>
      <c r="N177" s="10">
        <f>'MATHS '!T178</f>
        <v>0</v>
      </c>
      <c r="O177" s="10">
        <f>'MATHS '!U178</f>
        <v>0</v>
      </c>
      <c r="P177" s="10">
        <f>'MATHS '!V178</f>
        <v>0</v>
      </c>
      <c r="Q177" s="10">
        <f>'MATHS '!W178</f>
        <v>0</v>
      </c>
      <c r="R177" s="10">
        <f>'MATHS '!X178</f>
        <v>0</v>
      </c>
      <c r="S177" s="10">
        <f>'MATHS '!Y178</f>
        <v>0</v>
      </c>
      <c r="T177" s="7">
        <f>'SCIENCE '!T178</f>
        <v>0</v>
      </c>
      <c r="U177" s="7">
        <f>'SCIENCE '!U178</f>
        <v>0</v>
      </c>
      <c r="V177" s="7">
        <f>'SCIENCE '!V178</f>
        <v>0</v>
      </c>
      <c r="W177" s="7">
        <f>'SCIENCE '!W178</f>
        <v>0</v>
      </c>
      <c r="X177" s="7">
        <f>'SCIENCE '!X178</f>
        <v>0</v>
      </c>
      <c r="Y177" s="7">
        <f>'SCIENCE '!Y178</f>
        <v>0</v>
      </c>
      <c r="Z177" s="10">
        <f>'SOCIAL STUDIES'!T178</f>
        <v>0</v>
      </c>
      <c r="AA177" s="10">
        <f>'SOCIAL STUDIES'!U178</f>
        <v>0</v>
      </c>
      <c r="AB177" s="10">
        <f>'SOCIAL STUDIES'!V178</f>
        <v>0</v>
      </c>
      <c r="AC177" s="10">
        <f>'SOCIAL STUDIES'!W178</f>
        <v>0</v>
      </c>
      <c r="AD177" s="10">
        <f>'SOCIAL STUDIES'!X178</f>
        <v>0</v>
      </c>
      <c r="AE177" s="10">
        <f>'SOCIAL STUDIES'!Y178</f>
        <v>0</v>
      </c>
      <c r="AF177" s="7">
        <f>'COMPUTING     '!T178</f>
        <v>0</v>
      </c>
      <c r="AG177" s="7">
        <f>'COMPUTING     '!U178</f>
        <v>0</v>
      </c>
      <c r="AH177" s="7">
        <f>'COMPUTING     '!V178</f>
        <v>0</v>
      </c>
      <c r="AI177" s="7">
        <f>'COMPUTING     '!W178</f>
        <v>0</v>
      </c>
      <c r="AJ177" s="7">
        <f>'COMPUTING     '!X178</f>
        <v>0</v>
      </c>
      <c r="AK177" s="7">
        <f>'COMPUTING     '!Y178</f>
        <v>0</v>
      </c>
      <c r="AL177" s="7">
        <f>BDT!T178</f>
        <v>0</v>
      </c>
      <c r="AM177" s="7">
        <f>BDT!U178</f>
        <v>0</v>
      </c>
      <c r="AN177" s="7">
        <f>BDT!V178</f>
        <v>0</v>
      </c>
      <c r="AO177" s="7">
        <f>BDT!W178</f>
        <v>0</v>
      </c>
      <c r="AP177" s="7">
        <f>BDT!X178</f>
        <v>0</v>
      </c>
      <c r="AQ177" s="7">
        <f>BDT!Y178</f>
        <v>0</v>
      </c>
      <c r="AR177" s="7">
        <f>'GHANAIAN LANG'!T178</f>
        <v>0</v>
      </c>
      <c r="AS177" s="7">
        <f>'GHANAIAN LANG'!U178</f>
        <v>0</v>
      </c>
      <c r="AT177" s="7">
        <f>'GHANAIAN LANG'!V178</f>
        <v>0</v>
      </c>
      <c r="AU177" s="7">
        <f>'GHANAIAN LANG'!W178</f>
        <v>0</v>
      </c>
      <c r="AV177" s="7">
        <f>'GHANAIAN LANG'!X178</f>
        <v>0</v>
      </c>
      <c r="AW177" s="7">
        <f>'GHANAIAN LANG'!Y178</f>
        <v>0</v>
      </c>
      <c r="AX177" s="7">
        <f>'RME '!T178</f>
        <v>0</v>
      </c>
      <c r="AY177" s="7">
        <f>'RME '!U178</f>
        <v>0</v>
      </c>
      <c r="AZ177" s="7">
        <f>'RME '!V178</f>
        <v>0</v>
      </c>
      <c r="BA177" s="7">
        <f>'RME '!W178</f>
        <v>0</v>
      </c>
      <c r="BB177" s="7">
        <f>'RME '!X178</f>
        <v>0</v>
      </c>
      <c r="BC177" s="7">
        <f>'RME '!Y178</f>
        <v>0</v>
      </c>
      <c r="BD177" s="7">
        <f>'FRENCH '!T178</f>
        <v>0</v>
      </c>
      <c r="BE177" s="7">
        <f>'FRENCH '!U178</f>
        <v>0</v>
      </c>
      <c r="BF177" s="7">
        <f>'FRENCH '!V178</f>
        <v>0</v>
      </c>
      <c r="BG177" s="7">
        <f>'FRENCH '!W178</f>
        <v>0</v>
      </c>
      <c r="BH177" s="7">
        <f>'FRENCH '!X178</f>
        <v>0</v>
      </c>
      <c r="BI177" s="7">
        <f>'FRENCH '!Y178</f>
        <v>0</v>
      </c>
      <c r="BJ177" s="7">
        <f>'CAREER TECH '!T178</f>
        <v>0</v>
      </c>
      <c r="BK177" s="7">
        <f>'CAREER TECH '!U178</f>
        <v>0</v>
      </c>
      <c r="BL177" s="7">
        <f>'CAREER TECH '!V178</f>
        <v>0</v>
      </c>
      <c r="BM177" s="7">
        <f>'CAREER TECH '!W178</f>
        <v>0</v>
      </c>
      <c r="BN177" s="7">
        <f>'CAREER TECH '!X178</f>
        <v>0</v>
      </c>
      <c r="BO177" s="7">
        <f>'CAREER TECH '!Y178</f>
        <v>0</v>
      </c>
      <c r="BP177" s="7">
        <f>'CAD '!T178</f>
        <v>0</v>
      </c>
      <c r="BQ177" s="7">
        <f>'CAD '!U178</f>
        <v>0</v>
      </c>
      <c r="BR177" s="7">
        <f>'CAD '!V178</f>
        <v>0</v>
      </c>
      <c r="BS177" s="7">
        <f>'CAD '!X178</f>
        <v>0</v>
      </c>
      <c r="BT177" s="7">
        <f>'CAD '!W178</f>
        <v>0</v>
      </c>
      <c r="BU177" s="7">
        <f>'CAD '!Y178</f>
        <v>0</v>
      </c>
      <c r="BV177" s="7">
        <f t="shared" si="12"/>
        <v>0</v>
      </c>
      <c r="BW177" s="7">
        <f t="shared" si="13"/>
        <v>0</v>
      </c>
      <c r="BX177" s="7">
        <f t="shared" si="14"/>
        <v>3</v>
      </c>
      <c r="BY177" s="7">
        <v>900</v>
      </c>
      <c r="BZ177" s="7">
        <f>VLOOKUP(J177,SETTINGS!$C$2:$D$11,2)</f>
        <v>9</v>
      </c>
      <c r="CA177" s="7">
        <f>VLOOKUP(P177,SETTINGS!$C$2:$D$11,2)</f>
        <v>9</v>
      </c>
      <c r="CB177" s="7">
        <f>VLOOKUP(V177,SETTINGS!$C$2:$D$11,2)</f>
        <v>9</v>
      </c>
      <c r="CC177" s="7">
        <f>VLOOKUP(AB177,SETTINGS!$C$2:$D$11,2)</f>
        <v>9</v>
      </c>
      <c r="CD177" s="7">
        <f>VLOOKUP(AH177,SETTINGS!$C$2:$D$11,2)</f>
        <v>9</v>
      </c>
      <c r="CE177" s="7">
        <f>VLOOKUP(AN177,SETTINGS!$C$2:$D$11,2)</f>
        <v>9</v>
      </c>
      <c r="CF177" s="7">
        <f>VLOOKUP(AT177,SETTINGS!$C$2:$D$11,2)</f>
        <v>9</v>
      </c>
      <c r="CG177" s="7">
        <f>VLOOKUP(AZ177,SETTINGS!$C$2:$D$11,2)</f>
        <v>9</v>
      </c>
      <c r="CH177" s="7">
        <f>VLOOKUP(BF177,SETTINGS!$C$2:$D$11,2)</f>
        <v>9</v>
      </c>
      <c r="CI177" s="7">
        <f>VLOOKUP(BL177,SETTINGS!$C$2:$D$11,2)</f>
        <v>9</v>
      </c>
      <c r="CJ177" s="7">
        <f t="shared" si="15"/>
        <v>36</v>
      </c>
      <c r="CK177" s="7">
        <f>SMALL(CD177:CH177,{1,2,3})</f>
        <v>9</v>
      </c>
      <c r="CL177" s="7">
        <f>SUM(SMALL(BZ177:CI177,{1,2,3,4,5,6}))</f>
        <v>54</v>
      </c>
      <c r="CM177" s="10" t="str">
        <f t="shared" si="16"/>
        <v>3rd</v>
      </c>
      <c r="CN177" s="10" t="str">
        <f>VLOOKUP(BW177,SETTINGS!$N$1:$P$10,3)</f>
        <v>Below average, you must work hard, there is need for parental support</v>
      </c>
      <c r="CO177" s="10" t="str">
        <f>VLOOKUP(BW177,SETTINGS!$N$1:$P$10,2)</f>
        <v>Below Average, must buck up</v>
      </c>
      <c r="CP177" s="10"/>
      <c r="CQ177" s="10"/>
      <c r="CR177" s="10"/>
      <c r="CS177" s="10">
        <f t="shared" si="17"/>
        <v>0</v>
      </c>
      <c r="CT177" s="10"/>
      <c r="CU177" s="10"/>
      <c r="CV177" s="10"/>
      <c r="CW177" s="10"/>
      <c r="CX177" s="10"/>
      <c r="CY177" s="10"/>
      <c r="CZ177" s="10"/>
      <c r="DA177" s="10"/>
    </row>
    <row r="178" spans="1:105" ht="18.75" customHeight="1">
      <c r="A178" s="7">
        <f>'STUDENT DETAILS'!A178</f>
        <v>0</v>
      </c>
      <c r="B178" s="39">
        <f>'STUDENT DETAILS'!B178</f>
        <v>0</v>
      </c>
      <c r="C178" s="7">
        <f>'STUDENT DETAILS'!C178</f>
        <v>0</v>
      </c>
      <c r="D178" s="7">
        <f>'STUDENT DETAILS'!D178</f>
        <v>0</v>
      </c>
      <c r="E178" s="7">
        <f>'STUDENT DETAILS'!E178</f>
        <v>0</v>
      </c>
      <c r="F178" s="7">
        <f>'STUDENT DETAILS'!F178</f>
        <v>0</v>
      </c>
      <c r="G178" s="10"/>
      <c r="H178" s="7">
        <f>'ENGLISH '!T179</f>
        <v>0</v>
      </c>
      <c r="I178" s="7">
        <f>'ENGLISH '!U179</f>
        <v>0</v>
      </c>
      <c r="J178" s="7">
        <f>'ENGLISH '!V179</f>
        <v>0</v>
      </c>
      <c r="K178" s="7">
        <f>'ENGLISH '!W179</f>
        <v>0</v>
      </c>
      <c r="L178" s="7">
        <f>'ENGLISH '!X179</f>
        <v>0</v>
      </c>
      <c r="M178" s="7">
        <f>'ENGLISH '!Y179</f>
        <v>0</v>
      </c>
      <c r="N178" s="10">
        <f>'MATHS '!T179</f>
        <v>0</v>
      </c>
      <c r="O178" s="10">
        <f>'MATHS '!U179</f>
        <v>0</v>
      </c>
      <c r="P178" s="10">
        <f>'MATHS '!V179</f>
        <v>0</v>
      </c>
      <c r="Q178" s="10">
        <f>'MATHS '!W179</f>
        <v>0</v>
      </c>
      <c r="R178" s="10">
        <f>'MATHS '!X179</f>
        <v>0</v>
      </c>
      <c r="S178" s="10">
        <f>'MATHS '!Y179</f>
        <v>0</v>
      </c>
      <c r="T178" s="7">
        <f>'SCIENCE '!T179</f>
        <v>0</v>
      </c>
      <c r="U178" s="7">
        <f>'SCIENCE '!U179</f>
        <v>0</v>
      </c>
      <c r="V178" s="7">
        <f>'SCIENCE '!V179</f>
        <v>0</v>
      </c>
      <c r="W178" s="7">
        <f>'SCIENCE '!W179</f>
        <v>0</v>
      </c>
      <c r="X178" s="7">
        <f>'SCIENCE '!X179</f>
        <v>0</v>
      </c>
      <c r="Y178" s="7">
        <f>'SCIENCE '!Y179</f>
        <v>0</v>
      </c>
      <c r="Z178" s="10">
        <f>'SOCIAL STUDIES'!T179</f>
        <v>0</v>
      </c>
      <c r="AA178" s="10">
        <f>'SOCIAL STUDIES'!U179</f>
        <v>0</v>
      </c>
      <c r="AB178" s="10">
        <f>'SOCIAL STUDIES'!V179</f>
        <v>0</v>
      </c>
      <c r="AC178" s="10">
        <f>'SOCIAL STUDIES'!W179</f>
        <v>0</v>
      </c>
      <c r="AD178" s="10">
        <f>'SOCIAL STUDIES'!X179</f>
        <v>0</v>
      </c>
      <c r="AE178" s="10">
        <f>'SOCIAL STUDIES'!Y179</f>
        <v>0</v>
      </c>
      <c r="AF178" s="7">
        <f>'COMPUTING     '!T179</f>
        <v>0</v>
      </c>
      <c r="AG178" s="7">
        <f>'COMPUTING     '!U179</f>
        <v>0</v>
      </c>
      <c r="AH178" s="7">
        <f>'COMPUTING     '!V179</f>
        <v>0</v>
      </c>
      <c r="AI178" s="7">
        <f>'COMPUTING     '!W179</f>
        <v>0</v>
      </c>
      <c r="AJ178" s="7">
        <f>'COMPUTING     '!X179</f>
        <v>0</v>
      </c>
      <c r="AK178" s="7">
        <f>'COMPUTING     '!Y179</f>
        <v>0</v>
      </c>
      <c r="AL178" s="7">
        <f>BDT!T179</f>
        <v>0</v>
      </c>
      <c r="AM178" s="7">
        <f>BDT!U179</f>
        <v>0</v>
      </c>
      <c r="AN178" s="7">
        <f>BDT!V179</f>
        <v>0</v>
      </c>
      <c r="AO178" s="7">
        <f>BDT!W179</f>
        <v>0</v>
      </c>
      <c r="AP178" s="7">
        <f>BDT!X179</f>
        <v>0</v>
      </c>
      <c r="AQ178" s="7">
        <f>BDT!Y179</f>
        <v>0</v>
      </c>
      <c r="AR178" s="7">
        <f>'GHANAIAN LANG'!T179</f>
        <v>0</v>
      </c>
      <c r="AS178" s="7">
        <f>'GHANAIAN LANG'!U179</f>
        <v>0</v>
      </c>
      <c r="AT178" s="7">
        <f>'GHANAIAN LANG'!V179</f>
        <v>0</v>
      </c>
      <c r="AU178" s="7">
        <f>'GHANAIAN LANG'!W179</f>
        <v>0</v>
      </c>
      <c r="AV178" s="7">
        <f>'GHANAIAN LANG'!X179</f>
        <v>0</v>
      </c>
      <c r="AW178" s="7">
        <f>'GHANAIAN LANG'!Y179</f>
        <v>0</v>
      </c>
      <c r="AX178" s="7">
        <f>'RME '!T179</f>
        <v>0</v>
      </c>
      <c r="AY178" s="7">
        <f>'RME '!U179</f>
        <v>0</v>
      </c>
      <c r="AZ178" s="7">
        <f>'RME '!V179</f>
        <v>0</v>
      </c>
      <c r="BA178" s="7">
        <f>'RME '!W179</f>
        <v>0</v>
      </c>
      <c r="BB178" s="7">
        <f>'RME '!X179</f>
        <v>0</v>
      </c>
      <c r="BC178" s="7">
        <f>'RME '!Y179</f>
        <v>0</v>
      </c>
      <c r="BD178" s="7">
        <f>'FRENCH '!T179</f>
        <v>0</v>
      </c>
      <c r="BE178" s="7">
        <f>'FRENCH '!U179</f>
        <v>0</v>
      </c>
      <c r="BF178" s="7">
        <f>'FRENCH '!V179</f>
        <v>0</v>
      </c>
      <c r="BG178" s="7">
        <f>'FRENCH '!W179</f>
        <v>0</v>
      </c>
      <c r="BH178" s="7">
        <f>'FRENCH '!X179</f>
        <v>0</v>
      </c>
      <c r="BI178" s="7">
        <f>'FRENCH '!Y179</f>
        <v>0</v>
      </c>
      <c r="BJ178" s="7">
        <f>'CAREER TECH '!T179</f>
        <v>0</v>
      </c>
      <c r="BK178" s="7">
        <f>'CAREER TECH '!U179</f>
        <v>0</v>
      </c>
      <c r="BL178" s="7">
        <f>'CAREER TECH '!V179</f>
        <v>0</v>
      </c>
      <c r="BM178" s="7">
        <f>'CAREER TECH '!W179</f>
        <v>0</v>
      </c>
      <c r="BN178" s="7">
        <f>'CAREER TECH '!X179</f>
        <v>0</v>
      </c>
      <c r="BO178" s="7">
        <f>'CAREER TECH '!Y179</f>
        <v>0</v>
      </c>
      <c r="BP178" s="7">
        <f>'CAD '!T179</f>
        <v>0</v>
      </c>
      <c r="BQ178" s="7">
        <f>'CAD '!U179</f>
        <v>0</v>
      </c>
      <c r="BR178" s="7">
        <f>'CAD '!V179</f>
        <v>0</v>
      </c>
      <c r="BS178" s="7">
        <f>'CAD '!X179</f>
        <v>0</v>
      </c>
      <c r="BT178" s="7">
        <f>'CAD '!W179</f>
        <v>0</v>
      </c>
      <c r="BU178" s="7">
        <f>'CAD '!Y179</f>
        <v>0</v>
      </c>
      <c r="BV178" s="7">
        <f t="shared" si="12"/>
        <v>0</v>
      </c>
      <c r="BW178" s="7">
        <f t="shared" si="13"/>
        <v>0</v>
      </c>
      <c r="BX178" s="7">
        <f t="shared" si="14"/>
        <v>3</v>
      </c>
      <c r="BY178" s="7">
        <v>900</v>
      </c>
      <c r="BZ178" s="7">
        <f>VLOOKUP(J178,SETTINGS!$C$2:$D$11,2)</f>
        <v>9</v>
      </c>
      <c r="CA178" s="7">
        <f>VLOOKUP(P178,SETTINGS!$C$2:$D$11,2)</f>
        <v>9</v>
      </c>
      <c r="CB178" s="7">
        <f>VLOOKUP(V178,SETTINGS!$C$2:$D$11,2)</f>
        <v>9</v>
      </c>
      <c r="CC178" s="7">
        <f>VLOOKUP(AB178,SETTINGS!$C$2:$D$11,2)</f>
        <v>9</v>
      </c>
      <c r="CD178" s="7">
        <f>VLOOKUP(AH178,SETTINGS!$C$2:$D$11,2)</f>
        <v>9</v>
      </c>
      <c r="CE178" s="7">
        <f>VLOOKUP(AN178,SETTINGS!$C$2:$D$11,2)</f>
        <v>9</v>
      </c>
      <c r="CF178" s="7">
        <f>VLOOKUP(AT178,SETTINGS!$C$2:$D$11,2)</f>
        <v>9</v>
      </c>
      <c r="CG178" s="7">
        <f>VLOOKUP(AZ178,SETTINGS!$C$2:$D$11,2)</f>
        <v>9</v>
      </c>
      <c r="CH178" s="7">
        <f>VLOOKUP(BF178,SETTINGS!$C$2:$D$11,2)</f>
        <v>9</v>
      </c>
      <c r="CI178" s="7">
        <f>VLOOKUP(BL178,SETTINGS!$C$2:$D$11,2)</f>
        <v>9</v>
      </c>
      <c r="CJ178" s="7">
        <f t="shared" si="15"/>
        <v>36</v>
      </c>
      <c r="CK178" s="7">
        <f>SMALL(CD178:CH178,{1,2,3})</f>
        <v>9</v>
      </c>
      <c r="CL178" s="7">
        <f>SUM(SMALL(BZ178:CI178,{1,2,3,4,5,6}))</f>
        <v>54</v>
      </c>
      <c r="CM178" s="10" t="str">
        <f t="shared" si="16"/>
        <v>3rd</v>
      </c>
      <c r="CN178" s="10" t="str">
        <f>VLOOKUP(BW178,SETTINGS!$N$1:$P$10,3)</f>
        <v>Below average, you must work hard, there is need for parental support</v>
      </c>
      <c r="CO178" s="10" t="str">
        <f>VLOOKUP(BW178,SETTINGS!$N$1:$P$10,2)</f>
        <v>Below Average, must buck up</v>
      </c>
      <c r="CP178" s="10"/>
      <c r="CQ178" s="10"/>
      <c r="CR178" s="10"/>
      <c r="CS178" s="10">
        <f t="shared" si="17"/>
        <v>0</v>
      </c>
      <c r="CT178" s="10"/>
      <c r="CU178" s="10"/>
      <c r="CV178" s="10"/>
      <c r="CW178" s="10"/>
      <c r="CX178" s="10"/>
      <c r="CY178" s="10"/>
      <c r="CZ178" s="10"/>
      <c r="DA178" s="10"/>
    </row>
    <row r="179" spans="1:105" ht="18.75" customHeight="1">
      <c r="A179" s="7">
        <f>'STUDENT DETAILS'!A179</f>
        <v>0</v>
      </c>
      <c r="B179" s="39">
        <f>'STUDENT DETAILS'!B179</f>
        <v>0</v>
      </c>
      <c r="C179" s="7">
        <f>'STUDENT DETAILS'!C179</f>
        <v>0</v>
      </c>
      <c r="D179" s="7">
        <f>'STUDENT DETAILS'!D179</f>
        <v>0</v>
      </c>
      <c r="E179" s="7">
        <f>'STUDENT DETAILS'!E179</f>
        <v>0</v>
      </c>
      <c r="F179" s="7">
        <f>'STUDENT DETAILS'!F179</f>
        <v>0</v>
      </c>
      <c r="G179" s="10"/>
      <c r="H179" s="7">
        <f>'ENGLISH '!T180</f>
        <v>0</v>
      </c>
      <c r="I179" s="7">
        <f>'ENGLISH '!U180</f>
        <v>0</v>
      </c>
      <c r="J179" s="7">
        <f>'ENGLISH '!V180</f>
        <v>0</v>
      </c>
      <c r="K179" s="7">
        <f>'ENGLISH '!W180</f>
        <v>0</v>
      </c>
      <c r="L179" s="7">
        <f>'ENGLISH '!X180</f>
        <v>0</v>
      </c>
      <c r="M179" s="7">
        <f>'ENGLISH '!Y180</f>
        <v>0</v>
      </c>
      <c r="N179" s="10">
        <f>'MATHS '!T180</f>
        <v>0</v>
      </c>
      <c r="O179" s="10">
        <f>'MATHS '!U180</f>
        <v>0</v>
      </c>
      <c r="P179" s="10">
        <f>'MATHS '!V180</f>
        <v>0</v>
      </c>
      <c r="Q179" s="10">
        <f>'MATHS '!W180</f>
        <v>0</v>
      </c>
      <c r="R179" s="10">
        <f>'MATHS '!X180</f>
        <v>0</v>
      </c>
      <c r="S179" s="10">
        <f>'MATHS '!Y180</f>
        <v>0</v>
      </c>
      <c r="T179" s="7">
        <f>'SCIENCE '!T180</f>
        <v>0</v>
      </c>
      <c r="U179" s="7">
        <f>'SCIENCE '!U180</f>
        <v>0</v>
      </c>
      <c r="V179" s="7">
        <f>'SCIENCE '!V180</f>
        <v>0</v>
      </c>
      <c r="W179" s="7">
        <f>'SCIENCE '!W180</f>
        <v>0</v>
      </c>
      <c r="X179" s="7">
        <f>'SCIENCE '!X180</f>
        <v>0</v>
      </c>
      <c r="Y179" s="7">
        <f>'SCIENCE '!Y180</f>
        <v>0</v>
      </c>
      <c r="Z179" s="10">
        <f>'SOCIAL STUDIES'!T180</f>
        <v>0</v>
      </c>
      <c r="AA179" s="10">
        <f>'SOCIAL STUDIES'!U180</f>
        <v>0</v>
      </c>
      <c r="AB179" s="10">
        <f>'SOCIAL STUDIES'!V180</f>
        <v>0</v>
      </c>
      <c r="AC179" s="10">
        <f>'SOCIAL STUDIES'!W180</f>
        <v>0</v>
      </c>
      <c r="AD179" s="10">
        <f>'SOCIAL STUDIES'!X180</f>
        <v>0</v>
      </c>
      <c r="AE179" s="10">
        <f>'SOCIAL STUDIES'!Y180</f>
        <v>0</v>
      </c>
      <c r="AF179" s="7">
        <f>'COMPUTING     '!T180</f>
        <v>0</v>
      </c>
      <c r="AG179" s="7">
        <f>'COMPUTING     '!U180</f>
        <v>0</v>
      </c>
      <c r="AH179" s="7">
        <f>'COMPUTING     '!V180</f>
        <v>0</v>
      </c>
      <c r="AI179" s="7">
        <f>'COMPUTING     '!W180</f>
        <v>0</v>
      </c>
      <c r="AJ179" s="7">
        <f>'COMPUTING     '!X180</f>
        <v>0</v>
      </c>
      <c r="AK179" s="7">
        <f>'COMPUTING     '!Y180</f>
        <v>0</v>
      </c>
      <c r="AL179" s="7">
        <f>BDT!T180</f>
        <v>0</v>
      </c>
      <c r="AM179" s="7">
        <f>BDT!U180</f>
        <v>0</v>
      </c>
      <c r="AN179" s="7">
        <f>BDT!V180</f>
        <v>0</v>
      </c>
      <c r="AO179" s="7">
        <f>BDT!W180</f>
        <v>0</v>
      </c>
      <c r="AP179" s="7">
        <f>BDT!X180</f>
        <v>0</v>
      </c>
      <c r="AQ179" s="7">
        <f>BDT!Y180</f>
        <v>0</v>
      </c>
      <c r="AR179" s="7">
        <f>'GHANAIAN LANG'!T180</f>
        <v>0</v>
      </c>
      <c r="AS179" s="7">
        <f>'GHANAIAN LANG'!U180</f>
        <v>0</v>
      </c>
      <c r="AT179" s="7">
        <f>'GHANAIAN LANG'!V180</f>
        <v>0</v>
      </c>
      <c r="AU179" s="7">
        <f>'GHANAIAN LANG'!W180</f>
        <v>0</v>
      </c>
      <c r="AV179" s="7">
        <f>'GHANAIAN LANG'!X180</f>
        <v>0</v>
      </c>
      <c r="AW179" s="7">
        <f>'GHANAIAN LANG'!Y180</f>
        <v>0</v>
      </c>
      <c r="AX179" s="7">
        <f>'RME '!T180</f>
        <v>0</v>
      </c>
      <c r="AY179" s="7">
        <f>'RME '!U180</f>
        <v>0</v>
      </c>
      <c r="AZ179" s="7">
        <f>'RME '!V180</f>
        <v>0</v>
      </c>
      <c r="BA179" s="7">
        <f>'RME '!W180</f>
        <v>0</v>
      </c>
      <c r="BB179" s="7">
        <f>'RME '!X180</f>
        <v>0</v>
      </c>
      <c r="BC179" s="7">
        <f>'RME '!Y180</f>
        <v>0</v>
      </c>
      <c r="BD179" s="7">
        <f>'FRENCH '!T180</f>
        <v>0</v>
      </c>
      <c r="BE179" s="7">
        <f>'FRENCH '!U180</f>
        <v>0</v>
      </c>
      <c r="BF179" s="7">
        <f>'FRENCH '!V180</f>
        <v>0</v>
      </c>
      <c r="BG179" s="7">
        <f>'FRENCH '!W180</f>
        <v>0</v>
      </c>
      <c r="BH179" s="7">
        <f>'FRENCH '!X180</f>
        <v>0</v>
      </c>
      <c r="BI179" s="7">
        <f>'FRENCH '!Y180</f>
        <v>0</v>
      </c>
      <c r="BJ179" s="7">
        <f>'CAREER TECH '!T180</f>
        <v>0</v>
      </c>
      <c r="BK179" s="7">
        <f>'CAREER TECH '!U180</f>
        <v>0</v>
      </c>
      <c r="BL179" s="7">
        <f>'CAREER TECH '!V180</f>
        <v>0</v>
      </c>
      <c r="BM179" s="7">
        <f>'CAREER TECH '!W180</f>
        <v>0</v>
      </c>
      <c r="BN179" s="7">
        <f>'CAREER TECH '!X180</f>
        <v>0</v>
      </c>
      <c r="BO179" s="7">
        <f>'CAREER TECH '!Y180</f>
        <v>0</v>
      </c>
      <c r="BP179" s="7">
        <f>'CAD '!T180</f>
        <v>0</v>
      </c>
      <c r="BQ179" s="7">
        <f>'CAD '!U180</f>
        <v>0</v>
      </c>
      <c r="BR179" s="7">
        <f>'CAD '!V180</f>
        <v>0</v>
      </c>
      <c r="BS179" s="7">
        <f>'CAD '!X180</f>
        <v>0</v>
      </c>
      <c r="BT179" s="7">
        <f>'CAD '!W180</f>
        <v>0</v>
      </c>
      <c r="BU179" s="7">
        <f>'CAD '!Y180</f>
        <v>0</v>
      </c>
      <c r="BV179" s="7">
        <f t="shared" si="12"/>
        <v>0</v>
      </c>
      <c r="BW179" s="7">
        <f t="shared" si="13"/>
        <v>0</v>
      </c>
      <c r="BX179" s="7">
        <f t="shared" si="14"/>
        <v>3</v>
      </c>
      <c r="BY179" s="7">
        <v>900</v>
      </c>
      <c r="BZ179" s="7">
        <f>VLOOKUP(J179,SETTINGS!$C$2:$D$11,2)</f>
        <v>9</v>
      </c>
      <c r="CA179" s="7">
        <f>VLOOKUP(P179,SETTINGS!$C$2:$D$11,2)</f>
        <v>9</v>
      </c>
      <c r="CB179" s="7">
        <f>VLOOKUP(V179,SETTINGS!$C$2:$D$11,2)</f>
        <v>9</v>
      </c>
      <c r="CC179" s="7">
        <f>VLOOKUP(AB179,SETTINGS!$C$2:$D$11,2)</f>
        <v>9</v>
      </c>
      <c r="CD179" s="7">
        <f>VLOOKUP(AH179,SETTINGS!$C$2:$D$11,2)</f>
        <v>9</v>
      </c>
      <c r="CE179" s="7">
        <f>VLOOKUP(AN179,SETTINGS!$C$2:$D$11,2)</f>
        <v>9</v>
      </c>
      <c r="CF179" s="7">
        <f>VLOOKUP(AT179,SETTINGS!$C$2:$D$11,2)</f>
        <v>9</v>
      </c>
      <c r="CG179" s="7">
        <f>VLOOKUP(AZ179,SETTINGS!$C$2:$D$11,2)</f>
        <v>9</v>
      </c>
      <c r="CH179" s="7">
        <f>VLOOKUP(BF179,SETTINGS!$C$2:$D$11,2)</f>
        <v>9</v>
      </c>
      <c r="CI179" s="7">
        <f>VLOOKUP(BL179,SETTINGS!$C$2:$D$11,2)</f>
        <v>9</v>
      </c>
      <c r="CJ179" s="7">
        <f t="shared" si="15"/>
        <v>36</v>
      </c>
      <c r="CK179" s="7">
        <f>SMALL(CD179:CH179,{1,2,3})</f>
        <v>9</v>
      </c>
      <c r="CL179" s="7">
        <f>SUM(SMALL(BZ179:CI179,{1,2,3,4,5,6}))</f>
        <v>54</v>
      </c>
      <c r="CM179" s="10" t="str">
        <f t="shared" si="16"/>
        <v>3rd</v>
      </c>
      <c r="CN179" s="10" t="str">
        <f>VLOOKUP(BW179,SETTINGS!$N$1:$P$10,3)</f>
        <v>Below average, you must work hard, there is need for parental support</v>
      </c>
      <c r="CO179" s="10" t="str">
        <f>VLOOKUP(BW179,SETTINGS!$N$1:$P$10,2)</f>
        <v>Below Average, must buck up</v>
      </c>
      <c r="CP179" s="10"/>
      <c r="CQ179" s="10"/>
      <c r="CR179" s="10"/>
      <c r="CS179" s="10">
        <f t="shared" si="17"/>
        <v>0</v>
      </c>
      <c r="CT179" s="10"/>
      <c r="CU179" s="10"/>
      <c r="CV179" s="10"/>
      <c r="CW179" s="10"/>
      <c r="CX179" s="10"/>
      <c r="CY179" s="10"/>
      <c r="CZ179" s="10"/>
      <c r="DA179" s="10"/>
    </row>
    <row r="180" spans="1:105" ht="18.75" customHeight="1">
      <c r="A180" s="7">
        <f>'STUDENT DETAILS'!A180</f>
        <v>0</v>
      </c>
      <c r="B180" s="39">
        <f>'STUDENT DETAILS'!B180</f>
        <v>0</v>
      </c>
      <c r="C180" s="7">
        <f>'STUDENT DETAILS'!C180</f>
        <v>0</v>
      </c>
      <c r="D180" s="7">
        <f>'STUDENT DETAILS'!D180</f>
        <v>0</v>
      </c>
      <c r="E180" s="7">
        <f>'STUDENT DETAILS'!E180</f>
        <v>0</v>
      </c>
      <c r="F180" s="7">
        <f>'STUDENT DETAILS'!F180</f>
        <v>0</v>
      </c>
      <c r="G180" s="10"/>
      <c r="H180" s="7">
        <f>'ENGLISH '!T181</f>
        <v>0</v>
      </c>
      <c r="I180" s="7">
        <f>'ENGLISH '!U181</f>
        <v>0</v>
      </c>
      <c r="J180" s="7">
        <f>'ENGLISH '!V181</f>
        <v>0</v>
      </c>
      <c r="K180" s="7">
        <f>'ENGLISH '!W181</f>
        <v>0</v>
      </c>
      <c r="L180" s="7">
        <f>'ENGLISH '!X181</f>
        <v>0</v>
      </c>
      <c r="M180" s="7">
        <f>'ENGLISH '!Y181</f>
        <v>0</v>
      </c>
      <c r="N180" s="10">
        <f>'MATHS '!T181</f>
        <v>0</v>
      </c>
      <c r="O180" s="10">
        <f>'MATHS '!U181</f>
        <v>0</v>
      </c>
      <c r="P180" s="10">
        <f>'MATHS '!V181</f>
        <v>0</v>
      </c>
      <c r="Q180" s="10">
        <f>'MATHS '!W181</f>
        <v>0</v>
      </c>
      <c r="R180" s="10">
        <f>'MATHS '!X181</f>
        <v>0</v>
      </c>
      <c r="S180" s="10">
        <f>'MATHS '!Y181</f>
        <v>0</v>
      </c>
      <c r="T180" s="7">
        <f>'SCIENCE '!T181</f>
        <v>0</v>
      </c>
      <c r="U180" s="7">
        <f>'SCIENCE '!U181</f>
        <v>0</v>
      </c>
      <c r="V180" s="7">
        <f>'SCIENCE '!V181</f>
        <v>0</v>
      </c>
      <c r="W180" s="7">
        <f>'SCIENCE '!W181</f>
        <v>0</v>
      </c>
      <c r="X180" s="7">
        <f>'SCIENCE '!X181</f>
        <v>0</v>
      </c>
      <c r="Y180" s="7">
        <f>'SCIENCE '!Y181</f>
        <v>0</v>
      </c>
      <c r="Z180" s="10">
        <f>'SOCIAL STUDIES'!T181</f>
        <v>0</v>
      </c>
      <c r="AA180" s="10">
        <f>'SOCIAL STUDIES'!U181</f>
        <v>0</v>
      </c>
      <c r="AB180" s="10">
        <f>'SOCIAL STUDIES'!V181</f>
        <v>0</v>
      </c>
      <c r="AC180" s="10">
        <f>'SOCIAL STUDIES'!W181</f>
        <v>0</v>
      </c>
      <c r="AD180" s="10">
        <f>'SOCIAL STUDIES'!X181</f>
        <v>0</v>
      </c>
      <c r="AE180" s="10">
        <f>'SOCIAL STUDIES'!Y181</f>
        <v>0</v>
      </c>
      <c r="AF180" s="7">
        <f>'COMPUTING     '!T181</f>
        <v>0</v>
      </c>
      <c r="AG180" s="7">
        <f>'COMPUTING     '!U181</f>
        <v>0</v>
      </c>
      <c r="AH180" s="7">
        <f>'COMPUTING     '!V181</f>
        <v>0</v>
      </c>
      <c r="AI180" s="7">
        <f>'COMPUTING     '!W181</f>
        <v>0</v>
      </c>
      <c r="AJ180" s="7">
        <f>'COMPUTING     '!X181</f>
        <v>0</v>
      </c>
      <c r="AK180" s="7">
        <f>'COMPUTING     '!Y181</f>
        <v>0</v>
      </c>
      <c r="AL180" s="7">
        <f>BDT!T181</f>
        <v>0</v>
      </c>
      <c r="AM180" s="7">
        <f>BDT!U181</f>
        <v>0</v>
      </c>
      <c r="AN180" s="7">
        <f>BDT!V181</f>
        <v>0</v>
      </c>
      <c r="AO180" s="7">
        <f>BDT!W181</f>
        <v>0</v>
      </c>
      <c r="AP180" s="7">
        <f>BDT!X181</f>
        <v>0</v>
      </c>
      <c r="AQ180" s="7">
        <f>BDT!Y181</f>
        <v>0</v>
      </c>
      <c r="AR180" s="7">
        <f>'GHANAIAN LANG'!T181</f>
        <v>0</v>
      </c>
      <c r="AS180" s="7">
        <f>'GHANAIAN LANG'!U181</f>
        <v>0</v>
      </c>
      <c r="AT180" s="7">
        <f>'GHANAIAN LANG'!V181</f>
        <v>0</v>
      </c>
      <c r="AU180" s="7">
        <f>'GHANAIAN LANG'!W181</f>
        <v>0</v>
      </c>
      <c r="AV180" s="7">
        <f>'GHANAIAN LANG'!X181</f>
        <v>0</v>
      </c>
      <c r="AW180" s="7">
        <f>'GHANAIAN LANG'!Y181</f>
        <v>0</v>
      </c>
      <c r="AX180" s="7">
        <f>'RME '!T181</f>
        <v>0</v>
      </c>
      <c r="AY180" s="7">
        <f>'RME '!U181</f>
        <v>0</v>
      </c>
      <c r="AZ180" s="7">
        <f>'RME '!V181</f>
        <v>0</v>
      </c>
      <c r="BA180" s="7">
        <f>'RME '!W181</f>
        <v>0</v>
      </c>
      <c r="BB180" s="7">
        <f>'RME '!X181</f>
        <v>0</v>
      </c>
      <c r="BC180" s="7">
        <f>'RME '!Y181</f>
        <v>0</v>
      </c>
      <c r="BD180" s="7">
        <f>'FRENCH '!T181</f>
        <v>0</v>
      </c>
      <c r="BE180" s="7">
        <f>'FRENCH '!U181</f>
        <v>0</v>
      </c>
      <c r="BF180" s="7">
        <f>'FRENCH '!V181</f>
        <v>0</v>
      </c>
      <c r="BG180" s="7">
        <f>'FRENCH '!W181</f>
        <v>0</v>
      </c>
      <c r="BH180" s="7">
        <f>'FRENCH '!X181</f>
        <v>0</v>
      </c>
      <c r="BI180" s="7">
        <f>'FRENCH '!Y181</f>
        <v>0</v>
      </c>
      <c r="BJ180" s="7">
        <f>'CAREER TECH '!T181</f>
        <v>0</v>
      </c>
      <c r="BK180" s="7">
        <f>'CAREER TECH '!U181</f>
        <v>0</v>
      </c>
      <c r="BL180" s="7">
        <f>'CAREER TECH '!V181</f>
        <v>0</v>
      </c>
      <c r="BM180" s="7">
        <f>'CAREER TECH '!W181</f>
        <v>0</v>
      </c>
      <c r="BN180" s="7">
        <f>'CAREER TECH '!X181</f>
        <v>0</v>
      </c>
      <c r="BO180" s="7">
        <f>'CAREER TECH '!Y181</f>
        <v>0</v>
      </c>
      <c r="BP180" s="7">
        <f>'CAD '!T181</f>
        <v>0</v>
      </c>
      <c r="BQ180" s="7">
        <f>'CAD '!U181</f>
        <v>0</v>
      </c>
      <c r="BR180" s="7">
        <f>'CAD '!V181</f>
        <v>0</v>
      </c>
      <c r="BS180" s="7">
        <f>'CAD '!X181</f>
        <v>0</v>
      </c>
      <c r="BT180" s="7">
        <f>'CAD '!W181</f>
        <v>0</v>
      </c>
      <c r="BU180" s="7">
        <f>'CAD '!Y181</f>
        <v>0</v>
      </c>
      <c r="BV180" s="7">
        <f t="shared" si="12"/>
        <v>0</v>
      </c>
      <c r="BW180" s="7">
        <f t="shared" si="13"/>
        <v>0</v>
      </c>
      <c r="BX180" s="7">
        <f t="shared" si="14"/>
        <v>3</v>
      </c>
      <c r="BY180" s="7">
        <v>900</v>
      </c>
      <c r="BZ180" s="7">
        <f>VLOOKUP(J180,SETTINGS!$C$2:$D$11,2)</f>
        <v>9</v>
      </c>
      <c r="CA180" s="7">
        <f>VLOOKUP(P180,SETTINGS!$C$2:$D$11,2)</f>
        <v>9</v>
      </c>
      <c r="CB180" s="7">
        <f>VLOOKUP(V180,SETTINGS!$C$2:$D$11,2)</f>
        <v>9</v>
      </c>
      <c r="CC180" s="7">
        <f>VLOOKUP(AB180,SETTINGS!$C$2:$D$11,2)</f>
        <v>9</v>
      </c>
      <c r="CD180" s="7">
        <f>VLOOKUP(AH180,SETTINGS!$C$2:$D$11,2)</f>
        <v>9</v>
      </c>
      <c r="CE180" s="7">
        <f>VLOOKUP(AN180,SETTINGS!$C$2:$D$11,2)</f>
        <v>9</v>
      </c>
      <c r="CF180" s="7">
        <f>VLOOKUP(AT180,SETTINGS!$C$2:$D$11,2)</f>
        <v>9</v>
      </c>
      <c r="CG180" s="7">
        <f>VLOOKUP(AZ180,SETTINGS!$C$2:$D$11,2)</f>
        <v>9</v>
      </c>
      <c r="CH180" s="7">
        <f>VLOOKUP(BF180,SETTINGS!$C$2:$D$11,2)</f>
        <v>9</v>
      </c>
      <c r="CI180" s="7">
        <f>VLOOKUP(BL180,SETTINGS!$C$2:$D$11,2)</f>
        <v>9</v>
      </c>
      <c r="CJ180" s="7">
        <f t="shared" si="15"/>
        <v>36</v>
      </c>
      <c r="CK180" s="7">
        <f>SMALL(CD180:CH180,{1,2,3})</f>
        <v>9</v>
      </c>
      <c r="CL180" s="7">
        <f>SUM(SMALL(BZ180:CI180,{1,2,3,4,5,6}))</f>
        <v>54</v>
      </c>
      <c r="CM180" s="10" t="str">
        <f t="shared" si="16"/>
        <v>3rd</v>
      </c>
      <c r="CN180" s="10" t="str">
        <f>VLOOKUP(BW180,SETTINGS!$N$1:$P$10,3)</f>
        <v>Below average, you must work hard, there is need for parental support</v>
      </c>
      <c r="CO180" s="10" t="str">
        <f>VLOOKUP(BW180,SETTINGS!$N$1:$P$10,2)</f>
        <v>Below Average, must buck up</v>
      </c>
      <c r="CP180" s="10"/>
      <c r="CQ180" s="10"/>
      <c r="CR180" s="10"/>
      <c r="CS180" s="10">
        <f t="shared" si="17"/>
        <v>0</v>
      </c>
      <c r="CT180" s="10"/>
      <c r="CU180" s="10"/>
      <c r="CV180" s="10"/>
      <c r="CW180" s="10"/>
      <c r="CX180" s="10"/>
      <c r="CY180" s="10"/>
      <c r="CZ180" s="10"/>
      <c r="DA180" s="10"/>
    </row>
    <row r="181" spans="1:105" ht="18.75" customHeight="1">
      <c r="A181" s="7">
        <f>'STUDENT DETAILS'!A181</f>
        <v>0</v>
      </c>
      <c r="B181" s="39">
        <f>'STUDENT DETAILS'!B181</f>
        <v>0</v>
      </c>
      <c r="C181" s="7">
        <f>'STUDENT DETAILS'!C181</f>
        <v>0</v>
      </c>
      <c r="D181" s="7">
        <f>'STUDENT DETAILS'!D181</f>
        <v>0</v>
      </c>
      <c r="E181" s="7">
        <f>'STUDENT DETAILS'!E181</f>
        <v>0</v>
      </c>
      <c r="F181" s="7">
        <f>'STUDENT DETAILS'!F181</f>
        <v>0</v>
      </c>
      <c r="G181" s="10"/>
      <c r="H181" s="7">
        <f>'ENGLISH '!T182</f>
        <v>0</v>
      </c>
      <c r="I181" s="7">
        <f>'ENGLISH '!U182</f>
        <v>0</v>
      </c>
      <c r="J181" s="7">
        <f>'ENGLISH '!V182</f>
        <v>0</v>
      </c>
      <c r="K181" s="7">
        <f>'ENGLISH '!W182</f>
        <v>0</v>
      </c>
      <c r="L181" s="7">
        <f>'ENGLISH '!X182</f>
        <v>0</v>
      </c>
      <c r="M181" s="7">
        <f>'ENGLISH '!Y182</f>
        <v>0</v>
      </c>
      <c r="N181" s="10">
        <f>'MATHS '!T182</f>
        <v>0</v>
      </c>
      <c r="O181" s="10">
        <f>'MATHS '!U182</f>
        <v>0</v>
      </c>
      <c r="P181" s="10">
        <f>'MATHS '!V182</f>
        <v>0</v>
      </c>
      <c r="Q181" s="10">
        <f>'MATHS '!W182</f>
        <v>0</v>
      </c>
      <c r="R181" s="10">
        <f>'MATHS '!X182</f>
        <v>0</v>
      </c>
      <c r="S181" s="10">
        <f>'MATHS '!Y182</f>
        <v>0</v>
      </c>
      <c r="T181" s="7">
        <f>'SCIENCE '!T182</f>
        <v>0</v>
      </c>
      <c r="U181" s="7">
        <f>'SCIENCE '!U182</f>
        <v>0</v>
      </c>
      <c r="V181" s="7">
        <f>'SCIENCE '!V182</f>
        <v>0</v>
      </c>
      <c r="W181" s="7">
        <f>'SCIENCE '!W182</f>
        <v>0</v>
      </c>
      <c r="X181" s="7">
        <f>'SCIENCE '!X182</f>
        <v>0</v>
      </c>
      <c r="Y181" s="7">
        <f>'SCIENCE '!Y182</f>
        <v>0</v>
      </c>
      <c r="Z181" s="10">
        <f>'SOCIAL STUDIES'!T182</f>
        <v>0</v>
      </c>
      <c r="AA181" s="10">
        <f>'SOCIAL STUDIES'!U182</f>
        <v>0</v>
      </c>
      <c r="AB181" s="10">
        <f>'SOCIAL STUDIES'!V182</f>
        <v>0</v>
      </c>
      <c r="AC181" s="10">
        <f>'SOCIAL STUDIES'!W182</f>
        <v>0</v>
      </c>
      <c r="AD181" s="10">
        <f>'SOCIAL STUDIES'!X182</f>
        <v>0</v>
      </c>
      <c r="AE181" s="10">
        <f>'SOCIAL STUDIES'!Y182</f>
        <v>0</v>
      </c>
      <c r="AF181" s="7">
        <f>'COMPUTING     '!T182</f>
        <v>0</v>
      </c>
      <c r="AG181" s="7">
        <f>'COMPUTING     '!U182</f>
        <v>0</v>
      </c>
      <c r="AH181" s="7">
        <f>'COMPUTING     '!V182</f>
        <v>0</v>
      </c>
      <c r="AI181" s="7">
        <f>'COMPUTING     '!W182</f>
        <v>0</v>
      </c>
      <c r="AJ181" s="7">
        <f>'COMPUTING     '!X182</f>
        <v>0</v>
      </c>
      <c r="AK181" s="7">
        <f>'COMPUTING     '!Y182</f>
        <v>0</v>
      </c>
      <c r="AL181" s="7">
        <f>BDT!T182</f>
        <v>0</v>
      </c>
      <c r="AM181" s="7">
        <f>BDT!U182</f>
        <v>0</v>
      </c>
      <c r="AN181" s="7">
        <f>BDT!V182</f>
        <v>0</v>
      </c>
      <c r="AO181" s="7">
        <f>BDT!W182</f>
        <v>0</v>
      </c>
      <c r="AP181" s="7">
        <f>BDT!X182</f>
        <v>0</v>
      </c>
      <c r="AQ181" s="7">
        <f>BDT!Y182</f>
        <v>0</v>
      </c>
      <c r="AR181" s="7">
        <f>'GHANAIAN LANG'!T182</f>
        <v>0</v>
      </c>
      <c r="AS181" s="7">
        <f>'GHANAIAN LANG'!U182</f>
        <v>0</v>
      </c>
      <c r="AT181" s="7">
        <f>'GHANAIAN LANG'!V182</f>
        <v>0</v>
      </c>
      <c r="AU181" s="7">
        <f>'GHANAIAN LANG'!W182</f>
        <v>0</v>
      </c>
      <c r="AV181" s="7">
        <f>'GHANAIAN LANG'!X182</f>
        <v>0</v>
      </c>
      <c r="AW181" s="7">
        <f>'GHANAIAN LANG'!Y182</f>
        <v>0</v>
      </c>
      <c r="AX181" s="7">
        <f>'RME '!T182</f>
        <v>0</v>
      </c>
      <c r="AY181" s="7">
        <f>'RME '!U182</f>
        <v>0</v>
      </c>
      <c r="AZ181" s="7">
        <f>'RME '!V182</f>
        <v>0</v>
      </c>
      <c r="BA181" s="7">
        <f>'RME '!W182</f>
        <v>0</v>
      </c>
      <c r="BB181" s="7">
        <f>'RME '!X182</f>
        <v>0</v>
      </c>
      <c r="BC181" s="7">
        <f>'RME '!Y182</f>
        <v>0</v>
      </c>
      <c r="BD181" s="7">
        <f>'FRENCH '!T182</f>
        <v>0</v>
      </c>
      <c r="BE181" s="7">
        <f>'FRENCH '!U182</f>
        <v>0</v>
      </c>
      <c r="BF181" s="7">
        <f>'FRENCH '!V182</f>
        <v>0</v>
      </c>
      <c r="BG181" s="7">
        <f>'FRENCH '!W182</f>
        <v>0</v>
      </c>
      <c r="BH181" s="7">
        <f>'FRENCH '!X182</f>
        <v>0</v>
      </c>
      <c r="BI181" s="7">
        <f>'FRENCH '!Y182</f>
        <v>0</v>
      </c>
      <c r="BJ181" s="7">
        <f>'CAREER TECH '!T182</f>
        <v>0</v>
      </c>
      <c r="BK181" s="7">
        <f>'CAREER TECH '!U182</f>
        <v>0</v>
      </c>
      <c r="BL181" s="7">
        <f>'CAREER TECH '!V182</f>
        <v>0</v>
      </c>
      <c r="BM181" s="7">
        <f>'CAREER TECH '!W182</f>
        <v>0</v>
      </c>
      <c r="BN181" s="7">
        <f>'CAREER TECH '!X182</f>
        <v>0</v>
      </c>
      <c r="BO181" s="7">
        <f>'CAREER TECH '!Y182</f>
        <v>0</v>
      </c>
      <c r="BP181" s="7">
        <f>'CAD '!T182</f>
        <v>0</v>
      </c>
      <c r="BQ181" s="7">
        <f>'CAD '!U182</f>
        <v>0</v>
      </c>
      <c r="BR181" s="7">
        <f>'CAD '!V182</f>
        <v>0</v>
      </c>
      <c r="BS181" s="7">
        <f>'CAD '!X182</f>
        <v>0</v>
      </c>
      <c r="BT181" s="7">
        <f>'CAD '!W182</f>
        <v>0</v>
      </c>
      <c r="BU181" s="7">
        <f>'CAD '!Y182</f>
        <v>0</v>
      </c>
      <c r="BV181" s="7">
        <f t="shared" si="12"/>
        <v>0</v>
      </c>
      <c r="BW181" s="7">
        <f t="shared" si="13"/>
        <v>0</v>
      </c>
      <c r="BX181" s="7">
        <f t="shared" si="14"/>
        <v>3</v>
      </c>
      <c r="BY181" s="7">
        <v>900</v>
      </c>
      <c r="BZ181" s="7">
        <f>VLOOKUP(J181,SETTINGS!$C$2:$D$11,2)</f>
        <v>9</v>
      </c>
      <c r="CA181" s="7">
        <f>VLOOKUP(P181,SETTINGS!$C$2:$D$11,2)</f>
        <v>9</v>
      </c>
      <c r="CB181" s="7">
        <f>VLOOKUP(V181,SETTINGS!$C$2:$D$11,2)</f>
        <v>9</v>
      </c>
      <c r="CC181" s="7">
        <f>VLOOKUP(AB181,SETTINGS!$C$2:$D$11,2)</f>
        <v>9</v>
      </c>
      <c r="CD181" s="7">
        <f>VLOOKUP(AH181,SETTINGS!$C$2:$D$11,2)</f>
        <v>9</v>
      </c>
      <c r="CE181" s="7">
        <f>VLOOKUP(AN181,SETTINGS!$C$2:$D$11,2)</f>
        <v>9</v>
      </c>
      <c r="CF181" s="7">
        <f>VLOOKUP(AT181,SETTINGS!$C$2:$D$11,2)</f>
        <v>9</v>
      </c>
      <c r="CG181" s="7">
        <f>VLOOKUP(AZ181,SETTINGS!$C$2:$D$11,2)</f>
        <v>9</v>
      </c>
      <c r="CH181" s="7">
        <f>VLOOKUP(BF181,SETTINGS!$C$2:$D$11,2)</f>
        <v>9</v>
      </c>
      <c r="CI181" s="7">
        <f>VLOOKUP(BL181,SETTINGS!$C$2:$D$11,2)</f>
        <v>9</v>
      </c>
      <c r="CJ181" s="7">
        <f t="shared" si="15"/>
        <v>36</v>
      </c>
      <c r="CK181" s="7">
        <f>SMALL(CD181:CH181,{1,2,3})</f>
        <v>9</v>
      </c>
      <c r="CL181" s="7">
        <f>SUM(SMALL(BZ181:CI181,{1,2,3,4,5,6}))</f>
        <v>54</v>
      </c>
      <c r="CM181" s="10" t="str">
        <f t="shared" si="16"/>
        <v>3rd</v>
      </c>
      <c r="CN181" s="10" t="str">
        <f>VLOOKUP(BW181,SETTINGS!$N$1:$P$10,3)</f>
        <v>Below average, you must work hard, there is need for parental support</v>
      </c>
      <c r="CO181" s="10" t="str">
        <f>VLOOKUP(BW181,SETTINGS!$N$1:$P$10,2)</f>
        <v>Below Average, must buck up</v>
      </c>
      <c r="CP181" s="10"/>
      <c r="CQ181" s="10"/>
      <c r="CR181" s="10"/>
      <c r="CS181" s="10">
        <f t="shared" si="17"/>
        <v>0</v>
      </c>
      <c r="CT181" s="10"/>
      <c r="CU181" s="10"/>
      <c r="CV181" s="10"/>
      <c r="CW181" s="10"/>
      <c r="CX181" s="10"/>
      <c r="CY181" s="10"/>
      <c r="CZ181" s="10"/>
      <c r="DA181" s="10"/>
    </row>
    <row r="182" spans="1:105" ht="18.75" customHeight="1">
      <c r="A182" s="7">
        <f>'STUDENT DETAILS'!A182</f>
        <v>0</v>
      </c>
      <c r="B182" s="39">
        <f>'STUDENT DETAILS'!B182</f>
        <v>0</v>
      </c>
      <c r="C182" s="7">
        <f>'STUDENT DETAILS'!C182</f>
        <v>0</v>
      </c>
      <c r="D182" s="7">
        <f>'STUDENT DETAILS'!D182</f>
        <v>0</v>
      </c>
      <c r="E182" s="7">
        <f>'STUDENT DETAILS'!E182</f>
        <v>0</v>
      </c>
      <c r="F182" s="7">
        <f>'STUDENT DETAILS'!F182</f>
        <v>0</v>
      </c>
      <c r="G182" s="10"/>
      <c r="H182" s="7">
        <f>'ENGLISH '!T183</f>
        <v>0</v>
      </c>
      <c r="I182" s="7">
        <f>'ENGLISH '!U183</f>
        <v>0</v>
      </c>
      <c r="J182" s="7">
        <f>'ENGLISH '!V183</f>
        <v>0</v>
      </c>
      <c r="K182" s="7">
        <f>'ENGLISH '!W183</f>
        <v>0</v>
      </c>
      <c r="L182" s="7">
        <f>'ENGLISH '!X183</f>
        <v>0</v>
      </c>
      <c r="M182" s="7">
        <f>'ENGLISH '!Y183</f>
        <v>0</v>
      </c>
      <c r="N182" s="10">
        <f>'MATHS '!T183</f>
        <v>0</v>
      </c>
      <c r="O182" s="10">
        <f>'MATHS '!U183</f>
        <v>0</v>
      </c>
      <c r="P182" s="10">
        <f>'MATHS '!V183</f>
        <v>0</v>
      </c>
      <c r="Q182" s="10">
        <f>'MATHS '!W183</f>
        <v>0</v>
      </c>
      <c r="R182" s="10">
        <f>'MATHS '!X183</f>
        <v>0</v>
      </c>
      <c r="S182" s="10">
        <f>'MATHS '!Y183</f>
        <v>0</v>
      </c>
      <c r="T182" s="7">
        <f>'SCIENCE '!T183</f>
        <v>0</v>
      </c>
      <c r="U182" s="7">
        <f>'SCIENCE '!U183</f>
        <v>0</v>
      </c>
      <c r="V182" s="7">
        <f>'SCIENCE '!V183</f>
        <v>0</v>
      </c>
      <c r="W182" s="7">
        <f>'SCIENCE '!W183</f>
        <v>0</v>
      </c>
      <c r="X182" s="7">
        <f>'SCIENCE '!X183</f>
        <v>0</v>
      </c>
      <c r="Y182" s="7">
        <f>'SCIENCE '!Y183</f>
        <v>0</v>
      </c>
      <c r="Z182" s="10">
        <f>'SOCIAL STUDIES'!T183</f>
        <v>0</v>
      </c>
      <c r="AA182" s="10">
        <f>'SOCIAL STUDIES'!U183</f>
        <v>0</v>
      </c>
      <c r="AB182" s="10">
        <f>'SOCIAL STUDIES'!V183</f>
        <v>0</v>
      </c>
      <c r="AC182" s="10">
        <f>'SOCIAL STUDIES'!W183</f>
        <v>0</v>
      </c>
      <c r="AD182" s="10">
        <f>'SOCIAL STUDIES'!X183</f>
        <v>0</v>
      </c>
      <c r="AE182" s="10">
        <f>'SOCIAL STUDIES'!Y183</f>
        <v>0</v>
      </c>
      <c r="AF182" s="7">
        <f>'COMPUTING     '!T183</f>
        <v>0</v>
      </c>
      <c r="AG182" s="7">
        <f>'COMPUTING     '!U183</f>
        <v>0</v>
      </c>
      <c r="AH182" s="7">
        <f>'COMPUTING     '!V183</f>
        <v>0</v>
      </c>
      <c r="AI182" s="7">
        <f>'COMPUTING     '!W183</f>
        <v>0</v>
      </c>
      <c r="AJ182" s="7">
        <f>'COMPUTING     '!X183</f>
        <v>0</v>
      </c>
      <c r="AK182" s="7">
        <f>'COMPUTING     '!Y183</f>
        <v>0</v>
      </c>
      <c r="AL182" s="7">
        <f>BDT!T183</f>
        <v>0</v>
      </c>
      <c r="AM182" s="7">
        <f>BDT!U183</f>
        <v>0</v>
      </c>
      <c r="AN182" s="7">
        <f>BDT!V183</f>
        <v>0</v>
      </c>
      <c r="AO182" s="7">
        <f>BDT!W183</f>
        <v>0</v>
      </c>
      <c r="AP182" s="7">
        <f>BDT!X183</f>
        <v>0</v>
      </c>
      <c r="AQ182" s="7">
        <f>BDT!Y183</f>
        <v>0</v>
      </c>
      <c r="AR182" s="7">
        <f>'GHANAIAN LANG'!T183</f>
        <v>0</v>
      </c>
      <c r="AS182" s="7">
        <f>'GHANAIAN LANG'!U183</f>
        <v>0</v>
      </c>
      <c r="AT182" s="7">
        <f>'GHANAIAN LANG'!V183</f>
        <v>0</v>
      </c>
      <c r="AU182" s="7">
        <f>'GHANAIAN LANG'!W183</f>
        <v>0</v>
      </c>
      <c r="AV182" s="7">
        <f>'GHANAIAN LANG'!X183</f>
        <v>0</v>
      </c>
      <c r="AW182" s="7">
        <f>'GHANAIAN LANG'!Y183</f>
        <v>0</v>
      </c>
      <c r="AX182" s="7">
        <f>'RME '!T183</f>
        <v>0</v>
      </c>
      <c r="AY182" s="7">
        <f>'RME '!U183</f>
        <v>0</v>
      </c>
      <c r="AZ182" s="7">
        <f>'RME '!V183</f>
        <v>0</v>
      </c>
      <c r="BA182" s="7">
        <f>'RME '!W183</f>
        <v>0</v>
      </c>
      <c r="BB182" s="7">
        <f>'RME '!X183</f>
        <v>0</v>
      </c>
      <c r="BC182" s="7">
        <f>'RME '!Y183</f>
        <v>0</v>
      </c>
      <c r="BD182" s="7">
        <f>'FRENCH '!T183</f>
        <v>0</v>
      </c>
      <c r="BE182" s="7">
        <f>'FRENCH '!U183</f>
        <v>0</v>
      </c>
      <c r="BF182" s="7">
        <f>'FRENCH '!V183</f>
        <v>0</v>
      </c>
      <c r="BG182" s="7">
        <f>'FRENCH '!W183</f>
        <v>0</v>
      </c>
      <c r="BH182" s="7">
        <f>'FRENCH '!X183</f>
        <v>0</v>
      </c>
      <c r="BI182" s="7">
        <f>'FRENCH '!Y183</f>
        <v>0</v>
      </c>
      <c r="BJ182" s="7">
        <f>'CAREER TECH '!T183</f>
        <v>0</v>
      </c>
      <c r="BK182" s="7">
        <f>'CAREER TECH '!U183</f>
        <v>0</v>
      </c>
      <c r="BL182" s="7">
        <f>'CAREER TECH '!V183</f>
        <v>0</v>
      </c>
      <c r="BM182" s="7">
        <f>'CAREER TECH '!W183</f>
        <v>0</v>
      </c>
      <c r="BN182" s="7">
        <f>'CAREER TECH '!X183</f>
        <v>0</v>
      </c>
      <c r="BO182" s="7">
        <f>'CAREER TECH '!Y183</f>
        <v>0</v>
      </c>
      <c r="BP182" s="7">
        <f>'CAD '!T183</f>
        <v>0</v>
      </c>
      <c r="BQ182" s="7">
        <f>'CAD '!U183</f>
        <v>0</v>
      </c>
      <c r="BR182" s="7">
        <f>'CAD '!V183</f>
        <v>0</v>
      </c>
      <c r="BS182" s="7">
        <f>'CAD '!X183</f>
        <v>0</v>
      </c>
      <c r="BT182" s="7">
        <f>'CAD '!W183</f>
        <v>0</v>
      </c>
      <c r="BU182" s="7">
        <f>'CAD '!Y183</f>
        <v>0</v>
      </c>
      <c r="BV182" s="7">
        <f t="shared" si="12"/>
        <v>0</v>
      </c>
      <c r="BW182" s="7">
        <f t="shared" si="13"/>
        <v>0</v>
      </c>
      <c r="BX182" s="7">
        <f t="shared" si="14"/>
        <v>3</v>
      </c>
      <c r="BY182" s="7">
        <v>900</v>
      </c>
      <c r="BZ182" s="7">
        <f>VLOOKUP(J182,SETTINGS!$C$2:$D$11,2)</f>
        <v>9</v>
      </c>
      <c r="CA182" s="7">
        <f>VLOOKUP(P182,SETTINGS!$C$2:$D$11,2)</f>
        <v>9</v>
      </c>
      <c r="CB182" s="7">
        <f>VLOOKUP(V182,SETTINGS!$C$2:$D$11,2)</f>
        <v>9</v>
      </c>
      <c r="CC182" s="7">
        <f>VLOOKUP(AB182,SETTINGS!$C$2:$D$11,2)</f>
        <v>9</v>
      </c>
      <c r="CD182" s="7">
        <f>VLOOKUP(AH182,SETTINGS!$C$2:$D$11,2)</f>
        <v>9</v>
      </c>
      <c r="CE182" s="7">
        <f>VLOOKUP(AN182,SETTINGS!$C$2:$D$11,2)</f>
        <v>9</v>
      </c>
      <c r="CF182" s="7">
        <f>VLOOKUP(AT182,SETTINGS!$C$2:$D$11,2)</f>
        <v>9</v>
      </c>
      <c r="CG182" s="7">
        <f>VLOOKUP(AZ182,SETTINGS!$C$2:$D$11,2)</f>
        <v>9</v>
      </c>
      <c r="CH182" s="7">
        <f>VLOOKUP(BF182,SETTINGS!$C$2:$D$11,2)</f>
        <v>9</v>
      </c>
      <c r="CI182" s="7">
        <f>VLOOKUP(BL182,SETTINGS!$C$2:$D$11,2)</f>
        <v>9</v>
      </c>
      <c r="CJ182" s="7">
        <f t="shared" si="15"/>
        <v>36</v>
      </c>
      <c r="CK182" s="7">
        <f>SMALL(CD182:CH182,{1,2,3})</f>
        <v>9</v>
      </c>
      <c r="CL182" s="7">
        <f>SUM(SMALL(BZ182:CI182,{1,2,3,4,5,6}))</f>
        <v>54</v>
      </c>
      <c r="CM182" s="10" t="str">
        <f t="shared" si="16"/>
        <v>3rd</v>
      </c>
      <c r="CN182" s="10" t="str">
        <f>VLOOKUP(BW182,SETTINGS!$N$1:$P$10,3)</f>
        <v>Below average, you must work hard, there is need for parental support</v>
      </c>
      <c r="CO182" s="10" t="str">
        <f>VLOOKUP(BW182,SETTINGS!$N$1:$P$10,2)</f>
        <v>Below Average, must buck up</v>
      </c>
      <c r="CP182" s="10"/>
      <c r="CQ182" s="10"/>
      <c r="CR182" s="10"/>
      <c r="CS182" s="10">
        <f t="shared" si="17"/>
        <v>0</v>
      </c>
      <c r="CT182" s="10"/>
      <c r="CU182" s="10"/>
      <c r="CV182" s="10"/>
      <c r="CW182" s="10"/>
      <c r="CX182" s="10"/>
      <c r="CY182" s="10"/>
      <c r="CZ182" s="10"/>
      <c r="DA182" s="10"/>
    </row>
    <row r="183" spans="1:105" ht="18.75" customHeight="1">
      <c r="A183" s="7">
        <f>'STUDENT DETAILS'!A183</f>
        <v>0</v>
      </c>
      <c r="B183" s="39">
        <f>'STUDENT DETAILS'!B183</f>
        <v>0</v>
      </c>
      <c r="C183" s="7">
        <f>'STUDENT DETAILS'!C183</f>
        <v>0</v>
      </c>
      <c r="D183" s="7">
        <f>'STUDENT DETAILS'!D183</f>
        <v>0</v>
      </c>
      <c r="E183" s="7">
        <f>'STUDENT DETAILS'!E183</f>
        <v>0</v>
      </c>
      <c r="F183" s="7">
        <f>'STUDENT DETAILS'!F183</f>
        <v>0</v>
      </c>
      <c r="G183" s="10"/>
      <c r="H183" s="7">
        <f>'ENGLISH '!T184</f>
        <v>0</v>
      </c>
      <c r="I183" s="7">
        <f>'ENGLISH '!U184</f>
        <v>0</v>
      </c>
      <c r="J183" s="7">
        <f>'ENGLISH '!V184</f>
        <v>0</v>
      </c>
      <c r="K183" s="7">
        <f>'ENGLISH '!W184</f>
        <v>0</v>
      </c>
      <c r="L183" s="7">
        <f>'ENGLISH '!X184</f>
        <v>0</v>
      </c>
      <c r="M183" s="7">
        <f>'ENGLISH '!Y184</f>
        <v>0</v>
      </c>
      <c r="N183" s="10">
        <f>'MATHS '!T184</f>
        <v>0</v>
      </c>
      <c r="O183" s="10">
        <f>'MATHS '!U184</f>
        <v>0</v>
      </c>
      <c r="P183" s="10">
        <f>'MATHS '!V184</f>
        <v>0</v>
      </c>
      <c r="Q183" s="10">
        <f>'MATHS '!W184</f>
        <v>0</v>
      </c>
      <c r="R183" s="10">
        <f>'MATHS '!X184</f>
        <v>0</v>
      </c>
      <c r="S183" s="10">
        <f>'MATHS '!Y184</f>
        <v>0</v>
      </c>
      <c r="T183" s="7">
        <f>'SCIENCE '!T184</f>
        <v>0</v>
      </c>
      <c r="U183" s="7">
        <f>'SCIENCE '!U184</f>
        <v>0</v>
      </c>
      <c r="V183" s="7">
        <f>'SCIENCE '!V184</f>
        <v>0</v>
      </c>
      <c r="W183" s="7">
        <f>'SCIENCE '!W184</f>
        <v>0</v>
      </c>
      <c r="X183" s="7">
        <f>'SCIENCE '!X184</f>
        <v>0</v>
      </c>
      <c r="Y183" s="7">
        <f>'SCIENCE '!Y184</f>
        <v>0</v>
      </c>
      <c r="Z183" s="10">
        <f>'SOCIAL STUDIES'!T184</f>
        <v>0</v>
      </c>
      <c r="AA183" s="10">
        <f>'SOCIAL STUDIES'!U184</f>
        <v>0</v>
      </c>
      <c r="AB183" s="10">
        <f>'SOCIAL STUDIES'!V184</f>
        <v>0</v>
      </c>
      <c r="AC183" s="10">
        <f>'SOCIAL STUDIES'!W184</f>
        <v>0</v>
      </c>
      <c r="AD183" s="10">
        <f>'SOCIAL STUDIES'!X184</f>
        <v>0</v>
      </c>
      <c r="AE183" s="10">
        <f>'SOCIAL STUDIES'!Y184</f>
        <v>0</v>
      </c>
      <c r="AF183" s="7">
        <f>'COMPUTING     '!T184</f>
        <v>0</v>
      </c>
      <c r="AG183" s="7">
        <f>'COMPUTING     '!U184</f>
        <v>0</v>
      </c>
      <c r="AH183" s="7">
        <f>'COMPUTING     '!V184</f>
        <v>0</v>
      </c>
      <c r="AI183" s="7">
        <f>'COMPUTING     '!W184</f>
        <v>0</v>
      </c>
      <c r="AJ183" s="7">
        <f>'COMPUTING     '!X184</f>
        <v>0</v>
      </c>
      <c r="AK183" s="7">
        <f>'COMPUTING     '!Y184</f>
        <v>0</v>
      </c>
      <c r="AL183" s="7">
        <f>BDT!T184</f>
        <v>0</v>
      </c>
      <c r="AM183" s="7">
        <f>BDT!U184</f>
        <v>0</v>
      </c>
      <c r="AN183" s="7">
        <f>BDT!V184</f>
        <v>0</v>
      </c>
      <c r="AO183" s="7">
        <f>BDT!W184</f>
        <v>0</v>
      </c>
      <c r="AP183" s="7">
        <f>BDT!X184</f>
        <v>0</v>
      </c>
      <c r="AQ183" s="7">
        <f>BDT!Y184</f>
        <v>0</v>
      </c>
      <c r="AR183" s="7">
        <f>'GHANAIAN LANG'!T184</f>
        <v>0</v>
      </c>
      <c r="AS183" s="7">
        <f>'GHANAIAN LANG'!U184</f>
        <v>0</v>
      </c>
      <c r="AT183" s="7">
        <f>'GHANAIAN LANG'!V184</f>
        <v>0</v>
      </c>
      <c r="AU183" s="7">
        <f>'GHANAIAN LANG'!W184</f>
        <v>0</v>
      </c>
      <c r="AV183" s="7">
        <f>'GHANAIAN LANG'!X184</f>
        <v>0</v>
      </c>
      <c r="AW183" s="7">
        <f>'GHANAIAN LANG'!Y184</f>
        <v>0</v>
      </c>
      <c r="AX183" s="7">
        <f>'RME '!T184</f>
        <v>0</v>
      </c>
      <c r="AY183" s="7">
        <f>'RME '!U184</f>
        <v>0</v>
      </c>
      <c r="AZ183" s="7">
        <f>'RME '!V184</f>
        <v>0</v>
      </c>
      <c r="BA183" s="7">
        <f>'RME '!W184</f>
        <v>0</v>
      </c>
      <c r="BB183" s="7">
        <f>'RME '!X184</f>
        <v>0</v>
      </c>
      <c r="BC183" s="7">
        <f>'RME '!Y184</f>
        <v>0</v>
      </c>
      <c r="BD183" s="7">
        <f>'FRENCH '!T184</f>
        <v>0</v>
      </c>
      <c r="BE183" s="7">
        <f>'FRENCH '!U184</f>
        <v>0</v>
      </c>
      <c r="BF183" s="7">
        <f>'FRENCH '!V184</f>
        <v>0</v>
      </c>
      <c r="BG183" s="7">
        <f>'FRENCH '!W184</f>
        <v>0</v>
      </c>
      <c r="BH183" s="7">
        <f>'FRENCH '!X184</f>
        <v>0</v>
      </c>
      <c r="BI183" s="7">
        <f>'FRENCH '!Y184</f>
        <v>0</v>
      </c>
      <c r="BJ183" s="7">
        <f>'CAREER TECH '!T184</f>
        <v>0</v>
      </c>
      <c r="BK183" s="7">
        <f>'CAREER TECH '!U184</f>
        <v>0</v>
      </c>
      <c r="BL183" s="7">
        <f>'CAREER TECH '!V184</f>
        <v>0</v>
      </c>
      <c r="BM183" s="7">
        <f>'CAREER TECH '!W184</f>
        <v>0</v>
      </c>
      <c r="BN183" s="7">
        <f>'CAREER TECH '!X184</f>
        <v>0</v>
      </c>
      <c r="BO183" s="7">
        <f>'CAREER TECH '!Y184</f>
        <v>0</v>
      </c>
      <c r="BP183" s="7">
        <f>'CAD '!T184</f>
        <v>0</v>
      </c>
      <c r="BQ183" s="7">
        <f>'CAD '!U184</f>
        <v>0</v>
      </c>
      <c r="BR183" s="7">
        <f>'CAD '!V184</f>
        <v>0</v>
      </c>
      <c r="BS183" s="7">
        <f>'CAD '!X184</f>
        <v>0</v>
      </c>
      <c r="BT183" s="7">
        <f>'CAD '!W184</f>
        <v>0</v>
      </c>
      <c r="BU183" s="7">
        <f>'CAD '!Y184</f>
        <v>0</v>
      </c>
      <c r="BV183" s="7">
        <f t="shared" si="12"/>
        <v>0</v>
      </c>
      <c r="BW183" s="7">
        <f t="shared" si="13"/>
        <v>0</v>
      </c>
      <c r="BX183" s="7">
        <f t="shared" si="14"/>
        <v>3</v>
      </c>
      <c r="BY183" s="7">
        <v>900</v>
      </c>
      <c r="BZ183" s="7">
        <f>VLOOKUP(J183,SETTINGS!$C$2:$D$11,2)</f>
        <v>9</v>
      </c>
      <c r="CA183" s="7">
        <f>VLOOKUP(P183,SETTINGS!$C$2:$D$11,2)</f>
        <v>9</v>
      </c>
      <c r="CB183" s="7">
        <f>VLOOKUP(V183,SETTINGS!$C$2:$D$11,2)</f>
        <v>9</v>
      </c>
      <c r="CC183" s="7">
        <f>VLOOKUP(AB183,SETTINGS!$C$2:$D$11,2)</f>
        <v>9</v>
      </c>
      <c r="CD183" s="7">
        <f>VLOOKUP(AH183,SETTINGS!$C$2:$D$11,2)</f>
        <v>9</v>
      </c>
      <c r="CE183" s="7">
        <f>VLOOKUP(AN183,SETTINGS!$C$2:$D$11,2)</f>
        <v>9</v>
      </c>
      <c r="CF183" s="7">
        <f>VLOOKUP(AT183,SETTINGS!$C$2:$D$11,2)</f>
        <v>9</v>
      </c>
      <c r="CG183" s="7">
        <f>VLOOKUP(AZ183,SETTINGS!$C$2:$D$11,2)</f>
        <v>9</v>
      </c>
      <c r="CH183" s="7">
        <f>VLOOKUP(BF183,SETTINGS!$C$2:$D$11,2)</f>
        <v>9</v>
      </c>
      <c r="CI183" s="7">
        <f>VLOOKUP(BL183,SETTINGS!$C$2:$D$11,2)</f>
        <v>9</v>
      </c>
      <c r="CJ183" s="7">
        <f t="shared" si="15"/>
        <v>36</v>
      </c>
      <c r="CK183" s="7">
        <f>SMALL(CD183:CH183,{1,2,3})</f>
        <v>9</v>
      </c>
      <c r="CL183" s="7">
        <f>SUM(SMALL(BZ183:CI183,{1,2,3,4,5,6}))</f>
        <v>54</v>
      </c>
      <c r="CM183" s="10" t="str">
        <f t="shared" si="16"/>
        <v>3rd</v>
      </c>
      <c r="CN183" s="10" t="str">
        <f>VLOOKUP(BW183,SETTINGS!$N$1:$P$10,3)</f>
        <v>Below average, you must work hard, there is need for parental support</v>
      </c>
      <c r="CO183" s="10" t="str">
        <f>VLOOKUP(BW183,SETTINGS!$N$1:$P$10,2)</f>
        <v>Below Average, must buck up</v>
      </c>
      <c r="CP183" s="10"/>
      <c r="CQ183" s="10"/>
      <c r="CR183" s="10"/>
      <c r="CS183" s="10">
        <f t="shared" si="17"/>
        <v>0</v>
      </c>
      <c r="CT183" s="10"/>
      <c r="CU183" s="10"/>
      <c r="CV183" s="10"/>
      <c r="CW183" s="10"/>
      <c r="CX183" s="10"/>
      <c r="CY183" s="10"/>
      <c r="CZ183" s="10"/>
      <c r="DA183" s="10"/>
    </row>
    <row r="184" spans="1:105" ht="18.75" customHeight="1">
      <c r="A184" s="7">
        <f>'STUDENT DETAILS'!A184</f>
        <v>0</v>
      </c>
      <c r="B184" s="39">
        <f>'STUDENT DETAILS'!B184</f>
        <v>0</v>
      </c>
      <c r="C184" s="7">
        <f>'STUDENT DETAILS'!C184</f>
        <v>0</v>
      </c>
      <c r="D184" s="7">
        <f>'STUDENT DETAILS'!D184</f>
        <v>0</v>
      </c>
      <c r="E184" s="7">
        <f>'STUDENT DETAILS'!E184</f>
        <v>0</v>
      </c>
      <c r="F184" s="7">
        <f>'STUDENT DETAILS'!F184</f>
        <v>0</v>
      </c>
      <c r="G184" s="10"/>
      <c r="H184" s="7">
        <f>'ENGLISH '!T185</f>
        <v>0</v>
      </c>
      <c r="I184" s="7">
        <f>'ENGLISH '!U185</f>
        <v>0</v>
      </c>
      <c r="J184" s="7">
        <f>'ENGLISH '!V185</f>
        <v>0</v>
      </c>
      <c r="K184" s="7">
        <f>'ENGLISH '!W185</f>
        <v>0</v>
      </c>
      <c r="L184" s="7">
        <f>'ENGLISH '!X185</f>
        <v>0</v>
      </c>
      <c r="M184" s="7">
        <f>'ENGLISH '!Y185</f>
        <v>0</v>
      </c>
      <c r="N184" s="10">
        <f>'MATHS '!T185</f>
        <v>0</v>
      </c>
      <c r="O184" s="10">
        <f>'MATHS '!U185</f>
        <v>0</v>
      </c>
      <c r="P184" s="10">
        <f>'MATHS '!V185</f>
        <v>0</v>
      </c>
      <c r="Q184" s="10">
        <f>'MATHS '!W185</f>
        <v>0</v>
      </c>
      <c r="R184" s="10">
        <f>'MATHS '!X185</f>
        <v>0</v>
      </c>
      <c r="S184" s="10">
        <f>'MATHS '!Y185</f>
        <v>0</v>
      </c>
      <c r="T184" s="7">
        <f>'SCIENCE '!T185</f>
        <v>0</v>
      </c>
      <c r="U184" s="7">
        <f>'SCIENCE '!U185</f>
        <v>0</v>
      </c>
      <c r="V184" s="7">
        <f>'SCIENCE '!V185</f>
        <v>0</v>
      </c>
      <c r="W184" s="7">
        <f>'SCIENCE '!W185</f>
        <v>0</v>
      </c>
      <c r="X184" s="7">
        <f>'SCIENCE '!X185</f>
        <v>0</v>
      </c>
      <c r="Y184" s="7">
        <f>'SCIENCE '!Y185</f>
        <v>0</v>
      </c>
      <c r="Z184" s="10">
        <f>'SOCIAL STUDIES'!T185</f>
        <v>0</v>
      </c>
      <c r="AA184" s="10">
        <f>'SOCIAL STUDIES'!U185</f>
        <v>0</v>
      </c>
      <c r="AB184" s="10">
        <f>'SOCIAL STUDIES'!V185</f>
        <v>0</v>
      </c>
      <c r="AC184" s="10">
        <f>'SOCIAL STUDIES'!W185</f>
        <v>0</v>
      </c>
      <c r="AD184" s="10">
        <f>'SOCIAL STUDIES'!X185</f>
        <v>0</v>
      </c>
      <c r="AE184" s="10">
        <f>'SOCIAL STUDIES'!Y185</f>
        <v>0</v>
      </c>
      <c r="AF184" s="7">
        <f>'COMPUTING     '!T185</f>
        <v>0</v>
      </c>
      <c r="AG184" s="7">
        <f>'COMPUTING     '!U185</f>
        <v>0</v>
      </c>
      <c r="AH184" s="7">
        <f>'COMPUTING     '!V185</f>
        <v>0</v>
      </c>
      <c r="AI184" s="7">
        <f>'COMPUTING     '!W185</f>
        <v>0</v>
      </c>
      <c r="AJ184" s="7">
        <f>'COMPUTING     '!X185</f>
        <v>0</v>
      </c>
      <c r="AK184" s="7">
        <f>'COMPUTING     '!Y185</f>
        <v>0</v>
      </c>
      <c r="AL184" s="7">
        <f>BDT!T185</f>
        <v>0</v>
      </c>
      <c r="AM184" s="7">
        <f>BDT!U185</f>
        <v>0</v>
      </c>
      <c r="AN184" s="7">
        <f>BDT!V185</f>
        <v>0</v>
      </c>
      <c r="AO184" s="7">
        <f>BDT!W185</f>
        <v>0</v>
      </c>
      <c r="AP184" s="7">
        <f>BDT!X185</f>
        <v>0</v>
      </c>
      <c r="AQ184" s="7">
        <f>BDT!Y185</f>
        <v>0</v>
      </c>
      <c r="AR184" s="7">
        <f>'GHANAIAN LANG'!T185</f>
        <v>0</v>
      </c>
      <c r="AS184" s="7">
        <f>'GHANAIAN LANG'!U185</f>
        <v>0</v>
      </c>
      <c r="AT184" s="7">
        <f>'GHANAIAN LANG'!V185</f>
        <v>0</v>
      </c>
      <c r="AU184" s="7">
        <f>'GHANAIAN LANG'!W185</f>
        <v>0</v>
      </c>
      <c r="AV184" s="7">
        <f>'GHANAIAN LANG'!X185</f>
        <v>0</v>
      </c>
      <c r="AW184" s="7">
        <f>'GHANAIAN LANG'!Y185</f>
        <v>0</v>
      </c>
      <c r="AX184" s="7">
        <f>'RME '!T185</f>
        <v>0</v>
      </c>
      <c r="AY184" s="7">
        <f>'RME '!U185</f>
        <v>0</v>
      </c>
      <c r="AZ184" s="7">
        <f>'RME '!V185</f>
        <v>0</v>
      </c>
      <c r="BA184" s="7">
        <f>'RME '!W185</f>
        <v>0</v>
      </c>
      <c r="BB184" s="7">
        <f>'RME '!X185</f>
        <v>0</v>
      </c>
      <c r="BC184" s="7">
        <f>'RME '!Y185</f>
        <v>0</v>
      </c>
      <c r="BD184" s="7">
        <f>'FRENCH '!T185</f>
        <v>0</v>
      </c>
      <c r="BE184" s="7">
        <f>'FRENCH '!U185</f>
        <v>0</v>
      </c>
      <c r="BF184" s="7">
        <f>'FRENCH '!V185</f>
        <v>0</v>
      </c>
      <c r="BG184" s="7">
        <f>'FRENCH '!W185</f>
        <v>0</v>
      </c>
      <c r="BH184" s="7">
        <f>'FRENCH '!X185</f>
        <v>0</v>
      </c>
      <c r="BI184" s="7">
        <f>'FRENCH '!Y185</f>
        <v>0</v>
      </c>
      <c r="BJ184" s="7">
        <f>'CAREER TECH '!T185</f>
        <v>0</v>
      </c>
      <c r="BK184" s="7">
        <f>'CAREER TECH '!U185</f>
        <v>0</v>
      </c>
      <c r="BL184" s="7">
        <f>'CAREER TECH '!V185</f>
        <v>0</v>
      </c>
      <c r="BM184" s="7">
        <f>'CAREER TECH '!W185</f>
        <v>0</v>
      </c>
      <c r="BN184" s="7">
        <f>'CAREER TECH '!X185</f>
        <v>0</v>
      </c>
      <c r="BO184" s="7">
        <f>'CAREER TECH '!Y185</f>
        <v>0</v>
      </c>
      <c r="BP184" s="7">
        <f>'CAD '!T185</f>
        <v>0</v>
      </c>
      <c r="BQ184" s="7">
        <f>'CAD '!U185</f>
        <v>0</v>
      </c>
      <c r="BR184" s="7">
        <f>'CAD '!V185</f>
        <v>0</v>
      </c>
      <c r="BS184" s="7">
        <f>'CAD '!X185</f>
        <v>0</v>
      </c>
      <c r="BT184" s="7">
        <f>'CAD '!W185</f>
        <v>0</v>
      </c>
      <c r="BU184" s="7">
        <f>'CAD '!Y185</f>
        <v>0</v>
      </c>
      <c r="BV184" s="7">
        <f t="shared" si="12"/>
        <v>0</v>
      </c>
      <c r="BW184" s="7">
        <f t="shared" si="13"/>
        <v>0</v>
      </c>
      <c r="BX184" s="7">
        <f t="shared" si="14"/>
        <v>3</v>
      </c>
      <c r="BY184" s="7">
        <v>900</v>
      </c>
      <c r="BZ184" s="7">
        <f>VLOOKUP(J184,SETTINGS!$C$2:$D$11,2)</f>
        <v>9</v>
      </c>
      <c r="CA184" s="7">
        <f>VLOOKUP(P184,SETTINGS!$C$2:$D$11,2)</f>
        <v>9</v>
      </c>
      <c r="CB184" s="7">
        <f>VLOOKUP(V184,SETTINGS!$C$2:$D$11,2)</f>
        <v>9</v>
      </c>
      <c r="CC184" s="7">
        <f>VLOOKUP(AB184,SETTINGS!$C$2:$D$11,2)</f>
        <v>9</v>
      </c>
      <c r="CD184" s="7">
        <f>VLOOKUP(AH184,SETTINGS!$C$2:$D$11,2)</f>
        <v>9</v>
      </c>
      <c r="CE184" s="7">
        <f>VLOOKUP(AN184,SETTINGS!$C$2:$D$11,2)</f>
        <v>9</v>
      </c>
      <c r="CF184" s="7">
        <f>VLOOKUP(AT184,SETTINGS!$C$2:$D$11,2)</f>
        <v>9</v>
      </c>
      <c r="CG184" s="7">
        <f>VLOOKUP(AZ184,SETTINGS!$C$2:$D$11,2)</f>
        <v>9</v>
      </c>
      <c r="CH184" s="7">
        <f>VLOOKUP(BF184,SETTINGS!$C$2:$D$11,2)</f>
        <v>9</v>
      </c>
      <c r="CI184" s="7">
        <f>VLOOKUP(BL184,SETTINGS!$C$2:$D$11,2)</f>
        <v>9</v>
      </c>
      <c r="CJ184" s="7">
        <f t="shared" si="15"/>
        <v>36</v>
      </c>
      <c r="CK184" s="7">
        <f>SMALL(CD184:CH184,{1,2,3})</f>
        <v>9</v>
      </c>
      <c r="CL184" s="7">
        <f>SUM(SMALL(BZ184:CI184,{1,2,3,4,5,6}))</f>
        <v>54</v>
      </c>
      <c r="CM184" s="10" t="str">
        <f t="shared" si="16"/>
        <v>3rd</v>
      </c>
      <c r="CN184" s="10" t="str">
        <f>VLOOKUP(BW184,SETTINGS!$N$1:$P$10,3)</f>
        <v>Below average, you must work hard, there is need for parental support</v>
      </c>
      <c r="CO184" s="10" t="str">
        <f>VLOOKUP(BW184,SETTINGS!$N$1:$P$10,2)</f>
        <v>Below Average, must buck up</v>
      </c>
      <c r="CP184" s="10"/>
      <c r="CQ184" s="10"/>
      <c r="CR184" s="10"/>
      <c r="CS184" s="10">
        <f t="shared" si="17"/>
        <v>0</v>
      </c>
      <c r="CT184" s="10"/>
      <c r="CU184" s="10"/>
      <c r="CV184" s="10"/>
      <c r="CW184" s="10"/>
      <c r="CX184" s="10"/>
      <c r="CY184" s="10"/>
      <c r="CZ184" s="10"/>
      <c r="DA184" s="10"/>
    </row>
    <row r="185" spans="1:105" ht="18.75" customHeight="1">
      <c r="A185" s="7">
        <f>'STUDENT DETAILS'!A185</f>
        <v>0</v>
      </c>
      <c r="B185" s="39">
        <f>'STUDENT DETAILS'!B185</f>
        <v>0</v>
      </c>
      <c r="C185" s="7">
        <f>'STUDENT DETAILS'!C185</f>
        <v>0</v>
      </c>
      <c r="D185" s="7">
        <f>'STUDENT DETAILS'!D185</f>
        <v>0</v>
      </c>
      <c r="E185" s="7">
        <f>'STUDENT DETAILS'!E185</f>
        <v>0</v>
      </c>
      <c r="F185" s="7">
        <f>'STUDENT DETAILS'!F185</f>
        <v>0</v>
      </c>
      <c r="G185" s="10"/>
      <c r="H185" s="7">
        <f>'ENGLISH '!T186</f>
        <v>0</v>
      </c>
      <c r="I185" s="7">
        <f>'ENGLISH '!U186</f>
        <v>0</v>
      </c>
      <c r="J185" s="7">
        <f>'ENGLISH '!V186</f>
        <v>0</v>
      </c>
      <c r="K185" s="7">
        <f>'ENGLISH '!W186</f>
        <v>0</v>
      </c>
      <c r="L185" s="7">
        <f>'ENGLISH '!X186</f>
        <v>0</v>
      </c>
      <c r="M185" s="7">
        <f>'ENGLISH '!Y186</f>
        <v>0</v>
      </c>
      <c r="N185" s="10">
        <f>'MATHS '!T186</f>
        <v>0</v>
      </c>
      <c r="O185" s="10">
        <f>'MATHS '!U186</f>
        <v>0</v>
      </c>
      <c r="P185" s="10">
        <f>'MATHS '!V186</f>
        <v>0</v>
      </c>
      <c r="Q185" s="10">
        <f>'MATHS '!W186</f>
        <v>0</v>
      </c>
      <c r="R185" s="10">
        <f>'MATHS '!X186</f>
        <v>0</v>
      </c>
      <c r="S185" s="10">
        <f>'MATHS '!Y186</f>
        <v>0</v>
      </c>
      <c r="T185" s="7">
        <f>'SCIENCE '!T186</f>
        <v>0</v>
      </c>
      <c r="U185" s="7">
        <f>'SCIENCE '!U186</f>
        <v>0</v>
      </c>
      <c r="V185" s="7">
        <f>'SCIENCE '!V186</f>
        <v>0</v>
      </c>
      <c r="W185" s="7">
        <f>'SCIENCE '!W186</f>
        <v>0</v>
      </c>
      <c r="X185" s="7">
        <f>'SCIENCE '!X186</f>
        <v>0</v>
      </c>
      <c r="Y185" s="7">
        <f>'SCIENCE '!Y186</f>
        <v>0</v>
      </c>
      <c r="Z185" s="10">
        <f>'SOCIAL STUDIES'!T186</f>
        <v>0</v>
      </c>
      <c r="AA185" s="10">
        <f>'SOCIAL STUDIES'!U186</f>
        <v>0</v>
      </c>
      <c r="AB185" s="10">
        <f>'SOCIAL STUDIES'!V186</f>
        <v>0</v>
      </c>
      <c r="AC185" s="10">
        <f>'SOCIAL STUDIES'!W186</f>
        <v>0</v>
      </c>
      <c r="AD185" s="10">
        <f>'SOCIAL STUDIES'!X186</f>
        <v>0</v>
      </c>
      <c r="AE185" s="10">
        <f>'SOCIAL STUDIES'!Y186</f>
        <v>0</v>
      </c>
      <c r="AF185" s="7">
        <f>'COMPUTING     '!T186</f>
        <v>0</v>
      </c>
      <c r="AG185" s="7">
        <f>'COMPUTING     '!U186</f>
        <v>0</v>
      </c>
      <c r="AH185" s="7">
        <f>'COMPUTING     '!V186</f>
        <v>0</v>
      </c>
      <c r="AI185" s="7">
        <f>'COMPUTING     '!W186</f>
        <v>0</v>
      </c>
      <c r="AJ185" s="7">
        <f>'COMPUTING     '!X186</f>
        <v>0</v>
      </c>
      <c r="AK185" s="7">
        <f>'COMPUTING     '!Y186</f>
        <v>0</v>
      </c>
      <c r="AL185" s="7">
        <f>BDT!T186</f>
        <v>0</v>
      </c>
      <c r="AM185" s="7">
        <f>BDT!U186</f>
        <v>0</v>
      </c>
      <c r="AN185" s="7">
        <f>BDT!V186</f>
        <v>0</v>
      </c>
      <c r="AO185" s="7">
        <f>BDT!W186</f>
        <v>0</v>
      </c>
      <c r="AP185" s="7">
        <f>BDT!X186</f>
        <v>0</v>
      </c>
      <c r="AQ185" s="7">
        <f>BDT!Y186</f>
        <v>0</v>
      </c>
      <c r="AR185" s="7">
        <f>'GHANAIAN LANG'!T186</f>
        <v>0</v>
      </c>
      <c r="AS185" s="7">
        <f>'GHANAIAN LANG'!U186</f>
        <v>0</v>
      </c>
      <c r="AT185" s="7">
        <f>'GHANAIAN LANG'!V186</f>
        <v>0</v>
      </c>
      <c r="AU185" s="7">
        <f>'GHANAIAN LANG'!W186</f>
        <v>0</v>
      </c>
      <c r="AV185" s="7">
        <f>'GHANAIAN LANG'!X186</f>
        <v>0</v>
      </c>
      <c r="AW185" s="7">
        <f>'GHANAIAN LANG'!Y186</f>
        <v>0</v>
      </c>
      <c r="AX185" s="7">
        <f>'RME '!T186</f>
        <v>0</v>
      </c>
      <c r="AY185" s="7">
        <f>'RME '!U186</f>
        <v>0</v>
      </c>
      <c r="AZ185" s="7">
        <f>'RME '!V186</f>
        <v>0</v>
      </c>
      <c r="BA185" s="7">
        <f>'RME '!W186</f>
        <v>0</v>
      </c>
      <c r="BB185" s="7">
        <f>'RME '!X186</f>
        <v>0</v>
      </c>
      <c r="BC185" s="7">
        <f>'RME '!Y186</f>
        <v>0</v>
      </c>
      <c r="BD185" s="7">
        <f>'FRENCH '!T186</f>
        <v>0</v>
      </c>
      <c r="BE185" s="7">
        <f>'FRENCH '!U186</f>
        <v>0</v>
      </c>
      <c r="BF185" s="7">
        <f>'FRENCH '!V186</f>
        <v>0</v>
      </c>
      <c r="BG185" s="7">
        <f>'FRENCH '!W186</f>
        <v>0</v>
      </c>
      <c r="BH185" s="7">
        <f>'FRENCH '!X186</f>
        <v>0</v>
      </c>
      <c r="BI185" s="7">
        <f>'FRENCH '!Y186</f>
        <v>0</v>
      </c>
      <c r="BJ185" s="7">
        <f>'CAREER TECH '!T186</f>
        <v>0</v>
      </c>
      <c r="BK185" s="7">
        <f>'CAREER TECH '!U186</f>
        <v>0</v>
      </c>
      <c r="BL185" s="7">
        <f>'CAREER TECH '!V186</f>
        <v>0</v>
      </c>
      <c r="BM185" s="7">
        <f>'CAREER TECH '!W186</f>
        <v>0</v>
      </c>
      <c r="BN185" s="7">
        <f>'CAREER TECH '!X186</f>
        <v>0</v>
      </c>
      <c r="BO185" s="7">
        <f>'CAREER TECH '!Y186</f>
        <v>0</v>
      </c>
      <c r="BP185" s="7">
        <f>'CAD '!T186</f>
        <v>0</v>
      </c>
      <c r="BQ185" s="7">
        <f>'CAD '!U186</f>
        <v>0</v>
      </c>
      <c r="BR185" s="7">
        <f>'CAD '!V186</f>
        <v>0</v>
      </c>
      <c r="BS185" s="7">
        <f>'CAD '!X186</f>
        <v>0</v>
      </c>
      <c r="BT185" s="7">
        <f>'CAD '!W186</f>
        <v>0</v>
      </c>
      <c r="BU185" s="7">
        <f>'CAD '!Y186</f>
        <v>0</v>
      </c>
      <c r="BV185" s="7">
        <f t="shared" si="12"/>
        <v>0</v>
      </c>
      <c r="BW185" s="7">
        <f t="shared" si="13"/>
        <v>0</v>
      </c>
      <c r="BX185" s="7">
        <f t="shared" si="14"/>
        <v>3</v>
      </c>
      <c r="BY185" s="7">
        <v>900</v>
      </c>
      <c r="BZ185" s="7">
        <f>VLOOKUP(J185,SETTINGS!$C$2:$D$11,2)</f>
        <v>9</v>
      </c>
      <c r="CA185" s="7">
        <f>VLOOKUP(P185,SETTINGS!$C$2:$D$11,2)</f>
        <v>9</v>
      </c>
      <c r="CB185" s="7">
        <f>VLOOKUP(V185,SETTINGS!$C$2:$D$11,2)</f>
        <v>9</v>
      </c>
      <c r="CC185" s="7">
        <f>VLOOKUP(AB185,SETTINGS!$C$2:$D$11,2)</f>
        <v>9</v>
      </c>
      <c r="CD185" s="7">
        <f>VLOOKUP(AH185,SETTINGS!$C$2:$D$11,2)</f>
        <v>9</v>
      </c>
      <c r="CE185" s="7">
        <f>VLOOKUP(AN185,SETTINGS!$C$2:$D$11,2)</f>
        <v>9</v>
      </c>
      <c r="CF185" s="7">
        <f>VLOOKUP(AT185,SETTINGS!$C$2:$D$11,2)</f>
        <v>9</v>
      </c>
      <c r="CG185" s="7">
        <f>VLOOKUP(AZ185,SETTINGS!$C$2:$D$11,2)</f>
        <v>9</v>
      </c>
      <c r="CH185" s="7">
        <f>VLOOKUP(BF185,SETTINGS!$C$2:$D$11,2)</f>
        <v>9</v>
      </c>
      <c r="CI185" s="7">
        <f>VLOOKUP(BL185,SETTINGS!$C$2:$D$11,2)</f>
        <v>9</v>
      </c>
      <c r="CJ185" s="7">
        <f t="shared" si="15"/>
        <v>36</v>
      </c>
      <c r="CK185" s="7">
        <f>SMALL(CD185:CH185,{1,2,3})</f>
        <v>9</v>
      </c>
      <c r="CL185" s="7">
        <f>SUM(SMALL(BZ185:CI185,{1,2,3,4,5,6}))</f>
        <v>54</v>
      </c>
      <c r="CM185" s="10" t="str">
        <f t="shared" si="16"/>
        <v>3rd</v>
      </c>
      <c r="CN185" s="10" t="str">
        <f>VLOOKUP(BW185,SETTINGS!$N$1:$P$10,3)</f>
        <v>Below average, you must work hard, there is need for parental support</v>
      </c>
      <c r="CO185" s="10" t="str">
        <f>VLOOKUP(BW185,SETTINGS!$N$1:$P$10,2)</f>
        <v>Below Average, must buck up</v>
      </c>
      <c r="CP185" s="10"/>
      <c r="CQ185" s="10"/>
      <c r="CR185" s="10"/>
      <c r="CS185" s="10">
        <f t="shared" si="17"/>
        <v>0</v>
      </c>
      <c r="CT185" s="10"/>
      <c r="CU185" s="10"/>
      <c r="CV185" s="10"/>
      <c r="CW185" s="10"/>
      <c r="CX185" s="10"/>
      <c r="CY185" s="10"/>
      <c r="CZ185" s="10"/>
      <c r="DA185" s="10"/>
    </row>
    <row r="186" spans="1:105" ht="18.75" customHeight="1">
      <c r="A186" s="7">
        <f>'STUDENT DETAILS'!A186</f>
        <v>0</v>
      </c>
      <c r="B186" s="39">
        <f>'STUDENT DETAILS'!B186</f>
        <v>0</v>
      </c>
      <c r="C186" s="7">
        <f>'STUDENT DETAILS'!C186</f>
        <v>0</v>
      </c>
      <c r="D186" s="7">
        <f>'STUDENT DETAILS'!D186</f>
        <v>0</v>
      </c>
      <c r="E186" s="7">
        <f>'STUDENT DETAILS'!E186</f>
        <v>0</v>
      </c>
      <c r="F186" s="7">
        <f>'STUDENT DETAILS'!F186</f>
        <v>0</v>
      </c>
      <c r="G186" s="10"/>
      <c r="H186" s="7">
        <f>'ENGLISH '!T187</f>
        <v>0</v>
      </c>
      <c r="I186" s="7">
        <f>'ENGLISH '!U187</f>
        <v>0</v>
      </c>
      <c r="J186" s="7">
        <f>'ENGLISH '!V187</f>
        <v>0</v>
      </c>
      <c r="K186" s="7">
        <f>'ENGLISH '!W187</f>
        <v>0</v>
      </c>
      <c r="L186" s="7">
        <f>'ENGLISH '!X187</f>
        <v>0</v>
      </c>
      <c r="M186" s="7">
        <f>'ENGLISH '!Y187</f>
        <v>0</v>
      </c>
      <c r="N186" s="10">
        <f>'MATHS '!T187</f>
        <v>0</v>
      </c>
      <c r="O186" s="10">
        <f>'MATHS '!U187</f>
        <v>0</v>
      </c>
      <c r="P186" s="10">
        <f>'MATHS '!V187</f>
        <v>0</v>
      </c>
      <c r="Q186" s="10">
        <f>'MATHS '!W187</f>
        <v>0</v>
      </c>
      <c r="R186" s="10">
        <f>'MATHS '!X187</f>
        <v>0</v>
      </c>
      <c r="S186" s="10">
        <f>'MATHS '!Y187</f>
        <v>0</v>
      </c>
      <c r="T186" s="7">
        <f>'SCIENCE '!T187</f>
        <v>0</v>
      </c>
      <c r="U186" s="7">
        <f>'SCIENCE '!U187</f>
        <v>0</v>
      </c>
      <c r="V186" s="7">
        <f>'SCIENCE '!V187</f>
        <v>0</v>
      </c>
      <c r="W186" s="7">
        <f>'SCIENCE '!W187</f>
        <v>0</v>
      </c>
      <c r="X186" s="7">
        <f>'SCIENCE '!X187</f>
        <v>0</v>
      </c>
      <c r="Y186" s="7">
        <f>'SCIENCE '!Y187</f>
        <v>0</v>
      </c>
      <c r="Z186" s="10">
        <f>'SOCIAL STUDIES'!T187</f>
        <v>0</v>
      </c>
      <c r="AA186" s="10">
        <f>'SOCIAL STUDIES'!U187</f>
        <v>0</v>
      </c>
      <c r="AB186" s="10">
        <f>'SOCIAL STUDIES'!V187</f>
        <v>0</v>
      </c>
      <c r="AC186" s="10">
        <f>'SOCIAL STUDIES'!W187</f>
        <v>0</v>
      </c>
      <c r="AD186" s="10">
        <f>'SOCIAL STUDIES'!X187</f>
        <v>0</v>
      </c>
      <c r="AE186" s="10">
        <f>'SOCIAL STUDIES'!Y187</f>
        <v>0</v>
      </c>
      <c r="AF186" s="7">
        <f>'COMPUTING     '!T187</f>
        <v>0</v>
      </c>
      <c r="AG186" s="7">
        <f>'COMPUTING     '!U187</f>
        <v>0</v>
      </c>
      <c r="AH186" s="7">
        <f>'COMPUTING     '!V187</f>
        <v>0</v>
      </c>
      <c r="AI186" s="7">
        <f>'COMPUTING     '!W187</f>
        <v>0</v>
      </c>
      <c r="AJ186" s="7">
        <f>'COMPUTING     '!X187</f>
        <v>0</v>
      </c>
      <c r="AK186" s="7">
        <f>'COMPUTING     '!Y187</f>
        <v>0</v>
      </c>
      <c r="AL186" s="7">
        <f>BDT!T187</f>
        <v>0</v>
      </c>
      <c r="AM186" s="7">
        <f>BDT!U187</f>
        <v>0</v>
      </c>
      <c r="AN186" s="7">
        <f>BDT!V187</f>
        <v>0</v>
      </c>
      <c r="AO186" s="7">
        <f>BDT!W187</f>
        <v>0</v>
      </c>
      <c r="AP186" s="7">
        <f>BDT!X187</f>
        <v>0</v>
      </c>
      <c r="AQ186" s="7">
        <f>BDT!Y187</f>
        <v>0</v>
      </c>
      <c r="AR186" s="7">
        <f>'GHANAIAN LANG'!T187</f>
        <v>0</v>
      </c>
      <c r="AS186" s="7">
        <f>'GHANAIAN LANG'!U187</f>
        <v>0</v>
      </c>
      <c r="AT186" s="7">
        <f>'GHANAIAN LANG'!V187</f>
        <v>0</v>
      </c>
      <c r="AU186" s="7">
        <f>'GHANAIAN LANG'!W187</f>
        <v>0</v>
      </c>
      <c r="AV186" s="7">
        <f>'GHANAIAN LANG'!X187</f>
        <v>0</v>
      </c>
      <c r="AW186" s="7">
        <f>'GHANAIAN LANG'!Y187</f>
        <v>0</v>
      </c>
      <c r="AX186" s="7">
        <f>'RME '!T187</f>
        <v>0</v>
      </c>
      <c r="AY186" s="7">
        <f>'RME '!U187</f>
        <v>0</v>
      </c>
      <c r="AZ186" s="7">
        <f>'RME '!V187</f>
        <v>0</v>
      </c>
      <c r="BA186" s="7">
        <f>'RME '!W187</f>
        <v>0</v>
      </c>
      <c r="BB186" s="7">
        <f>'RME '!X187</f>
        <v>0</v>
      </c>
      <c r="BC186" s="7">
        <f>'RME '!Y187</f>
        <v>0</v>
      </c>
      <c r="BD186" s="7">
        <f>'FRENCH '!T187</f>
        <v>0</v>
      </c>
      <c r="BE186" s="7">
        <f>'FRENCH '!U187</f>
        <v>0</v>
      </c>
      <c r="BF186" s="7">
        <f>'FRENCH '!V187</f>
        <v>0</v>
      </c>
      <c r="BG186" s="7">
        <f>'FRENCH '!W187</f>
        <v>0</v>
      </c>
      <c r="BH186" s="7">
        <f>'FRENCH '!X187</f>
        <v>0</v>
      </c>
      <c r="BI186" s="7">
        <f>'FRENCH '!Y187</f>
        <v>0</v>
      </c>
      <c r="BJ186" s="7">
        <f>'CAREER TECH '!T187</f>
        <v>0</v>
      </c>
      <c r="BK186" s="7">
        <f>'CAREER TECH '!U187</f>
        <v>0</v>
      </c>
      <c r="BL186" s="7">
        <f>'CAREER TECH '!V187</f>
        <v>0</v>
      </c>
      <c r="BM186" s="7">
        <f>'CAREER TECH '!W187</f>
        <v>0</v>
      </c>
      <c r="BN186" s="7">
        <f>'CAREER TECH '!X187</f>
        <v>0</v>
      </c>
      <c r="BO186" s="7">
        <f>'CAREER TECH '!Y187</f>
        <v>0</v>
      </c>
      <c r="BP186" s="7">
        <f>'CAD '!T187</f>
        <v>0</v>
      </c>
      <c r="BQ186" s="7">
        <f>'CAD '!U187</f>
        <v>0</v>
      </c>
      <c r="BR186" s="7">
        <f>'CAD '!V187</f>
        <v>0</v>
      </c>
      <c r="BS186" s="7">
        <f>'CAD '!X187</f>
        <v>0</v>
      </c>
      <c r="BT186" s="7">
        <f>'CAD '!W187</f>
        <v>0</v>
      </c>
      <c r="BU186" s="7">
        <f>'CAD '!Y187</f>
        <v>0</v>
      </c>
      <c r="BV186" s="7">
        <f t="shared" si="12"/>
        <v>0</v>
      </c>
      <c r="BW186" s="7">
        <f t="shared" si="13"/>
        <v>0</v>
      </c>
      <c r="BX186" s="7">
        <f t="shared" si="14"/>
        <v>3</v>
      </c>
      <c r="BY186" s="7">
        <v>900</v>
      </c>
      <c r="BZ186" s="7">
        <f>VLOOKUP(J186,SETTINGS!$C$2:$D$11,2)</f>
        <v>9</v>
      </c>
      <c r="CA186" s="7">
        <f>VLOOKUP(P186,SETTINGS!$C$2:$D$11,2)</f>
        <v>9</v>
      </c>
      <c r="CB186" s="7">
        <f>VLOOKUP(V186,SETTINGS!$C$2:$D$11,2)</f>
        <v>9</v>
      </c>
      <c r="CC186" s="7">
        <f>VLOOKUP(AB186,SETTINGS!$C$2:$D$11,2)</f>
        <v>9</v>
      </c>
      <c r="CD186" s="7">
        <f>VLOOKUP(AH186,SETTINGS!$C$2:$D$11,2)</f>
        <v>9</v>
      </c>
      <c r="CE186" s="7">
        <f>VLOOKUP(AN186,SETTINGS!$C$2:$D$11,2)</f>
        <v>9</v>
      </c>
      <c r="CF186" s="7">
        <f>VLOOKUP(AT186,SETTINGS!$C$2:$D$11,2)</f>
        <v>9</v>
      </c>
      <c r="CG186" s="7">
        <f>VLOOKUP(AZ186,SETTINGS!$C$2:$D$11,2)</f>
        <v>9</v>
      </c>
      <c r="CH186" s="7">
        <f>VLOOKUP(BF186,SETTINGS!$C$2:$D$11,2)</f>
        <v>9</v>
      </c>
      <c r="CI186" s="7">
        <f>VLOOKUP(BL186,SETTINGS!$C$2:$D$11,2)</f>
        <v>9</v>
      </c>
      <c r="CJ186" s="7">
        <f t="shared" si="15"/>
        <v>36</v>
      </c>
      <c r="CK186" s="7">
        <f>SMALL(CD186:CH186,{1,2,3})</f>
        <v>9</v>
      </c>
      <c r="CL186" s="7">
        <f>SUM(SMALL(BZ186:CI186,{1,2,3,4,5,6}))</f>
        <v>54</v>
      </c>
      <c r="CM186" s="10" t="str">
        <f t="shared" si="16"/>
        <v>3rd</v>
      </c>
      <c r="CN186" s="10" t="str">
        <f>VLOOKUP(BW186,SETTINGS!$N$1:$P$10,3)</f>
        <v>Below average, you must work hard, there is need for parental support</v>
      </c>
      <c r="CO186" s="10" t="str">
        <f>VLOOKUP(BW186,SETTINGS!$N$1:$P$10,2)</f>
        <v>Below Average, must buck up</v>
      </c>
      <c r="CP186" s="10"/>
      <c r="CQ186" s="10"/>
      <c r="CR186" s="10"/>
      <c r="CS186" s="10">
        <f t="shared" si="17"/>
        <v>0</v>
      </c>
      <c r="CT186" s="10"/>
      <c r="CU186" s="10"/>
      <c r="CV186" s="10"/>
      <c r="CW186" s="10"/>
      <c r="CX186" s="10"/>
      <c r="CY186" s="10"/>
      <c r="CZ186" s="10"/>
      <c r="DA186" s="10"/>
    </row>
    <row r="187" spans="1:105" ht="18.75" customHeight="1">
      <c r="A187" s="7">
        <f>'STUDENT DETAILS'!A187</f>
        <v>0</v>
      </c>
      <c r="B187" s="39">
        <f>'STUDENT DETAILS'!B187</f>
        <v>0</v>
      </c>
      <c r="C187" s="7">
        <f>'STUDENT DETAILS'!C187</f>
        <v>0</v>
      </c>
      <c r="D187" s="7">
        <f>'STUDENT DETAILS'!D187</f>
        <v>0</v>
      </c>
      <c r="E187" s="7">
        <f>'STUDENT DETAILS'!E187</f>
        <v>0</v>
      </c>
      <c r="F187" s="7">
        <f>'STUDENT DETAILS'!F187</f>
        <v>0</v>
      </c>
      <c r="G187" s="10"/>
      <c r="H187" s="7">
        <f>'ENGLISH '!T188</f>
        <v>0</v>
      </c>
      <c r="I187" s="7">
        <f>'ENGLISH '!U188</f>
        <v>0</v>
      </c>
      <c r="J187" s="7">
        <f>'ENGLISH '!V188</f>
        <v>0</v>
      </c>
      <c r="K187" s="7">
        <f>'ENGLISH '!W188</f>
        <v>0</v>
      </c>
      <c r="L187" s="7">
        <f>'ENGLISH '!X188</f>
        <v>0</v>
      </c>
      <c r="M187" s="7">
        <f>'ENGLISH '!Y188</f>
        <v>0</v>
      </c>
      <c r="N187" s="10">
        <f>'MATHS '!T188</f>
        <v>0</v>
      </c>
      <c r="O187" s="10">
        <f>'MATHS '!U188</f>
        <v>0</v>
      </c>
      <c r="P187" s="10">
        <f>'MATHS '!V188</f>
        <v>0</v>
      </c>
      <c r="Q187" s="10">
        <f>'MATHS '!W188</f>
        <v>0</v>
      </c>
      <c r="R187" s="10">
        <f>'MATHS '!X188</f>
        <v>0</v>
      </c>
      <c r="S187" s="10">
        <f>'MATHS '!Y188</f>
        <v>0</v>
      </c>
      <c r="T187" s="7">
        <f>'SCIENCE '!T188</f>
        <v>0</v>
      </c>
      <c r="U187" s="7">
        <f>'SCIENCE '!U188</f>
        <v>0</v>
      </c>
      <c r="V187" s="7">
        <f>'SCIENCE '!V188</f>
        <v>0</v>
      </c>
      <c r="W187" s="7">
        <f>'SCIENCE '!W188</f>
        <v>0</v>
      </c>
      <c r="X187" s="7">
        <f>'SCIENCE '!X188</f>
        <v>0</v>
      </c>
      <c r="Y187" s="7">
        <f>'SCIENCE '!Y188</f>
        <v>0</v>
      </c>
      <c r="Z187" s="10">
        <f>'SOCIAL STUDIES'!T188</f>
        <v>0</v>
      </c>
      <c r="AA187" s="10">
        <f>'SOCIAL STUDIES'!U188</f>
        <v>0</v>
      </c>
      <c r="AB187" s="10">
        <f>'SOCIAL STUDIES'!V188</f>
        <v>0</v>
      </c>
      <c r="AC187" s="10">
        <f>'SOCIAL STUDIES'!W188</f>
        <v>0</v>
      </c>
      <c r="AD187" s="10">
        <f>'SOCIAL STUDIES'!X188</f>
        <v>0</v>
      </c>
      <c r="AE187" s="10">
        <f>'SOCIAL STUDIES'!Y188</f>
        <v>0</v>
      </c>
      <c r="AF187" s="7">
        <f>'COMPUTING     '!T188</f>
        <v>0</v>
      </c>
      <c r="AG187" s="7">
        <f>'COMPUTING     '!U188</f>
        <v>0</v>
      </c>
      <c r="AH187" s="7">
        <f>'COMPUTING     '!V188</f>
        <v>0</v>
      </c>
      <c r="AI187" s="7">
        <f>'COMPUTING     '!W188</f>
        <v>0</v>
      </c>
      <c r="AJ187" s="7">
        <f>'COMPUTING     '!X188</f>
        <v>0</v>
      </c>
      <c r="AK187" s="7">
        <f>'COMPUTING     '!Y188</f>
        <v>0</v>
      </c>
      <c r="AL187" s="7">
        <f>BDT!T188</f>
        <v>0</v>
      </c>
      <c r="AM187" s="7">
        <f>BDT!U188</f>
        <v>0</v>
      </c>
      <c r="AN187" s="7">
        <f>BDT!V188</f>
        <v>0</v>
      </c>
      <c r="AO187" s="7">
        <f>BDT!W188</f>
        <v>0</v>
      </c>
      <c r="AP187" s="7">
        <f>BDT!X188</f>
        <v>0</v>
      </c>
      <c r="AQ187" s="7">
        <f>BDT!Y188</f>
        <v>0</v>
      </c>
      <c r="AR187" s="7">
        <f>'GHANAIAN LANG'!T188</f>
        <v>0</v>
      </c>
      <c r="AS187" s="7">
        <f>'GHANAIAN LANG'!U188</f>
        <v>0</v>
      </c>
      <c r="AT187" s="7">
        <f>'GHANAIAN LANG'!V188</f>
        <v>0</v>
      </c>
      <c r="AU187" s="7">
        <f>'GHANAIAN LANG'!W188</f>
        <v>0</v>
      </c>
      <c r="AV187" s="7">
        <f>'GHANAIAN LANG'!X188</f>
        <v>0</v>
      </c>
      <c r="AW187" s="7">
        <f>'GHANAIAN LANG'!Y188</f>
        <v>0</v>
      </c>
      <c r="AX187" s="7">
        <f>'RME '!T188</f>
        <v>0</v>
      </c>
      <c r="AY187" s="7">
        <f>'RME '!U188</f>
        <v>0</v>
      </c>
      <c r="AZ187" s="7">
        <f>'RME '!V188</f>
        <v>0</v>
      </c>
      <c r="BA187" s="7">
        <f>'RME '!W188</f>
        <v>0</v>
      </c>
      <c r="BB187" s="7">
        <f>'RME '!X188</f>
        <v>0</v>
      </c>
      <c r="BC187" s="7">
        <f>'RME '!Y188</f>
        <v>0</v>
      </c>
      <c r="BD187" s="7">
        <f>'FRENCH '!T188</f>
        <v>0</v>
      </c>
      <c r="BE187" s="7">
        <f>'FRENCH '!U188</f>
        <v>0</v>
      </c>
      <c r="BF187" s="7">
        <f>'FRENCH '!V188</f>
        <v>0</v>
      </c>
      <c r="BG187" s="7">
        <f>'FRENCH '!W188</f>
        <v>0</v>
      </c>
      <c r="BH187" s="7">
        <f>'FRENCH '!X188</f>
        <v>0</v>
      </c>
      <c r="BI187" s="7">
        <f>'FRENCH '!Y188</f>
        <v>0</v>
      </c>
      <c r="BJ187" s="7">
        <f>'CAREER TECH '!T188</f>
        <v>0</v>
      </c>
      <c r="BK187" s="7">
        <f>'CAREER TECH '!U188</f>
        <v>0</v>
      </c>
      <c r="BL187" s="7">
        <f>'CAREER TECH '!V188</f>
        <v>0</v>
      </c>
      <c r="BM187" s="7">
        <f>'CAREER TECH '!W188</f>
        <v>0</v>
      </c>
      <c r="BN187" s="7">
        <f>'CAREER TECH '!X188</f>
        <v>0</v>
      </c>
      <c r="BO187" s="7">
        <f>'CAREER TECH '!Y188</f>
        <v>0</v>
      </c>
      <c r="BP187" s="7">
        <f>'CAD '!T188</f>
        <v>0</v>
      </c>
      <c r="BQ187" s="7">
        <f>'CAD '!U188</f>
        <v>0</v>
      </c>
      <c r="BR187" s="7">
        <f>'CAD '!V188</f>
        <v>0</v>
      </c>
      <c r="BS187" s="7">
        <f>'CAD '!X188</f>
        <v>0</v>
      </c>
      <c r="BT187" s="7">
        <f>'CAD '!W188</f>
        <v>0</v>
      </c>
      <c r="BU187" s="7">
        <f>'CAD '!Y188</f>
        <v>0</v>
      </c>
      <c r="BV187" s="7">
        <f t="shared" si="12"/>
        <v>0</v>
      </c>
      <c r="BW187" s="7">
        <f t="shared" si="13"/>
        <v>0</v>
      </c>
      <c r="BX187" s="7">
        <f t="shared" si="14"/>
        <v>3</v>
      </c>
      <c r="BY187" s="7">
        <v>900</v>
      </c>
      <c r="BZ187" s="7">
        <f>VLOOKUP(J187,SETTINGS!$C$2:$D$11,2)</f>
        <v>9</v>
      </c>
      <c r="CA187" s="7">
        <f>VLOOKUP(P187,SETTINGS!$C$2:$D$11,2)</f>
        <v>9</v>
      </c>
      <c r="CB187" s="7">
        <f>VLOOKUP(V187,SETTINGS!$C$2:$D$11,2)</f>
        <v>9</v>
      </c>
      <c r="CC187" s="7">
        <f>VLOOKUP(AB187,SETTINGS!$C$2:$D$11,2)</f>
        <v>9</v>
      </c>
      <c r="CD187" s="7">
        <f>VLOOKUP(AH187,SETTINGS!$C$2:$D$11,2)</f>
        <v>9</v>
      </c>
      <c r="CE187" s="7">
        <f>VLOOKUP(AN187,SETTINGS!$C$2:$D$11,2)</f>
        <v>9</v>
      </c>
      <c r="CF187" s="7">
        <f>VLOOKUP(AT187,SETTINGS!$C$2:$D$11,2)</f>
        <v>9</v>
      </c>
      <c r="CG187" s="7">
        <f>VLOOKUP(AZ187,SETTINGS!$C$2:$D$11,2)</f>
        <v>9</v>
      </c>
      <c r="CH187" s="7">
        <f>VLOOKUP(BF187,SETTINGS!$C$2:$D$11,2)</f>
        <v>9</v>
      </c>
      <c r="CI187" s="7">
        <f>VLOOKUP(BL187,SETTINGS!$C$2:$D$11,2)</f>
        <v>9</v>
      </c>
      <c r="CJ187" s="7">
        <f t="shared" si="15"/>
        <v>36</v>
      </c>
      <c r="CK187" s="7">
        <f>SMALL(CD187:CH187,{1,2,3})</f>
        <v>9</v>
      </c>
      <c r="CL187" s="7">
        <f>SUM(SMALL(BZ187:CI187,{1,2,3,4,5,6}))</f>
        <v>54</v>
      </c>
      <c r="CM187" s="10" t="str">
        <f t="shared" si="16"/>
        <v>3rd</v>
      </c>
      <c r="CN187" s="10" t="str">
        <f>VLOOKUP(BW187,SETTINGS!$N$1:$P$10,3)</f>
        <v>Below average, you must work hard, there is need for parental support</v>
      </c>
      <c r="CO187" s="10" t="str">
        <f>VLOOKUP(BW187,SETTINGS!$N$1:$P$10,2)</f>
        <v>Below Average, must buck up</v>
      </c>
      <c r="CP187" s="10"/>
      <c r="CQ187" s="10"/>
      <c r="CR187" s="10"/>
      <c r="CS187" s="10">
        <f t="shared" si="17"/>
        <v>0</v>
      </c>
      <c r="CT187" s="10"/>
      <c r="CU187" s="10"/>
      <c r="CV187" s="10"/>
      <c r="CW187" s="10"/>
      <c r="CX187" s="10"/>
      <c r="CY187" s="10"/>
      <c r="CZ187" s="10"/>
      <c r="DA187" s="10"/>
    </row>
    <row r="188" spans="1:105" ht="18.75" customHeight="1">
      <c r="A188" s="7">
        <f>'STUDENT DETAILS'!A188</f>
        <v>0</v>
      </c>
      <c r="B188" s="39">
        <f>'STUDENT DETAILS'!B188</f>
        <v>0</v>
      </c>
      <c r="C188" s="7">
        <f>'STUDENT DETAILS'!C188</f>
        <v>0</v>
      </c>
      <c r="D188" s="7">
        <f>'STUDENT DETAILS'!D188</f>
        <v>0</v>
      </c>
      <c r="E188" s="7">
        <f>'STUDENT DETAILS'!E188</f>
        <v>0</v>
      </c>
      <c r="F188" s="7">
        <f>'STUDENT DETAILS'!F188</f>
        <v>0</v>
      </c>
      <c r="G188" s="10"/>
      <c r="H188" s="7">
        <f>'ENGLISH '!T189</f>
        <v>0</v>
      </c>
      <c r="I188" s="7">
        <f>'ENGLISH '!U189</f>
        <v>0</v>
      </c>
      <c r="J188" s="7">
        <f>'ENGLISH '!V189</f>
        <v>0</v>
      </c>
      <c r="K188" s="7">
        <f>'ENGLISH '!W189</f>
        <v>0</v>
      </c>
      <c r="L188" s="7">
        <f>'ENGLISH '!X189</f>
        <v>0</v>
      </c>
      <c r="M188" s="7">
        <f>'ENGLISH '!Y189</f>
        <v>0</v>
      </c>
      <c r="N188" s="10">
        <f>'MATHS '!T189</f>
        <v>0</v>
      </c>
      <c r="O188" s="10">
        <f>'MATHS '!U189</f>
        <v>0</v>
      </c>
      <c r="P188" s="10">
        <f>'MATHS '!V189</f>
        <v>0</v>
      </c>
      <c r="Q188" s="10">
        <f>'MATHS '!W189</f>
        <v>0</v>
      </c>
      <c r="R188" s="10">
        <f>'MATHS '!X189</f>
        <v>0</v>
      </c>
      <c r="S188" s="10">
        <f>'MATHS '!Y189</f>
        <v>0</v>
      </c>
      <c r="T188" s="7">
        <f>'SCIENCE '!T189</f>
        <v>0</v>
      </c>
      <c r="U188" s="7">
        <f>'SCIENCE '!U189</f>
        <v>0</v>
      </c>
      <c r="V188" s="7">
        <f>'SCIENCE '!V189</f>
        <v>0</v>
      </c>
      <c r="W188" s="7">
        <f>'SCIENCE '!W189</f>
        <v>0</v>
      </c>
      <c r="X188" s="7">
        <f>'SCIENCE '!X189</f>
        <v>0</v>
      </c>
      <c r="Y188" s="7">
        <f>'SCIENCE '!Y189</f>
        <v>0</v>
      </c>
      <c r="Z188" s="10">
        <f>'SOCIAL STUDIES'!T189</f>
        <v>0</v>
      </c>
      <c r="AA188" s="10">
        <f>'SOCIAL STUDIES'!U189</f>
        <v>0</v>
      </c>
      <c r="AB188" s="10">
        <f>'SOCIAL STUDIES'!V189</f>
        <v>0</v>
      </c>
      <c r="AC188" s="10">
        <f>'SOCIAL STUDIES'!W189</f>
        <v>0</v>
      </c>
      <c r="AD188" s="10">
        <f>'SOCIAL STUDIES'!X189</f>
        <v>0</v>
      </c>
      <c r="AE188" s="10">
        <f>'SOCIAL STUDIES'!Y189</f>
        <v>0</v>
      </c>
      <c r="AF188" s="7">
        <f>'COMPUTING     '!T189</f>
        <v>0</v>
      </c>
      <c r="AG188" s="7">
        <f>'COMPUTING     '!U189</f>
        <v>0</v>
      </c>
      <c r="AH188" s="7">
        <f>'COMPUTING     '!V189</f>
        <v>0</v>
      </c>
      <c r="AI188" s="7">
        <f>'COMPUTING     '!W189</f>
        <v>0</v>
      </c>
      <c r="AJ188" s="7">
        <f>'COMPUTING     '!X189</f>
        <v>0</v>
      </c>
      <c r="AK188" s="7">
        <f>'COMPUTING     '!Y189</f>
        <v>0</v>
      </c>
      <c r="AL188" s="7">
        <f>BDT!T189</f>
        <v>0</v>
      </c>
      <c r="AM188" s="7">
        <f>BDT!U189</f>
        <v>0</v>
      </c>
      <c r="AN188" s="7">
        <f>BDT!V189</f>
        <v>0</v>
      </c>
      <c r="AO188" s="7">
        <f>BDT!W189</f>
        <v>0</v>
      </c>
      <c r="AP188" s="7">
        <f>BDT!X189</f>
        <v>0</v>
      </c>
      <c r="AQ188" s="7">
        <f>BDT!Y189</f>
        <v>0</v>
      </c>
      <c r="AR188" s="7">
        <f>'GHANAIAN LANG'!T189</f>
        <v>0</v>
      </c>
      <c r="AS188" s="7">
        <f>'GHANAIAN LANG'!U189</f>
        <v>0</v>
      </c>
      <c r="AT188" s="7">
        <f>'GHANAIAN LANG'!V189</f>
        <v>0</v>
      </c>
      <c r="AU188" s="7">
        <f>'GHANAIAN LANG'!W189</f>
        <v>0</v>
      </c>
      <c r="AV188" s="7">
        <f>'GHANAIAN LANG'!X189</f>
        <v>0</v>
      </c>
      <c r="AW188" s="7">
        <f>'GHANAIAN LANG'!Y189</f>
        <v>0</v>
      </c>
      <c r="AX188" s="7">
        <f>'RME '!T189</f>
        <v>0</v>
      </c>
      <c r="AY188" s="7">
        <f>'RME '!U189</f>
        <v>0</v>
      </c>
      <c r="AZ188" s="7">
        <f>'RME '!V189</f>
        <v>0</v>
      </c>
      <c r="BA188" s="7">
        <f>'RME '!W189</f>
        <v>0</v>
      </c>
      <c r="BB188" s="7">
        <f>'RME '!X189</f>
        <v>0</v>
      </c>
      <c r="BC188" s="7">
        <f>'RME '!Y189</f>
        <v>0</v>
      </c>
      <c r="BD188" s="7">
        <f>'FRENCH '!T189</f>
        <v>0</v>
      </c>
      <c r="BE188" s="7">
        <f>'FRENCH '!U189</f>
        <v>0</v>
      </c>
      <c r="BF188" s="7">
        <f>'FRENCH '!V189</f>
        <v>0</v>
      </c>
      <c r="BG188" s="7">
        <f>'FRENCH '!W189</f>
        <v>0</v>
      </c>
      <c r="BH188" s="7">
        <f>'FRENCH '!X189</f>
        <v>0</v>
      </c>
      <c r="BI188" s="7">
        <f>'FRENCH '!Y189</f>
        <v>0</v>
      </c>
      <c r="BJ188" s="7">
        <f>'CAREER TECH '!T189</f>
        <v>0</v>
      </c>
      <c r="BK188" s="7">
        <f>'CAREER TECH '!U189</f>
        <v>0</v>
      </c>
      <c r="BL188" s="7">
        <f>'CAREER TECH '!V189</f>
        <v>0</v>
      </c>
      <c r="BM188" s="7">
        <f>'CAREER TECH '!W189</f>
        <v>0</v>
      </c>
      <c r="BN188" s="7">
        <f>'CAREER TECH '!X189</f>
        <v>0</v>
      </c>
      <c r="BO188" s="7">
        <f>'CAREER TECH '!Y189</f>
        <v>0</v>
      </c>
      <c r="BP188" s="7">
        <f>'CAD '!T189</f>
        <v>0</v>
      </c>
      <c r="BQ188" s="7">
        <f>'CAD '!U189</f>
        <v>0</v>
      </c>
      <c r="BR188" s="7">
        <f>'CAD '!V189</f>
        <v>0</v>
      </c>
      <c r="BS188" s="7">
        <f>'CAD '!X189</f>
        <v>0</v>
      </c>
      <c r="BT188" s="7">
        <f>'CAD '!W189</f>
        <v>0</v>
      </c>
      <c r="BU188" s="7">
        <f>'CAD '!Y189</f>
        <v>0</v>
      </c>
      <c r="BV188" s="7">
        <f t="shared" si="12"/>
        <v>0</v>
      </c>
      <c r="BW188" s="7">
        <f t="shared" si="13"/>
        <v>0</v>
      </c>
      <c r="BX188" s="7">
        <f t="shared" si="14"/>
        <v>3</v>
      </c>
      <c r="BY188" s="7">
        <v>900</v>
      </c>
      <c r="BZ188" s="7">
        <f>VLOOKUP(J188,SETTINGS!$C$2:$D$11,2)</f>
        <v>9</v>
      </c>
      <c r="CA188" s="7">
        <f>VLOOKUP(P188,SETTINGS!$C$2:$D$11,2)</f>
        <v>9</v>
      </c>
      <c r="CB188" s="7">
        <f>VLOOKUP(V188,SETTINGS!$C$2:$D$11,2)</f>
        <v>9</v>
      </c>
      <c r="CC188" s="7">
        <f>VLOOKUP(AB188,SETTINGS!$C$2:$D$11,2)</f>
        <v>9</v>
      </c>
      <c r="CD188" s="7">
        <f>VLOOKUP(AH188,SETTINGS!$C$2:$D$11,2)</f>
        <v>9</v>
      </c>
      <c r="CE188" s="7">
        <f>VLOOKUP(AN188,SETTINGS!$C$2:$D$11,2)</f>
        <v>9</v>
      </c>
      <c r="CF188" s="7">
        <f>VLOOKUP(AT188,SETTINGS!$C$2:$D$11,2)</f>
        <v>9</v>
      </c>
      <c r="CG188" s="7">
        <f>VLOOKUP(AZ188,SETTINGS!$C$2:$D$11,2)</f>
        <v>9</v>
      </c>
      <c r="CH188" s="7">
        <f>VLOOKUP(BF188,SETTINGS!$C$2:$D$11,2)</f>
        <v>9</v>
      </c>
      <c r="CI188" s="7">
        <f>VLOOKUP(BL188,SETTINGS!$C$2:$D$11,2)</f>
        <v>9</v>
      </c>
      <c r="CJ188" s="7">
        <f t="shared" si="15"/>
        <v>36</v>
      </c>
      <c r="CK188" s="7">
        <f>SMALL(CD188:CH188,{1,2,3})</f>
        <v>9</v>
      </c>
      <c r="CL188" s="7">
        <f>SUM(SMALL(BZ188:CI188,{1,2,3,4,5,6}))</f>
        <v>54</v>
      </c>
      <c r="CM188" s="10" t="str">
        <f t="shared" si="16"/>
        <v>3rd</v>
      </c>
      <c r="CN188" s="10" t="str">
        <f>VLOOKUP(BW188,SETTINGS!$N$1:$P$10,3)</f>
        <v>Below average, you must work hard, there is need for parental support</v>
      </c>
      <c r="CO188" s="10" t="str">
        <f>VLOOKUP(BW188,SETTINGS!$N$1:$P$10,2)</f>
        <v>Below Average, must buck up</v>
      </c>
      <c r="CP188" s="10"/>
      <c r="CQ188" s="10"/>
      <c r="CR188" s="10"/>
      <c r="CS188" s="10">
        <f t="shared" si="17"/>
        <v>0</v>
      </c>
      <c r="CT188" s="10"/>
      <c r="CU188" s="10"/>
      <c r="CV188" s="10"/>
      <c r="CW188" s="10"/>
      <c r="CX188" s="10"/>
      <c r="CY188" s="10"/>
      <c r="CZ188" s="10"/>
      <c r="DA188" s="10"/>
    </row>
    <row r="189" spans="1:105" ht="18.75" customHeight="1">
      <c r="A189" s="7">
        <f>'STUDENT DETAILS'!A189</f>
        <v>0</v>
      </c>
      <c r="B189" s="39">
        <f>'STUDENT DETAILS'!B189</f>
        <v>0</v>
      </c>
      <c r="C189" s="7">
        <f>'STUDENT DETAILS'!C189</f>
        <v>0</v>
      </c>
      <c r="D189" s="7">
        <f>'STUDENT DETAILS'!D189</f>
        <v>0</v>
      </c>
      <c r="E189" s="7">
        <f>'STUDENT DETAILS'!E189</f>
        <v>0</v>
      </c>
      <c r="F189" s="7">
        <f>'STUDENT DETAILS'!F189</f>
        <v>0</v>
      </c>
      <c r="G189" s="10"/>
      <c r="H189" s="7">
        <f>'ENGLISH '!T190</f>
        <v>0</v>
      </c>
      <c r="I189" s="7">
        <f>'ENGLISH '!U190</f>
        <v>0</v>
      </c>
      <c r="J189" s="7">
        <f>'ENGLISH '!V190</f>
        <v>0</v>
      </c>
      <c r="K189" s="7">
        <f>'ENGLISH '!W190</f>
        <v>0</v>
      </c>
      <c r="L189" s="7">
        <f>'ENGLISH '!X190</f>
        <v>0</v>
      </c>
      <c r="M189" s="7">
        <f>'ENGLISH '!Y190</f>
        <v>0</v>
      </c>
      <c r="N189" s="10">
        <f>'MATHS '!T190</f>
        <v>0</v>
      </c>
      <c r="O189" s="10">
        <f>'MATHS '!U190</f>
        <v>0</v>
      </c>
      <c r="P189" s="10">
        <f>'MATHS '!V190</f>
        <v>0</v>
      </c>
      <c r="Q189" s="10">
        <f>'MATHS '!W190</f>
        <v>0</v>
      </c>
      <c r="R189" s="10">
        <f>'MATHS '!X190</f>
        <v>0</v>
      </c>
      <c r="S189" s="10">
        <f>'MATHS '!Y190</f>
        <v>0</v>
      </c>
      <c r="T189" s="7">
        <f>'SCIENCE '!T190</f>
        <v>0</v>
      </c>
      <c r="U189" s="7">
        <f>'SCIENCE '!U190</f>
        <v>0</v>
      </c>
      <c r="V189" s="7">
        <f>'SCIENCE '!V190</f>
        <v>0</v>
      </c>
      <c r="W189" s="7">
        <f>'SCIENCE '!W190</f>
        <v>0</v>
      </c>
      <c r="X189" s="7">
        <f>'SCIENCE '!X190</f>
        <v>0</v>
      </c>
      <c r="Y189" s="7">
        <f>'SCIENCE '!Y190</f>
        <v>0</v>
      </c>
      <c r="Z189" s="10">
        <f>'SOCIAL STUDIES'!T190</f>
        <v>0</v>
      </c>
      <c r="AA189" s="10">
        <f>'SOCIAL STUDIES'!U190</f>
        <v>0</v>
      </c>
      <c r="AB189" s="10">
        <f>'SOCIAL STUDIES'!V190</f>
        <v>0</v>
      </c>
      <c r="AC189" s="10">
        <f>'SOCIAL STUDIES'!W190</f>
        <v>0</v>
      </c>
      <c r="AD189" s="10">
        <f>'SOCIAL STUDIES'!X190</f>
        <v>0</v>
      </c>
      <c r="AE189" s="10">
        <f>'SOCIAL STUDIES'!Y190</f>
        <v>0</v>
      </c>
      <c r="AF189" s="7">
        <f>'COMPUTING     '!T190</f>
        <v>0</v>
      </c>
      <c r="AG189" s="7">
        <f>'COMPUTING     '!U190</f>
        <v>0</v>
      </c>
      <c r="AH189" s="7">
        <f>'COMPUTING     '!V190</f>
        <v>0</v>
      </c>
      <c r="AI189" s="7">
        <f>'COMPUTING     '!W190</f>
        <v>0</v>
      </c>
      <c r="AJ189" s="7">
        <f>'COMPUTING     '!X190</f>
        <v>0</v>
      </c>
      <c r="AK189" s="7">
        <f>'COMPUTING     '!Y190</f>
        <v>0</v>
      </c>
      <c r="AL189" s="7">
        <f>BDT!T190</f>
        <v>0</v>
      </c>
      <c r="AM189" s="7">
        <f>BDT!U190</f>
        <v>0</v>
      </c>
      <c r="AN189" s="7">
        <f>BDT!V190</f>
        <v>0</v>
      </c>
      <c r="AO189" s="7">
        <f>BDT!W190</f>
        <v>0</v>
      </c>
      <c r="AP189" s="7">
        <f>BDT!X190</f>
        <v>0</v>
      </c>
      <c r="AQ189" s="7">
        <f>BDT!Y190</f>
        <v>0</v>
      </c>
      <c r="AR189" s="7">
        <f>'GHANAIAN LANG'!T190</f>
        <v>0</v>
      </c>
      <c r="AS189" s="7">
        <f>'GHANAIAN LANG'!U190</f>
        <v>0</v>
      </c>
      <c r="AT189" s="7">
        <f>'GHANAIAN LANG'!V190</f>
        <v>0</v>
      </c>
      <c r="AU189" s="7">
        <f>'GHANAIAN LANG'!W190</f>
        <v>0</v>
      </c>
      <c r="AV189" s="7">
        <f>'GHANAIAN LANG'!X190</f>
        <v>0</v>
      </c>
      <c r="AW189" s="7">
        <f>'GHANAIAN LANG'!Y190</f>
        <v>0</v>
      </c>
      <c r="AX189" s="7">
        <f>'RME '!T190</f>
        <v>0</v>
      </c>
      <c r="AY189" s="7">
        <f>'RME '!U190</f>
        <v>0</v>
      </c>
      <c r="AZ189" s="7">
        <f>'RME '!V190</f>
        <v>0</v>
      </c>
      <c r="BA189" s="7">
        <f>'RME '!W190</f>
        <v>0</v>
      </c>
      <c r="BB189" s="7">
        <f>'RME '!X190</f>
        <v>0</v>
      </c>
      <c r="BC189" s="7">
        <f>'RME '!Y190</f>
        <v>0</v>
      </c>
      <c r="BD189" s="7">
        <f>'FRENCH '!T190</f>
        <v>0</v>
      </c>
      <c r="BE189" s="7">
        <f>'FRENCH '!U190</f>
        <v>0</v>
      </c>
      <c r="BF189" s="7">
        <f>'FRENCH '!V190</f>
        <v>0</v>
      </c>
      <c r="BG189" s="7">
        <f>'FRENCH '!W190</f>
        <v>0</v>
      </c>
      <c r="BH189" s="7">
        <f>'FRENCH '!X190</f>
        <v>0</v>
      </c>
      <c r="BI189" s="7">
        <f>'FRENCH '!Y190</f>
        <v>0</v>
      </c>
      <c r="BJ189" s="7">
        <f>'CAREER TECH '!T190</f>
        <v>0</v>
      </c>
      <c r="BK189" s="7">
        <f>'CAREER TECH '!U190</f>
        <v>0</v>
      </c>
      <c r="BL189" s="7">
        <f>'CAREER TECH '!V190</f>
        <v>0</v>
      </c>
      <c r="BM189" s="7">
        <f>'CAREER TECH '!W190</f>
        <v>0</v>
      </c>
      <c r="BN189" s="7">
        <f>'CAREER TECH '!X190</f>
        <v>0</v>
      </c>
      <c r="BO189" s="7">
        <f>'CAREER TECH '!Y190</f>
        <v>0</v>
      </c>
      <c r="BP189" s="7">
        <f>'CAD '!T190</f>
        <v>0</v>
      </c>
      <c r="BQ189" s="7">
        <f>'CAD '!U190</f>
        <v>0</v>
      </c>
      <c r="BR189" s="7">
        <f>'CAD '!V190</f>
        <v>0</v>
      </c>
      <c r="BS189" s="7">
        <f>'CAD '!X190</f>
        <v>0</v>
      </c>
      <c r="BT189" s="7">
        <f>'CAD '!W190</f>
        <v>0</v>
      </c>
      <c r="BU189" s="7">
        <f>'CAD '!Y190</f>
        <v>0</v>
      </c>
      <c r="BV189" s="7">
        <f t="shared" si="12"/>
        <v>0</v>
      </c>
      <c r="BW189" s="7">
        <f t="shared" si="13"/>
        <v>0</v>
      </c>
      <c r="BX189" s="7">
        <f t="shared" si="14"/>
        <v>3</v>
      </c>
      <c r="BY189" s="7">
        <v>900</v>
      </c>
      <c r="BZ189" s="7">
        <f>VLOOKUP(J189,SETTINGS!$C$2:$D$11,2)</f>
        <v>9</v>
      </c>
      <c r="CA189" s="7">
        <f>VLOOKUP(P189,SETTINGS!$C$2:$D$11,2)</f>
        <v>9</v>
      </c>
      <c r="CB189" s="7">
        <f>VLOOKUP(V189,SETTINGS!$C$2:$D$11,2)</f>
        <v>9</v>
      </c>
      <c r="CC189" s="7">
        <f>VLOOKUP(AB189,SETTINGS!$C$2:$D$11,2)</f>
        <v>9</v>
      </c>
      <c r="CD189" s="7">
        <f>VLOOKUP(AH189,SETTINGS!$C$2:$D$11,2)</f>
        <v>9</v>
      </c>
      <c r="CE189" s="7">
        <f>VLOOKUP(AN189,SETTINGS!$C$2:$D$11,2)</f>
        <v>9</v>
      </c>
      <c r="CF189" s="7">
        <f>VLOOKUP(AT189,SETTINGS!$C$2:$D$11,2)</f>
        <v>9</v>
      </c>
      <c r="CG189" s="7">
        <f>VLOOKUP(AZ189,SETTINGS!$C$2:$D$11,2)</f>
        <v>9</v>
      </c>
      <c r="CH189" s="7">
        <f>VLOOKUP(BF189,SETTINGS!$C$2:$D$11,2)</f>
        <v>9</v>
      </c>
      <c r="CI189" s="7">
        <f>VLOOKUP(BL189,SETTINGS!$C$2:$D$11,2)</f>
        <v>9</v>
      </c>
      <c r="CJ189" s="7">
        <f t="shared" si="15"/>
        <v>36</v>
      </c>
      <c r="CK189" s="7">
        <f>SMALL(CD189:CH189,{1,2,3})</f>
        <v>9</v>
      </c>
      <c r="CL189" s="7">
        <f>SUM(SMALL(BZ189:CI189,{1,2,3,4,5,6}))</f>
        <v>54</v>
      </c>
      <c r="CM189" s="10" t="str">
        <f t="shared" si="16"/>
        <v>3rd</v>
      </c>
      <c r="CN189" s="10" t="str">
        <f>VLOOKUP(BW189,SETTINGS!$N$1:$P$10,3)</f>
        <v>Below average, you must work hard, there is need for parental support</v>
      </c>
      <c r="CO189" s="10" t="str">
        <f>VLOOKUP(BW189,SETTINGS!$N$1:$P$10,2)</f>
        <v>Below Average, must buck up</v>
      </c>
      <c r="CP189" s="10"/>
      <c r="CQ189" s="10"/>
      <c r="CR189" s="10"/>
      <c r="CS189" s="10">
        <f t="shared" si="17"/>
        <v>0</v>
      </c>
      <c r="CT189" s="10"/>
      <c r="CU189" s="10"/>
      <c r="CV189" s="10"/>
      <c r="CW189" s="10"/>
      <c r="CX189" s="10"/>
      <c r="CY189" s="10"/>
      <c r="CZ189" s="10"/>
      <c r="DA189" s="10"/>
    </row>
    <row r="190" spans="1:105" ht="18.75" customHeight="1">
      <c r="A190" s="7">
        <f>'STUDENT DETAILS'!A190</f>
        <v>0</v>
      </c>
      <c r="B190" s="39">
        <f>'STUDENT DETAILS'!B190</f>
        <v>0</v>
      </c>
      <c r="C190" s="7">
        <f>'STUDENT DETAILS'!C190</f>
        <v>0</v>
      </c>
      <c r="D190" s="7">
        <f>'STUDENT DETAILS'!D190</f>
        <v>0</v>
      </c>
      <c r="E190" s="7">
        <f>'STUDENT DETAILS'!E190</f>
        <v>0</v>
      </c>
      <c r="F190" s="7">
        <f>'STUDENT DETAILS'!F190</f>
        <v>0</v>
      </c>
      <c r="G190" s="10"/>
      <c r="H190" s="7">
        <f>'ENGLISH '!T191</f>
        <v>0</v>
      </c>
      <c r="I190" s="7">
        <f>'ENGLISH '!U191</f>
        <v>0</v>
      </c>
      <c r="J190" s="7">
        <f>'ENGLISH '!V191</f>
        <v>0</v>
      </c>
      <c r="K190" s="7">
        <f>'ENGLISH '!W191</f>
        <v>0</v>
      </c>
      <c r="L190" s="7">
        <f>'ENGLISH '!X191</f>
        <v>0</v>
      </c>
      <c r="M190" s="7">
        <f>'ENGLISH '!Y191</f>
        <v>0</v>
      </c>
      <c r="N190" s="10">
        <f>'MATHS '!T191</f>
        <v>0</v>
      </c>
      <c r="O190" s="10">
        <f>'MATHS '!U191</f>
        <v>0</v>
      </c>
      <c r="P190" s="10">
        <f>'MATHS '!V191</f>
        <v>0</v>
      </c>
      <c r="Q190" s="10">
        <f>'MATHS '!W191</f>
        <v>0</v>
      </c>
      <c r="R190" s="10">
        <f>'MATHS '!X191</f>
        <v>0</v>
      </c>
      <c r="S190" s="10">
        <f>'MATHS '!Y191</f>
        <v>0</v>
      </c>
      <c r="T190" s="7">
        <f>'SCIENCE '!T191</f>
        <v>0</v>
      </c>
      <c r="U190" s="7">
        <f>'SCIENCE '!U191</f>
        <v>0</v>
      </c>
      <c r="V190" s="7">
        <f>'SCIENCE '!V191</f>
        <v>0</v>
      </c>
      <c r="W190" s="7">
        <f>'SCIENCE '!W191</f>
        <v>0</v>
      </c>
      <c r="X190" s="7">
        <f>'SCIENCE '!X191</f>
        <v>0</v>
      </c>
      <c r="Y190" s="7">
        <f>'SCIENCE '!Y191</f>
        <v>0</v>
      </c>
      <c r="Z190" s="10">
        <f>'SOCIAL STUDIES'!T191</f>
        <v>0</v>
      </c>
      <c r="AA190" s="10">
        <f>'SOCIAL STUDIES'!U191</f>
        <v>0</v>
      </c>
      <c r="AB190" s="10">
        <f>'SOCIAL STUDIES'!V191</f>
        <v>0</v>
      </c>
      <c r="AC190" s="10">
        <f>'SOCIAL STUDIES'!W191</f>
        <v>0</v>
      </c>
      <c r="AD190" s="10">
        <f>'SOCIAL STUDIES'!X191</f>
        <v>0</v>
      </c>
      <c r="AE190" s="10">
        <f>'SOCIAL STUDIES'!Y191</f>
        <v>0</v>
      </c>
      <c r="AF190" s="7">
        <f>'COMPUTING     '!T191</f>
        <v>0</v>
      </c>
      <c r="AG190" s="7">
        <f>'COMPUTING     '!U191</f>
        <v>0</v>
      </c>
      <c r="AH190" s="7">
        <f>'COMPUTING     '!V191</f>
        <v>0</v>
      </c>
      <c r="AI190" s="7">
        <f>'COMPUTING     '!W191</f>
        <v>0</v>
      </c>
      <c r="AJ190" s="7">
        <f>'COMPUTING     '!X191</f>
        <v>0</v>
      </c>
      <c r="AK190" s="7">
        <f>'COMPUTING     '!Y191</f>
        <v>0</v>
      </c>
      <c r="AL190" s="7">
        <f>BDT!T191</f>
        <v>0</v>
      </c>
      <c r="AM190" s="7">
        <f>BDT!U191</f>
        <v>0</v>
      </c>
      <c r="AN190" s="7">
        <f>BDT!V191</f>
        <v>0</v>
      </c>
      <c r="AO190" s="7">
        <f>BDT!W191</f>
        <v>0</v>
      </c>
      <c r="AP190" s="7">
        <f>BDT!X191</f>
        <v>0</v>
      </c>
      <c r="AQ190" s="7">
        <f>BDT!Y191</f>
        <v>0</v>
      </c>
      <c r="AR190" s="7">
        <f>'GHANAIAN LANG'!T191</f>
        <v>0</v>
      </c>
      <c r="AS190" s="7">
        <f>'GHANAIAN LANG'!U191</f>
        <v>0</v>
      </c>
      <c r="AT190" s="7">
        <f>'GHANAIAN LANG'!V191</f>
        <v>0</v>
      </c>
      <c r="AU190" s="7">
        <f>'GHANAIAN LANG'!W191</f>
        <v>0</v>
      </c>
      <c r="AV190" s="7">
        <f>'GHANAIAN LANG'!X191</f>
        <v>0</v>
      </c>
      <c r="AW190" s="7">
        <f>'GHANAIAN LANG'!Y191</f>
        <v>0</v>
      </c>
      <c r="AX190" s="7">
        <f>'RME '!T191</f>
        <v>0</v>
      </c>
      <c r="AY190" s="7">
        <f>'RME '!U191</f>
        <v>0</v>
      </c>
      <c r="AZ190" s="7">
        <f>'RME '!V191</f>
        <v>0</v>
      </c>
      <c r="BA190" s="7">
        <f>'RME '!W191</f>
        <v>0</v>
      </c>
      <c r="BB190" s="7">
        <f>'RME '!X191</f>
        <v>0</v>
      </c>
      <c r="BC190" s="7">
        <f>'RME '!Y191</f>
        <v>0</v>
      </c>
      <c r="BD190" s="7">
        <f>'FRENCH '!T191</f>
        <v>0</v>
      </c>
      <c r="BE190" s="7">
        <f>'FRENCH '!U191</f>
        <v>0</v>
      </c>
      <c r="BF190" s="7">
        <f>'FRENCH '!V191</f>
        <v>0</v>
      </c>
      <c r="BG190" s="7">
        <f>'FRENCH '!W191</f>
        <v>0</v>
      </c>
      <c r="BH190" s="7">
        <f>'FRENCH '!X191</f>
        <v>0</v>
      </c>
      <c r="BI190" s="7">
        <f>'FRENCH '!Y191</f>
        <v>0</v>
      </c>
      <c r="BJ190" s="7">
        <f>'CAREER TECH '!T191</f>
        <v>0</v>
      </c>
      <c r="BK190" s="7">
        <f>'CAREER TECH '!U191</f>
        <v>0</v>
      </c>
      <c r="BL190" s="7">
        <f>'CAREER TECH '!V191</f>
        <v>0</v>
      </c>
      <c r="BM190" s="7">
        <f>'CAREER TECH '!W191</f>
        <v>0</v>
      </c>
      <c r="BN190" s="7">
        <f>'CAREER TECH '!X191</f>
        <v>0</v>
      </c>
      <c r="BO190" s="7">
        <f>'CAREER TECH '!Y191</f>
        <v>0</v>
      </c>
      <c r="BP190" s="7">
        <f>'CAD '!T191</f>
        <v>0</v>
      </c>
      <c r="BQ190" s="7">
        <f>'CAD '!U191</f>
        <v>0</v>
      </c>
      <c r="BR190" s="7">
        <f>'CAD '!V191</f>
        <v>0</v>
      </c>
      <c r="BS190" s="7">
        <f>'CAD '!X191</f>
        <v>0</v>
      </c>
      <c r="BT190" s="7">
        <f>'CAD '!W191</f>
        <v>0</v>
      </c>
      <c r="BU190" s="7">
        <f>'CAD '!Y191</f>
        <v>0</v>
      </c>
      <c r="BV190" s="7">
        <f t="shared" si="12"/>
        <v>0</v>
      </c>
      <c r="BW190" s="7">
        <f t="shared" si="13"/>
        <v>0</v>
      </c>
      <c r="BX190" s="7">
        <f t="shared" si="14"/>
        <v>3</v>
      </c>
      <c r="BY190" s="7">
        <v>900</v>
      </c>
      <c r="BZ190" s="7">
        <f>VLOOKUP(J190,SETTINGS!$C$2:$D$11,2)</f>
        <v>9</v>
      </c>
      <c r="CA190" s="7">
        <f>VLOOKUP(P190,SETTINGS!$C$2:$D$11,2)</f>
        <v>9</v>
      </c>
      <c r="CB190" s="7">
        <f>VLOOKUP(V190,SETTINGS!$C$2:$D$11,2)</f>
        <v>9</v>
      </c>
      <c r="CC190" s="7">
        <f>VLOOKUP(AB190,SETTINGS!$C$2:$D$11,2)</f>
        <v>9</v>
      </c>
      <c r="CD190" s="7">
        <f>VLOOKUP(AH190,SETTINGS!$C$2:$D$11,2)</f>
        <v>9</v>
      </c>
      <c r="CE190" s="7">
        <f>VLOOKUP(AN190,SETTINGS!$C$2:$D$11,2)</f>
        <v>9</v>
      </c>
      <c r="CF190" s="7">
        <f>VLOOKUP(AT190,SETTINGS!$C$2:$D$11,2)</f>
        <v>9</v>
      </c>
      <c r="CG190" s="7">
        <f>VLOOKUP(AZ190,SETTINGS!$C$2:$D$11,2)</f>
        <v>9</v>
      </c>
      <c r="CH190" s="7">
        <f>VLOOKUP(BF190,SETTINGS!$C$2:$D$11,2)</f>
        <v>9</v>
      </c>
      <c r="CI190" s="7">
        <f>VLOOKUP(BL190,SETTINGS!$C$2:$D$11,2)</f>
        <v>9</v>
      </c>
      <c r="CJ190" s="7">
        <f t="shared" si="15"/>
        <v>36</v>
      </c>
      <c r="CK190" s="7">
        <f>SMALL(CD190:CH190,{1,2,3})</f>
        <v>9</v>
      </c>
      <c r="CL190" s="7">
        <f>SUM(SMALL(BZ190:CI190,{1,2,3,4,5,6}))</f>
        <v>54</v>
      </c>
      <c r="CM190" s="10" t="str">
        <f t="shared" si="16"/>
        <v>3rd</v>
      </c>
      <c r="CN190" s="10" t="str">
        <f>VLOOKUP(BW190,SETTINGS!$N$1:$P$10,3)</f>
        <v>Below average, you must work hard, there is need for parental support</v>
      </c>
      <c r="CO190" s="10" t="str">
        <f>VLOOKUP(BW190,SETTINGS!$N$1:$P$10,2)</f>
        <v>Below Average, must buck up</v>
      </c>
      <c r="CP190" s="10"/>
      <c r="CQ190" s="10"/>
      <c r="CR190" s="10"/>
      <c r="CS190" s="10">
        <f t="shared" si="17"/>
        <v>0</v>
      </c>
      <c r="CT190" s="10"/>
      <c r="CU190" s="10"/>
      <c r="CV190" s="10"/>
      <c r="CW190" s="10"/>
      <c r="CX190" s="10"/>
      <c r="CY190" s="10"/>
      <c r="CZ190" s="10"/>
      <c r="DA190" s="10"/>
    </row>
    <row r="191" spans="1:105" ht="18.75" customHeight="1">
      <c r="A191" s="7">
        <f>'STUDENT DETAILS'!A191</f>
        <v>0</v>
      </c>
      <c r="B191" s="39">
        <f>'STUDENT DETAILS'!B191</f>
        <v>0</v>
      </c>
      <c r="C191" s="7">
        <f>'STUDENT DETAILS'!C191</f>
        <v>0</v>
      </c>
      <c r="D191" s="7">
        <f>'STUDENT DETAILS'!D191</f>
        <v>0</v>
      </c>
      <c r="E191" s="7">
        <f>'STUDENT DETAILS'!E191</f>
        <v>0</v>
      </c>
      <c r="F191" s="7">
        <f>'STUDENT DETAILS'!F191</f>
        <v>0</v>
      </c>
      <c r="G191" s="10"/>
      <c r="H191" s="7">
        <f>'ENGLISH '!T192</f>
        <v>0</v>
      </c>
      <c r="I191" s="7">
        <f>'ENGLISH '!U192</f>
        <v>0</v>
      </c>
      <c r="J191" s="7">
        <f>'ENGLISH '!V192</f>
        <v>0</v>
      </c>
      <c r="K191" s="7">
        <f>'ENGLISH '!W192</f>
        <v>0</v>
      </c>
      <c r="L191" s="7">
        <f>'ENGLISH '!X192</f>
        <v>0</v>
      </c>
      <c r="M191" s="7">
        <f>'ENGLISH '!Y192</f>
        <v>0</v>
      </c>
      <c r="N191" s="10">
        <f>'MATHS '!T192</f>
        <v>0</v>
      </c>
      <c r="O191" s="10">
        <f>'MATHS '!U192</f>
        <v>0</v>
      </c>
      <c r="P191" s="10">
        <f>'MATHS '!V192</f>
        <v>0</v>
      </c>
      <c r="Q191" s="10">
        <f>'MATHS '!W192</f>
        <v>0</v>
      </c>
      <c r="R191" s="10">
        <f>'MATHS '!X192</f>
        <v>0</v>
      </c>
      <c r="S191" s="10">
        <f>'MATHS '!Y192</f>
        <v>0</v>
      </c>
      <c r="T191" s="7">
        <f>'SCIENCE '!T192</f>
        <v>0</v>
      </c>
      <c r="U191" s="7">
        <f>'SCIENCE '!U192</f>
        <v>0</v>
      </c>
      <c r="V191" s="7">
        <f>'SCIENCE '!V192</f>
        <v>0</v>
      </c>
      <c r="W191" s="7">
        <f>'SCIENCE '!W192</f>
        <v>0</v>
      </c>
      <c r="X191" s="7">
        <f>'SCIENCE '!X192</f>
        <v>0</v>
      </c>
      <c r="Y191" s="7">
        <f>'SCIENCE '!Y192</f>
        <v>0</v>
      </c>
      <c r="Z191" s="10">
        <f>'SOCIAL STUDIES'!T192</f>
        <v>0</v>
      </c>
      <c r="AA191" s="10">
        <f>'SOCIAL STUDIES'!U192</f>
        <v>0</v>
      </c>
      <c r="AB191" s="10">
        <f>'SOCIAL STUDIES'!V192</f>
        <v>0</v>
      </c>
      <c r="AC191" s="10">
        <f>'SOCIAL STUDIES'!W192</f>
        <v>0</v>
      </c>
      <c r="AD191" s="10">
        <f>'SOCIAL STUDIES'!X192</f>
        <v>0</v>
      </c>
      <c r="AE191" s="10">
        <f>'SOCIAL STUDIES'!Y192</f>
        <v>0</v>
      </c>
      <c r="AF191" s="7">
        <f>'COMPUTING     '!T192</f>
        <v>0</v>
      </c>
      <c r="AG191" s="7">
        <f>'COMPUTING     '!U192</f>
        <v>0</v>
      </c>
      <c r="AH191" s="7">
        <f>'COMPUTING     '!V192</f>
        <v>0</v>
      </c>
      <c r="AI191" s="7">
        <f>'COMPUTING     '!W192</f>
        <v>0</v>
      </c>
      <c r="AJ191" s="7">
        <f>'COMPUTING     '!X192</f>
        <v>0</v>
      </c>
      <c r="AK191" s="7">
        <f>'COMPUTING     '!Y192</f>
        <v>0</v>
      </c>
      <c r="AL191" s="7">
        <f>BDT!T192</f>
        <v>0</v>
      </c>
      <c r="AM191" s="7">
        <f>BDT!U192</f>
        <v>0</v>
      </c>
      <c r="AN191" s="7">
        <f>BDT!V192</f>
        <v>0</v>
      </c>
      <c r="AO191" s="7">
        <f>BDT!W192</f>
        <v>0</v>
      </c>
      <c r="AP191" s="7">
        <f>BDT!X192</f>
        <v>0</v>
      </c>
      <c r="AQ191" s="7">
        <f>BDT!Y192</f>
        <v>0</v>
      </c>
      <c r="AR191" s="7">
        <f>'GHANAIAN LANG'!T192</f>
        <v>0</v>
      </c>
      <c r="AS191" s="7">
        <f>'GHANAIAN LANG'!U192</f>
        <v>0</v>
      </c>
      <c r="AT191" s="7">
        <f>'GHANAIAN LANG'!V192</f>
        <v>0</v>
      </c>
      <c r="AU191" s="7">
        <f>'GHANAIAN LANG'!W192</f>
        <v>0</v>
      </c>
      <c r="AV191" s="7">
        <f>'GHANAIAN LANG'!X192</f>
        <v>0</v>
      </c>
      <c r="AW191" s="7">
        <f>'GHANAIAN LANG'!Y192</f>
        <v>0</v>
      </c>
      <c r="AX191" s="7">
        <f>'RME '!T192</f>
        <v>0</v>
      </c>
      <c r="AY191" s="7">
        <f>'RME '!U192</f>
        <v>0</v>
      </c>
      <c r="AZ191" s="7">
        <f>'RME '!V192</f>
        <v>0</v>
      </c>
      <c r="BA191" s="7">
        <f>'RME '!W192</f>
        <v>0</v>
      </c>
      <c r="BB191" s="7">
        <f>'RME '!X192</f>
        <v>0</v>
      </c>
      <c r="BC191" s="7">
        <f>'RME '!Y192</f>
        <v>0</v>
      </c>
      <c r="BD191" s="7">
        <f>'FRENCH '!T192</f>
        <v>0</v>
      </c>
      <c r="BE191" s="7">
        <f>'FRENCH '!U192</f>
        <v>0</v>
      </c>
      <c r="BF191" s="7">
        <f>'FRENCH '!V192</f>
        <v>0</v>
      </c>
      <c r="BG191" s="7">
        <f>'FRENCH '!W192</f>
        <v>0</v>
      </c>
      <c r="BH191" s="7">
        <f>'FRENCH '!X192</f>
        <v>0</v>
      </c>
      <c r="BI191" s="7">
        <f>'FRENCH '!Y192</f>
        <v>0</v>
      </c>
      <c r="BJ191" s="7">
        <f>'CAREER TECH '!T192</f>
        <v>0</v>
      </c>
      <c r="BK191" s="7">
        <f>'CAREER TECH '!U192</f>
        <v>0</v>
      </c>
      <c r="BL191" s="7">
        <f>'CAREER TECH '!V192</f>
        <v>0</v>
      </c>
      <c r="BM191" s="7">
        <f>'CAREER TECH '!W192</f>
        <v>0</v>
      </c>
      <c r="BN191" s="7">
        <f>'CAREER TECH '!X192</f>
        <v>0</v>
      </c>
      <c r="BO191" s="7">
        <f>'CAREER TECH '!Y192</f>
        <v>0</v>
      </c>
      <c r="BP191" s="7">
        <f>'CAD '!T192</f>
        <v>0</v>
      </c>
      <c r="BQ191" s="7">
        <f>'CAD '!U192</f>
        <v>0</v>
      </c>
      <c r="BR191" s="7">
        <f>'CAD '!V192</f>
        <v>0</v>
      </c>
      <c r="BS191" s="7">
        <f>'CAD '!X192</f>
        <v>0</v>
      </c>
      <c r="BT191" s="7">
        <f>'CAD '!W192</f>
        <v>0</v>
      </c>
      <c r="BU191" s="7">
        <f>'CAD '!Y192</f>
        <v>0</v>
      </c>
      <c r="BV191" s="7">
        <f t="shared" si="12"/>
        <v>0</v>
      </c>
      <c r="BW191" s="7">
        <f t="shared" si="13"/>
        <v>0</v>
      </c>
      <c r="BX191" s="7">
        <f t="shared" si="14"/>
        <v>3</v>
      </c>
      <c r="BY191" s="7">
        <v>900</v>
      </c>
      <c r="BZ191" s="7">
        <f>VLOOKUP(J191,SETTINGS!$C$2:$D$11,2)</f>
        <v>9</v>
      </c>
      <c r="CA191" s="7">
        <f>VLOOKUP(P191,SETTINGS!$C$2:$D$11,2)</f>
        <v>9</v>
      </c>
      <c r="CB191" s="7">
        <f>VLOOKUP(V191,SETTINGS!$C$2:$D$11,2)</f>
        <v>9</v>
      </c>
      <c r="CC191" s="7">
        <f>VLOOKUP(AB191,SETTINGS!$C$2:$D$11,2)</f>
        <v>9</v>
      </c>
      <c r="CD191" s="7">
        <f>VLOOKUP(AH191,SETTINGS!$C$2:$D$11,2)</f>
        <v>9</v>
      </c>
      <c r="CE191" s="7">
        <f>VLOOKUP(AN191,SETTINGS!$C$2:$D$11,2)</f>
        <v>9</v>
      </c>
      <c r="CF191" s="7">
        <f>VLOOKUP(AT191,SETTINGS!$C$2:$D$11,2)</f>
        <v>9</v>
      </c>
      <c r="CG191" s="7">
        <f>VLOOKUP(AZ191,SETTINGS!$C$2:$D$11,2)</f>
        <v>9</v>
      </c>
      <c r="CH191" s="7">
        <f>VLOOKUP(BF191,SETTINGS!$C$2:$D$11,2)</f>
        <v>9</v>
      </c>
      <c r="CI191" s="7">
        <f>VLOOKUP(BL191,SETTINGS!$C$2:$D$11,2)</f>
        <v>9</v>
      </c>
      <c r="CJ191" s="7">
        <f t="shared" si="15"/>
        <v>36</v>
      </c>
      <c r="CK191" s="7">
        <f>SMALL(CD191:CH191,{1,2,3})</f>
        <v>9</v>
      </c>
      <c r="CL191" s="7">
        <f>SUM(SMALL(BZ191:CI191,{1,2,3,4,5,6}))</f>
        <v>54</v>
      </c>
      <c r="CM191" s="10" t="str">
        <f t="shared" si="16"/>
        <v>3rd</v>
      </c>
      <c r="CN191" s="10" t="str">
        <f>VLOOKUP(BW191,SETTINGS!$N$1:$P$10,3)</f>
        <v>Below average, you must work hard, there is need for parental support</v>
      </c>
      <c r="CO191" s="10" t="str">
        <f>VLOOKUP(BW191,SETTINGS!$N$1:$P$10,2)</f>
        <v>Below Average, must buck up</v>
      </c>
      <c r="CP191" s="10"/>
      <c r="CQ191" s="10"/>
      <c r="CR191" s="10"/>
      <c r="CS191" s="10">
        <f t="shared" si="17"/>
        <v>0</v>
      </c>
      <c r="CT191" s="10"/>
      <c r="CU191" s="10"/>
      <c r="CV191" s="10"/>
      <c r="CW191" s="10"/>
      <c r="CX191" s="10"/>
      <c r="CY191" s="10"/>
      <c r="CZ191" s="10"/>
      <c r="DA191" s="10"/>
    </row>
    <row r="192" spans="1:105" ht="18.75" customHeight="1">
      <c r="A192" s="7">
        <f>'STUDENT DETAILS'!A192</f>
        <v>0</v>
      </c>
      <c r="B192" s="39">
        <f>'STUDENT DETAILS'!B192</f>
        <v>0</v>
      </c>
      <c r="C192" s="7">
        <f>'STUDENT DETAILS'!C192</f>
        <v>0</v>
      </c>
      <c r="D192" s="7">
        <f>'STUDENT DETAILS'!D192</f>
        <v>0</v>
      </c>
      <c r="E192" s="7">
        <f>'STUDENT DETAILS'!E192</f>
        <v>0</v>
      </c>
      <c r="F192" s="7">
        <f>'STUDENT DETAILS'!F192</f>
        <v>0</v>
      </c>
      <c r="G192" s="10"/>
      <c r="H192" s="7">
        <f>'ENGLISH '!T193</f>
        <v>0</v>
      </c>
      <c r="I192" s="7">
        <f>'ENGLISH '!U193</f>
        <v>0</v>
      </c>
      <c r="J192" s="7">
        <f>'ENGLISH '!V193</f>
        <v>0</v>
      </c>
      <c r="K192" s="7">
        <f>'ENGLISH '!W193</f>
        <v>0</v>
      </c>
      <c r="L192" s="7">
        <f>'ENGLISH '!X193</f>
        <v>0</v>
      </c>
      <c r="M192" s="7">
        <f>'ENGLISH '!Y193</f>
        <v>0</v>
      </c>
      <c r="N192" s="10">
        <f>'MATHS '!T193</f>
        <v>0</v>
      </c>
      <c r="O192" s="10">
        <f>'MATHS '!U193</f>
        <v>0</v>
      </c>
      <c r="P192" s="10">
        <f>'MATHS '!V193</f>
        <v>0</v>
      </c>
      <c r="Q192" s="10">
        <f>'MATHS '!W193</f>
        <v>0</v>
      </c>
      <c r="R192" s="10">
        <f>'MATHS '!X193</f>
        <v>0</v>
      </c>
      <c r="S192" s="10">
        <f>'MATHS '!Y193</f>
        <v>0</v>
      </c>
      <c r="T192" s="7">
        <f>'SCIENCE '!T193</f>
        <v>0</v>
      </c>
      <c r="U192" s="7">
        <f>'SCIENCE '!U193</f>
        <v>0</v>
      </c>
      <c r="V192" s="7">
        <f>'SCIENCE '!V193</f>
        <v>0</v>
      </c>
      <c r="W192" s="7">
        <f>'SCIENCE '!W193</f>
        <v>0</v>
      </c>
      <c r="X192" s="7">
        <f>'SCIENCE '!X193</f>
        <v>0</v>
      </c>
      <c r="Y192" s="7">
        <f>'SCIENCE '!Y193</f>
        <v>0</v>
      </c>
      <c r="Z192" s="10">
        <f>'SOCIAL STUDIES'!T193</f>
        <v>0</v>
      </c>
      <c r="AA192" s="10">
        <f>'SOCIAL STUDIES'!U193</f>
        <v>0</v>
      </c>
      <c r="AB192" s="10">
        <f>'SOCIAL STUDIES'!V193</f>
        <v>0</v>
      </c>
      <c r="AC192" s="10">
        <f>'SOCIAL STUDIES'!W193</f>
        <v>0</v>
      </c>
      <c r="AD192" s="10">
        <f>'SOCIAL STUDIES'!X193</f>
        <v>0</v>
      </c>
      <c r="AE192" s="10">
        <f>'SOCIAL STUDIES'!Y193</f>
        <v>0</v>
      </c>
      <c r="AF192" s="7">
        <f>'COMPUTING     '!T193</f>
        <v>0</v>
      </c>
      <c r="AG192" s="7">
        <f>'COMPUTING     '!U193</f>
        <v>0</v>
      </c>
      <c r="AH192" s="7">
        <f>'COMPUTING     '!V193</f>
        <v>0</v>
      </c>
      <c r="AI192" s="7">
        <f>'COMPUTING     '!W193</f>
        <v>0</v>
      </c>
      <c r="AJ192" s="7">
        <f>'COMPUTING     '!X193</f>
        <v>0</v>
      </c>
      <c r="AK192" s="7">
        <f>'COMPUTING     '!Y193</f>
        <v>0</v>
      </c>
      <c r="AL192" s="7">
        <f>BDT!T193</f>
        <v>0</v>
      </c>
      <c r="AM192" s="7">
        <f>BDT!U193</f>
        <v>0</v>
      </c>
      <c r="AN192" s="7">
        <f>BDT!V193</f>
        <v>0</v>
      </c>
      <c r="AO192" s="7">
        <f>BDT!W193</f>
        <v>0</v>
      </c>
      <c r="AP192" s="7">
        <f>BDT!X193</f>
        <v>0</v>
      </c>
      <c r="AQ192" s="7">
        <f>BDT!Y193</f>
        <v>0</v>
      </c>
      <c r="AR192" s="7">
        <f>'GHANAIAN LANG'!T193</f>
        <v>0</v>
      </c>
      <c r="AS192" s="7">
        <f>'GHANAIAN LANG'!U193</f>
        <v>0</v>
      </c>
      <c r="AT192" s="7">
        <f>'GHANAIAN LANG'!V193</f>
        <v>0</v>
      </c>
      <c r="AU192" s="7">
        <f>'GHANAIAN LANG'!W193</f>
        <v>0</v>
      </c>
      <c r="AV192" s="7">
        <f>'GHANAIAN LANG'!X193</f>
        <v>0</v>
      </c>
      <c r="AW192" s="7">
        <f>'GHANAIAN LANG'!Y193</f>
        <v>0</v>
      </c>
      <c r="AX192" s="7">
        <f>'RME '!T193</f>
        <v>0</v>
      </c>
      <c r="AY192" s="7">
        <f>'RME '!U193</f>
        <v>0</v>
      </c>
      <c r="AZ192" s="7">
        <f>'RME '!V193</f>
        <v>0</v>
      </c>
      <c r="BA192" s="7">
        <f>'RME '!W193</f>
        <v>0</v>
      </c>
      <c r="BB192" s="7">
        <f>'RME '!X193</f>
        <v>0</v>
      </c>
      <c r="BC192" s="7">
        <f>'RME '!Y193</f>
        <v>0</v>
      </c>
      <c r="BD192" s="7">
        <f>'FRENCH '!T193</f>
        <v>0</v>
      </c>
      <c r="BE192" s="7">
        <f>'FRENCH '!U193</f>
        <v>0</v>
      </c>
      <c r="BF192" s="7">
        <f>'FRENCH '!V193</f>
        <v>0</v>
      </c>
      <c r="BG192" s="7">
        <f>'FRENCH '!W193</f>
        <v>0</v>
      </c>
      <c r="BH192" s="7">
        <f>'FRENCH '!X193</f>
        <v>0</v>
      </c>
      <c r="BI192" s="7">
        <f>'FRENCH '!Y193</f>
        <v>0</v>
      </c>
      <c r="BJ192" s="7">
        <f>'CAREER TECH '!T193</f>
        <v>0</v>
      </c>
      <c r="BK192" s="7">
        <f>'CAREER TECH '!U193</f>
        <v>0</v>
      </c>
      <c r="BL192" s="7">
        <f>'CAREER TECH '!V193</f>
        <v>0</v>
      </c>
      <c r="BM192" s="7">
        <f>'CAREER TECH '!W193</f>
        <v>0</v>
      </c>
      <c r="BN192" s="7">
        <f>'CAREER TECH '!X193</f>
        <v>0</v>
      </c>
      <c r="BO192" s="7">
        <f>'CAREER TECH '!Y193</f>
        <v>0</v>
      </c>
      <c r="BP192" s="7">
        <f>'CAD '!T193</f>
        <v>0</v>
      </c>
      <c r="BQ192" s="7">
        <f>'CAD '!U193</f>
        <v>0</v>
      </c>
      <c r="BR192" s="7">
        <f>'CAD '!V193</f>
        <v>0</v>
      </c>
      <c r="BS192" s="7">
        <f>'CAD '!X193</f>
        <v>0</v>
      </c>
      <c r="BT192" s="7">
        <f>'CAD '!W193</f>
        <v>0</v>
      </c>
      <c r="BU192" s="7">
        <f>'CAD '!Y193</f>
        <v>0</v>
      </c>
      <c r="BV192" s="7">
        <f t="shared" si="12"/>
        <v>0</v>
      </c>
      <c r="BW192" s="7">
        <f t="shared" si="13"/>
        <v>0</v>
      </c>
      <c r="BX192" s="7">
        <f t="shared" si="14"/>
        <v>3</v>
      </c>
      <c r="BY192" s="7">
        <v>900</v>
      </c>
      <c r="BZ192" s="7">
        <f>VLOOKUP(J192,SETTINGS!$C$2:$D$11,2)</f>
        <v>9</v>
      </c>
      <c r="CA192" s="7">
        <f>VLOOKUP(P192,SETTINGS!$C$2:$D$11,2)</f>
        <v>9</v>
      </c>
      <c r="CB192" s="7">
        <f>VLOOKUP(V192,SETTINGS!$C$2:$D$11,2)</f>
        <v>9</v>
      </c>
      <c r="CC192" s="7">
        <f>VLOOKUP(AB192,SETTINGS!$C$2:$D$11,2)</f>
        <v>9</v>
      </c>
      <c r="CD192" s="7">
        <f>VLOOKUP(AH192,SETTINGS!$C$2:$D$11,2)</f>
        <v>9</v>
      </c>
      <c r="CE192" s="7">
        <f>VLOOKUP(AN192,SETTINGS!$C$2:$D$11,2)</f>
        <v>9</v>
      </c>
      <c r="CF192" s="7">
        <f>VLOOKUP(AT192,SETTINGS!$C$2:$D$11,2)</f>
        <v>9</v>
      </c>
      <c r="CG192" s="7">
        <f>VLOOKUP(AZ192,SETTINGS!$C$2:$D$11,2)</f>
        <v>9</v>
      </c>
      <c r="CH192" s="7">
        <f>VLOOKUP(BF192,SETTINGS!$C$2:$D$11,2)</f>
        <v>9</v>
      </c>
      <c r="CI192" s="7">
        <f>VLOOKUP(BL192,SETTINGS!$C$2:$D$11,2)</f>
        <v>9</v>
      </c>
      <c r="CJ192" s="7">
        <f t="shared" si="15"/>
        <v>36</v>
      </c>
      <c r="CK192" s="7">
        <f>SMALL(CD192:CH192,{1,2,3})</f>
        <v>9</v>
      </c>
      <c r="CL192" s="7">
        <f>SUM(SMALL(BZ192:CI192,{1,2,3,4,5,6}))</f>
        <v>54</v>
      </c>
      <c r="CM192" s="10" t="str">
        <f t="shared" si="16"/>
        <v>3rd</v>
      </c>
      <c r="CN192" s="10" t="str">
        <f>VLOOKUP(BW192,SETTINGS!$N$1:$P$10,3)</f>
        <v>Below average, you must work hard, there is need for parental support</v>
      </c>
      <c r="CO192" s="10" t="str">
        <f>VLOOKUP(BW192,SETTINGS!$N$1:$P$10,2)</f>
        <v>Below Average, must buck up</v>
      </c>
      <c r="CP192" s="10"/>
      <c r="CQ192" s="10"/>
      <c r="CR192" s="10"/>
      <c r="CS192" s="10">
        <f t="shared" si="17"/>
        <v>0</v>
      </c>
      <c r="CT192" s="10"/>
      <c r="CU192" s="10"/>
      <c r="CV192" s="10"/>
      <c r="CW192" s="10"/>
      <c r="CX192" s="10"/>
      <c r="CY192" s="10"/>
      <c r="CZ192" s="10"/>
      <c r="DA192" s="10"/>
    </row>
    <row r="193" spans="1:105" ht="18.75" customHeight="1">
      <c r="A193" s="7">
        <f>'STUDENT DETAILS'!A193</f>
        <v>0</v>
      </c>
      <c r="B193" s="39">
        <f>'STUDENT DETAILS'!B193</f>
        <v>0</v>
      </c>
      <c r="C193" s="7">
        <f>'STUDENT DETAILS'!C193</f>
        <v>0</v>
      </c>
      <c r="D193" s="7">
        <f>'STUDENT DETAILS'!D193</f>
        <v>0</v>
      </c>
      <c r="E193" s="7">
        <f>'STUDENT DETAILS'!E193</f>
        <v>0</v>
      </c>
      <c r="F193" s="7">
        <f>'STUDENT DETAILS'!F193</f>
        <v>0</v>
      </c>
      <c r="G193" s="10"/>
      <c r="H193" s="7">
        <f>'ENGLISH '!T194</f>
        <v>0</v>
      </c>
      <c r="I193" s="7">
        <f>'ENGLISH '!U194</f>
        <v>0</v>
      </c>
      <c r="J193" s="7">
        <f>'ENGLISH '!V194</f>
        <v>0</v>
      </c>
      <c r="K193" s="7">
        <f>'ENGLISH '!W194</f>
        <v>0</v>
      </c>
      <c r="L193" s="7">
        <f>'ENGLISH '!X194</f>
        <v>0</v>
      </c>
      <c r="M193" s="7">
        <f>'ENGLISH '!Y194</f>
        <v>0</v>
      </c>
      <c r="N193" s="10">
        <f>'MATHS '!T194</f>
        <v>0</v>
      </c>
      <c r="O193" s="10">
        <f>'MATHS '!U194</f>
        <v>0</v>
      </c>
      <c r="P193" s="10">
        <f>'MATHS '!V194</f>
        <v>0</v>
      </c>
      <c r="Q193" s="10">
        <f>'MATHS '!W194</f>
        <v>0</v>
      </c>
      <c r="R193" s="10">
        <f>'MATHS '!X194</f>
        <v>0</v>
      </c>
      <c r="S193" s="10">
        <f>'MATHS '!Y194</f>
        <v>0</v>
      </c>
      <c r="T193" s="7">
        <f>'SCIENCE '!T194</f>
        <v>0</v>
      </c>
      <c r="U193" s="7">
        <f>'SCIENCE '!U194</f>
        <v>0</v>
      </c>
      <c r="V193" s="7">
        <f>'SCIENCE '!V194</f>
        <v>0</v>
      </c>
      <c r="W193" s="7">
        <f>'SCIENCE '!W194</f>
        <v>0</v>
      </c>
      <c r="X193" s="7">
        <f>'SCIENCE '!X194</f>
        <v>0</v>
      </c>
      <c r="Y193" s="7">
        <f>'SCIENCE '!Y194</f>
        <v>0</v>
      </c>
      <c r="Z193" s="10">
        <f>'SOCIAL STUDIES'!T194</f>
        <v>0</v>
      </c>
      <c r="AA193" s="10">
        <f>'SOCIAL STUDIES'!U194</f>
        <v>0</v>
      </c>
      <c r="AB193" s="10">
        <f>'SOCIAL STUDIES'!V194</f>
        <v>0</v>
      </c>
      <c r="AC193" s="10">
        <f>'SOCIAL STUDIES'!W194</f>
        <v>0</v>
      </c>
      <c r="AD193" s="10">
        <f>'SOCIAL STUDIES'!X194</f>
        <v>0</v>
      </c>
      <c r="AE193" s="10">
        <f>'SOCIAL STUDIES'!Y194</f>
        <v>0</v>
      </c>
      <c r="AF193" s="7">
        <f>'COMPUTING     '!T194</f>
        <v>0</v>
      </c>
      <c r="AG193" s="7">
        <f>'COMPUTING     '!U194</f>
        <v>0</v>
      </c>
      <c r="AH193" s="7">
        <f>'COMPUTING     '!V194</f>
        <v>0</v>
      </c>
      <c r="AI193" s="7">
        <f>'COMPUTING     '!W194</f>
        <v>0</v>
      </c>
      <c r="AJ193" s="7">
        <f>'COMPUTING     '!X194</f>
        <v>0</v>
      </c>
      <c r="AK193" s="7">
        <f>'COMPUTING     '!Y194</f>
        <v>0</v>
      </c>
      <c r="AL193" s="7">
        <f>BDT!T194</f>
        <v>0</v>
      </c>
      <c r="AM193" s="7">
        <f>BDT!U194</f>
        <v>0</v>
      </c>
      <c r="AN193" s="7">
        <f>BDT!V194</f>
        <v>0</v>
      </c>
      <c r="AO193" s="7">
        <f>BDT!W194</f>
        <v>0</v>
      </c>
      <c r="AP193" s="7">
        <f>BDT!X194</f>
        <v>0</v>
      </c>
      <c r="AQ193" s="7">
        <f>BDT!Y194</f>
        <v>0</v>
      </c>
      <c r="AR193" s="7">
        <f>'GHANAIAN LANG'!T194</f>
        <v>0</v>
      </c>
      <c r="AS193" s="7">
        <f>'GHANAIAN LANG'!U194</f>
        <v>0</v>
      </c>
      <c r="AT193" s="7">
        <f>'GHANAIAN LANG'!V194</f>
        <v>0</v>
      </c>
      <c r="AU193" s="7">
        <f>'GHANAIAN LANG'!W194</f>
        <v>0</v>
      </c>
      <c r="AV193" s="7">
        <f>'GHANAIAN LANG'!X194</f>
        <v>0</v>
      </c>
      <c r="AW193" s="7">
        <f>'GHANAIAN LANG'!Y194</f>
        <v>0</v>
      </c>
      <c r="AX193" s="7">
        <f>'RME '!T194</f>
        <v>0</v>
      </c>
      <c r="AY193" s="7">
        <f>'RME '!U194</f>
        <v>0</v>
      </c>
      <c r="AZ193" s="7">
        <f>'RME '!V194</f>
        <v>0</v>
      </c>
      <c r="BA193" s="7">
        <f>'RME '!W194</f>
        <v>0</v>
      </c>
      <c r="BB193" s="7">
        <f>'RME '!X194</f>
        <v>0</v>
      </c>
      <c r="BC193" s="7">
        <f>'RME '!Y194</f>
        <v>0</v>
      </c>
      <c r="BD193" s="7">
        <f>'FRENCH '!T194</f>
        <v>0</v>
      </c>
      <c r="BE193" s="7">
        <f>'FRENCH '!U194</f>
        <v>0</v>
      </c>
      <c r="BF193" s="7">
        <f>'FRENCH '!V194</f>
        <v>0</v>
      </c>
      <c r="BG193" s="7">
        <f>'FRENCH '!W194</f>
        <v>0</v>
      </c>
      <c r="BH193" s="7">
        <f>'FRENCH '!X194</f>
        <v>0</v>
      </c>
      <c r="BI193" s="7">
        <f>'FRENCH '!Y194</f>
        <v>0</v>
      </c>
      <c r="BJ193" s="7">
        <f>'CAREER TECH '!T194</f>
        <v>0</v>
      </c>
      <c r="BK193" s="7">
        <f>'CAREER TECH '!U194</f>
        <v>0</v>
      </c>
      <c r="BL193" s="7">
        <f>'CAREER TECH '!V194</f>
        <v>0</v>
      </c>
      <c r="BM193" s="7">
        <f>'CAREER TECH '!W194</f>
        <v>0</v>
      </c>
      <c r="BN193" s="7">
        <f>'CAREER TECH '!X194</f>
        <v>0</v>
      </c>
      <c r="BO193" s="7">
        <f>'CAREER TECH '!Y194</f>
        <v>0</v>
      </c>
      <c r="BP193" s="7">
        <f>'CAD '!T194</f>
        <v>0</v>
      </c>
      <c r="BQ193" s="7">
        <f>'CAD '!U194</f>
        <v>0</v>
      </c>
      <c r="BR193" s="7">
        <f>'CAD '!V194</f>
        <v>0</v>
      </c>
      <c r="BS193" s="7">
        <f>'CAD '!X194</f>
        <v>0</v>
      </c>
      <c r="BT193" s="7">
        <f>'CAD '!W194</f>
        <v>0</v>
      </c>
      <c r="BU193" s="7">
        <f>'CAD '!Y194</f>
        <v>0</v>
      </c>
      <c r="BV193" s="7">
        <f t="shared" si="12"/>
        <v>0</v>
      </c>
      <c r="BW193" s="7">
        <f t="shared" si="13"/>
        <v>0</v>
      </c>
      <c r="BX193" s="7">
        <f t="shared" si="14"/>
        <v>3</v>
      </c>
      <c r="BY193" s="7">
        <v>900</v>
      </c>
      <c r="BZ193" s="7">
        <f>VLOOKUP(J193,SETTINGS!$C$2:$D$11,2)</f>
        <v>9</v>
      </c>
      <c r="CA193" s="7">
        <f>VLOOKUP(P193,SETTINGS!$C$2:$D$11,2)</f>
        <v>9</v>
      </c>
      <c r="CB193" s="7">
        <f>VLOOKUP(V193,SETTINGS!$C$2:$D$11,2)</f>
        <v>9</v>
      </c>
      <c r="CC193" s="7">
        <f>VLOOKUP(AB193,SETTINGS!$C$2:$D$11,2)</f>
        <v>9</v>
      </c>
      <c r="CD193" s="7">
        <f>VLOOKUP(AH193,SETTINGS!$C$2:$D$11,2)</f>
        <v>9</v>
      </c>
      <c r="CE193" s="7">
        <f>VLOOKUP(AN193,SETTINGS!$C$2:$D$11,2)</f>
        <v>9</v>
      </c>
      <c r="CF193" s="7">
        <f>VLOOKUP(AT193,SETTINGS!$C$2:$D$11,2)</f>
        <v>9</v>
      </c>
      <c r="CG193" s="7">
        <f>VLOOKUP(AZ193,SETTINGS!$C$2:$D$11,2)</f>
        <v>9</v>
      </c>
      <c r="CH193" s="7">
        <f>VLOOKUP(BF193,SETTINGS!$C$2:$D$11,2)</f>
        <v>9</v>
      </c>
      <c r="CI193" s="7">
        <f>VLOOKUP(BL193,SETTINGS!$C$2:$D$11,2)</f>
        <v>9</v>
      </c>
      <c r="CJ193" s="7">
        <f t="shared" si="15"/>
        <v>36</v>
      </c>
      <c r="CK193" s="7">
        <f>SMALL(CD193:CH193,{1,2,3})</f>
        <v>9</v>
      </c>
      <c r="CL193" s="7">
        <f>SUM(SMALL(BZ193:CI193,{1,2,3,4,5,6}))</f>
        <v>54</v>
      </c>
      <c r="CM193" s="10" t="str">
        <f t="shared" si="16"/>
        <v>3rd</v>
      </c>
      <c r="CN193" s="10" t="str">
        <f>VLOOKUP(BW193,SETTINGS!$N$1:$P$10,3)</f>
        <v>Below average, you must work hard, there is need for parental support</v>
      </c>
      <c r="CO193" s="10" t="str">
        <f>VLOOKUP(BW193,SETTINGS!$N$1:$P$10,2)</f>
        <v>Below Average, must buck up</v>
      </c>
      <c r="CP193" s="10"/>
      <c r="CQ193" s="10"/>
      <c r="CR193" s="10"/>
      <c r="CS193" s="10">
        <f t="shared" si="17"/>
        <v>0</v>
      </c>
      <c r="CT193" s="10"/>
      <c r="CU193" s="10"/>
      <c r="CV193" s="10"/>
      <c r="CW193" s="10"/>
      <c r="CX193" s="10"/>
      <c r="CY193" s="10"/>
      <c r="CZ193" s="10"/>
      <c r="DA193" s="10"/>
    </row>
    <row r="194" spans="1:105" ht="18.75" customHeight="1">
      <c r="A194" s="7">
        <f>'STUDENT DETAILS'!A194</f>
        <v>0</v>
      </c>
      <c r="B194" s="39">
        <f>'STUDENT DETAILS'!B194</f>
        <v>0</v>
      </c>
      <c r="C194" s="7">
        <f>'STUDENT DETAILS'!C194</f>
        <v>0</v>
      </c>
      <c r="D194" s="7">
        <f>'STUDENT DETAILS'!D194</f>
        <v>0</v>
      </c>
      <c r="E194" s="7">
        <f>'STUDENT DETAILS'!E194</f>
        <v>0</v>
      </c>
      <c r="F194" s="7">
        <f>'STUDENT DETAILS'!F194</f>
        <v>0</v>
      </c>
      <c r="G194" s="10"/>
      <c r="H194" s="7">
        <f>'ENGLISH '!T195</f>
        <v>0</v>
      </c>
      <c r="I194" s="7">
        <f>'ENGLISH '!U195</f>
        <v>0</v>
      </c>
      <c r="J194" s="7">
        <f>'ENGLISH '!V195</f>
        <v>0</v>
      </c>
      <c r="K194" s="7">
        <f>'ENGLISH '!W195</f>
        <v>0</v>
      </c>
      <c r="L194" s="7">
        <f>'ENGLISH '!X195</f>
        <v>0</v>
      </c>
      <c r="M194" s="7">
        <f>'ENGLISH '!Y195</f>
        <v>0</v>
      </c>
      <c r="N194" s="10">
        <f>'MATHS '!T195</f>
        <v>0</v>
      </c>
      <c r="O194" s="10">
        <f>'MATHS '!U195</f>
        <v>0</v>
      </c>
      <c r="P194" s="10">
        <f>'MATHS '!V195</f>
        <v>0</v>
      </c>
      <c r="Q194" s="10">
        <f>'MATHS '!W195</f>
        <v>0</v>
      </c>
      <c r="R194" s="10">
        <f>'MATHS '!X195</f>
        <v>0</v>
      </c>
      <c r="S194" s="10">
        <f>'MATHS '!Y195</f>
        <v>0</v>
      </c>
      <c r="T194" s="7">
        <f>'SCIENCE '!T195</f>
        <v>0</v>
      </c>
      <c r="U194" s="7">
        <f>'SCIENCE '!U195</f>
        <v>0</v>
      </c>
      <c r="V194" s="7">
        <f>'SCIENCE '!V195</f>
        <v>0</v>
      </c>
      <c r="W194" s="7">
        <f>'SCIENCE '!W195</f>
        <v>0</v>
      </c>
      <c r="X194" s="7">
        <f>'SCIENCE '!X195</f>
        <v>0</v>
      </c>
      <c r="Y194" s="7">
        <f>'SCIENCE '!Y195</f>
        <v>0</v>
      </c>
      <c r="Z194" s="10">
        <f>'SOCIAL STUDIES'!T195</f>
        <v>0</v>
      </c>
      <c r="AA194" s="10">
        <f>'SOCIAL STUDIES'!U195</f>
        <v>0</v>
      </c>
      <c r="AB194" s="10">
        <f>'SOCIAL STUDIES'!V195</f>
        <v>0</v>
      </c>
      <c r="AC194" s="10">
        <f>'SOCIAL STUDIES'!W195</f>
        <v>0</v>
      </c>
      <c r="AD194" s="10">
        <f>'SOCIAL STUDIES'!X195</f>
        <v>0</v>
      </c>
      <c r="AE194" s="10">
        <f>'SOCIAL STUDIES'!Y195</f>
        <v>0</v>
      </c>
      <c r="AF194" s="7">
        <f>'COMPUTING     '!T195</f>
        <v>0</v>
      </c>
      <c r="AG194" s="7">
        <f>'COMPUTING     '!U195</f>
        <v>0</v>
      </c>
      <c r="AH194" s="7">
        <f>'COMPUTING     '!V195</f>
        <v>0</v>
      </c>
      <c r="AI194" s="7">
        <f>'COMPUTING     '!W195</f>
        <v>0</v>
      </c>
      <c r="AJ194" s="7">
        <f>'COMPUTING     '!X195</f>
        <v>0</v>
      </c>
      <c r="AK194" s="7">
        <f>'COMPUTING     '!Y195</f>
        <v>0</v>
      </c>
      <c r="AL194" s="7">
        <f>BDT!T195</f>
        <v>0</v>
      </c>
      <c r="AM194" s="7">
        <f>BDT!U195</f>
        <v>0</v>
      </c>
      <c r="AN194" s="7">
        <f>BDT!V195</f>
        <v>0</v>
      </c>
      <c r="AO194" s="7">
        <f>BDT!W195</f>
        <v>0</v>
      </c>
      <c r="AP194" s="7">
        <f>BDT!X195</f>
        <v>0</v>
      </c>
      <c r="AQ194" s="7">
        <f>BDT!Y195</f>
        <v>0</v>
      </c>
      <c r="AR194" s="7">
        <f>'GHANAIAN LANG'!T195</f>
        <v>0</v>
      </c>
      <c r="AS194" s="7">
        <f>'GHANAIAN LANG'!U195</f>
        <v>0</v>
      </c>
      <c r="AT194" s="7">
        <f>'GHANAIAN LANG'!V195</f>
        <v>0</v>
      </c>
      <c r="AU194" s="7">
        <f>'GHANAIAN LANG'!W195</f>
        <v>0</v>
      </c>
      <c r="AV194" s="7">
        <f>'GHANAIAN LANG'!X195</f>
        <v>0</v>
      </c>
      <c r="AW194" s="7">
        <f>'GHANAIAN LANG'!Y195</f>
        <v>0</v>
      </c>
      <c r="AX194" s="7">
        <f>'RME '!T195</f>
        <v>0</v>
      </c>
      <c r="AY194" s="7">
        <f>'RME '!U195</f>
        <v>0</v>
      </c>
      <c r="AZ194" s="7">
        <f>'RME '!V195</f>
        <v>0</v>
      </c>
      <c r="BA194" s="7">
        <f>'RME '!W195</f>
        <v>0</v>
      </c>
      <c r="BB194" s="7">
        <f>'RME '!X195</f>
        <v>0</v>
      </c>
      <c r="BC194" s="7">
        <f>'RME '!Y195</f>
        <v>0</v>
      </c>
      <c r="BD194" s="7">
        <f>'FRENCH '!T195</f>
        <v>0</v>
      </c>
      <c r="BE194" s="7">
        <f>'FRENCH '!U195</f>
        <v>0</v>
      </c>
      <c r="BF194" s="7">
        <f>'FRENCH '!V195</f>
        <v>0</v>
      </c>
      <c r="BG194" s="7">
        <f>'FRENCH '!W195</f>
        <v>0</v>
      </c>
      <c r="BH194" s="7">
        <f>'FRENCH '!X195</f>
        <v>0</v>
      </c>
      <c r="BI194" s="7">
        <f>'FRENCH '!Y195</f>
        <v>0</v>
      </c>
      <c r="BJ194" s="7">
        <f>'CAREER TECH '!T195</f>
        <v>0</v>
      </c>
      <c r="BK194" s="7">
        <f>'CAREER TECH '!U195</f>
        <v>0</v>
      </c>
      <c r="BL194" s="7">
        <f>'CAREER TECH '!V195</f>
        <v>0</v>
      </c>
      <c r="BM194" s="7">
        <f>'CAREER TECH '!W195</f>
        <v>0</v>
      </c>
      <c r="BN194" s="7">
        <f>'CAREER TECH '!X195</f>
        <v>0</v>
      </c>
      <c r="BO194" s="7">
        <f>'CAREER TECH '!Y195</f>
        <v>0</v>
      </c>
      <c r="BP194" s="7">
        <f>'CAD '!T195</f>
        <v>0</v>
      </c>
      <c r="BQ194" s="7">
        <f>'CAD '!U195</f>
        <v>0</v>
      </c>
      <c r="BR194" s="7">
        <f>'CAD '!V195</f>
        <v>0</v>
      </c>
      <c r="BS194" s="7">
        <f>'CAD '!X195</f>
        <v>0</v>
      </c>
      <c r="BT194" s="7">
        <f>'CAD '!W195</f>
        <v>0</v>
      </c>
      <c r="BU194" s="7">
        <f>'CAD '!Y195</f>
        <v>0</v>
      </c>
      <c r="BV194" s="7">
        <f t="shared" si="12"/>
        <v>0</v>
      </c>
      <c r="BW194" s="7">
        <f t="shared" si="13"/>
        <v>0</v>
      </c>
      <c r="BX194" s="7">
        <f t="shared" si="14"/>
        <v>3</v>
      </c>
      <c r="BY194" s="7">
        <v>900</v>
      </c>
      <c r="BZ194" s="7">
        <f>VLOOKUP(J194,SETTINGS!$C$2:$D$11,2)</f>
        <v>9</v>
      </c>
      <c r="CA194" s="7">
        <f>VLOOKUP(P194,SETTINGS!$C$2:$D$11,2)</f>
        <v>9</v>
      </c>
      <c r="CB194" s="7">
        <f>VLOOKUP(V194,SETTINGS!$C$2:$D$11,2)</f>
        <v>9</v>
      </c>
      <c r="CC194" s="7">
        <f>VLOOKUP(AB194,SETTINGS!$C$2:$D$11,2)</f>
        <v>9</v>
      </c>
      <c r="CD194" s="7">
        <f>VLOOKUP(AH194,SETTINGS!$C$2:$D$11,2)</f>
        <v>9</v>
      </c>
      <c r="CE194" s="7">
        <f>VLOOKUP(AN194,SETTINGS!$C$2:$D$11,2)</f>
        <v>9</v>
      </c>
      <c r="CF194" s="7">
        <f>VLOOKUP(AT194,SETTINGS!$C$2:$D$11,2)</f>
        <v>9</v>
      </c>
      <c r="CG194" s="7">
        <f>VLOOKUP(AZ194,SETTINGS!$C$2:$D$11,2)</f>
        <v>9</v>
      </c>
      <c r="CH194" s="7">
        <f>VLOOKUP(BF194,SETTINGS!$C$2:$D$11,2)</f>
        <v>9</v>
      </c>
      <c r="CI194" s="7">
        <f>VLOOKUP(BL194,SETTINGS!$C$2:$D$11,2)</f>
        <v>9</v>
      </c>
      <c r="CJ194" s="7">
        <f t="shared" si="15"/>
        <v>36</v>
      </c>
      <c r="CK194" s="7">
        <f>SMALL(CD194:CH194,{1,2,3})</f>
        <v>9</v>
      </c>
      <c r="CL194" s="7">
        <f>SUM(SMALL(BZ194:CI194,{1,2,3,4,5,6}))</f>
        <v>54</v>
      </c>
      <c r="CM194" s="10" t="str">
        <f t="shared" si="16"/>
        <v>3rd</v>
      </c>
      <c r="CN194" s="10" t="str">
        <f>VLOOKUP(BW194,SETTINGS!$N$1:$P$10,3)</f>
        <v>Below average, you must work hard, there is need for parental support</v>
      </c>
      <c r="CO194" s="10" t="str">
        <f>VLOOKUP(BW194,SETTINGS!$N$1:$P$10,2)</f>
        <v>Below Average, must buck up</v>
      </c>
      <c r="CP194" s="10"/>
      <c r="CQ194" s="10"/>
      <c r="CR194" s="10"/>
      <c r="CS194" s="10">
        <f t="shared" si="17"/>
        <v>0</v>
      </c>
      <c r="CT194" s="10"/>
      <c r="CU194" s="10"/>
      <c r="CV194" s="10"/>
      <c r="CW194" s="10"/>
      <c r="CX194" s="10"/>
      <c r="CY194" s="10"/>
      <c r="CZ194" s="10"/>
      <c r="DA194" s="10"/>
    </row>
    <row r="195" spans="1:105" ht="18.75" customHeight="1">
      <c r="A195" s="7">
        <f>'STUDENT DETAILS'!A195</f>
        <v>0</v>
      </c>
      <c r="B195" s="39">
        <f>'STUDENT DETAILS'!B195</f>
        <v>0</v>
      </c>
      <c r="C195" s="7">
        <f>'STUDENT DETAILS'!C195</f>
        <v>0</v>
      </c>
      <c r="D195" s="7">
        <f>'STUDENT DETAILS'!D195</f>
        <v>0</v>
      </c>
      <c r="E195" s="7">
        <f>'STUDENT DETAILS'!E195</f>
        <v>0</v>
      </c>
      <c r="F195" s="7">
        <f>'STUDENT DETAILS'!F195</f>
        <v>0</v>
      </c>
      <c r="G195" s="10"/>
      <c r="H195" s="7">
        <f>'ENGLISH '!T196</f>
        <v>0</v>
      </c>
      <c r="I195" s="7">
        <f>'ENGLISH '!U196</f>
        <v>0</v>
      </c>
      <c r="J195" s="7">
        <f>'ENGLISH '!V196</f>
        <v>0</v>
      </c>
      <c r="K195" s="7">
        <f>'ENGLISH '!W196</f>
        <v>0</v>
      </c>
      <c r="L195" s="7">
        <f>'ENGLISH '!X196</f>
        <v>0</v>
      </c>
      <c r="M195" s="7">
        <f>'ENGLISH '!Y196</f>
        <v>0</v>
      </c>
      <c r="N195" s="10">
        <f>'MATHS '!T196</f>
        <v>0</v>
      </c>
      <c r="O195" s="10">
        <f>'MATHS '!U196</f>
        <v>0</v>
      </c>
      <c r="P195" s="10">
        <f>'MATHS '!V196</f>
        <v>0</v>
      </c>
      <c r="Q195" s="10">
        <f>'MATHS '!W196</f>
        <v>0</v>
      </c>
      <c r="R195" s="10">
        <f>'MATHS '!X196</f>
        <v>0</v>
      </c>
      <c r="S195" s="10">
        <f>'MATHS '!Y196</f>
        <v>0</v>
      </c>
      <c r="T195" s="7">
        <f>'SCIENCE '!T196</f>
        <v>0</v>
      </c>
      <c r="U195" s="7">
        <f>'SCIENCE '!U196</f>
        <v>0</v>
      </c>
      <c r="V195" s="7">
        <f>'SCIENCE '!V196</f>
        <v>0</v>
      </c>
      <c r="W195" s="7">
        <f>'SCIENCE '!W196</f>
        <v>0</v>
      </c>
      <c r="X195" s="7">
        <f>'SCIENCE '!X196</f>
        <v>0</v>
      </c>
      <c r="Y195" s="7">
        <f>'SCIENCE '!Y196</f>
        <v>0</v>
      </c>
      <c r="Z195" s="10">
        <f>'SOCIAL STUDIES'!T196</f>
        <v>0</v>
      </c>
      <c r="AA195" s="10">
        <f>'SOCIAL STUDIES'!U196</f>
        <v>0</v>
      </c>
      <c r="AB195" s="10">
        <f>'SOCIAL STUDIES'!V196</f>
        <v>0</v>
      </c>
      <c r="AC195" s="10">
        <f>'SOCIAL STUDIES'!W196</f>
        <v>0</v>
      </c>
      <c r="AD195" s="10">
        <f>'SOCIAL STUDIES'!X196</f>
        <v>0</v>
      </c>
      <c r="AE195" s="10">
        <f>'SOCIAL STUDIES'!Y196</f>
        <v>0</v>
      </c>
      <c r="AF195" s="7">
        <f>'COMPUTING     '!T196</f>
        <v>0</v>
      </c>
      <c r="AG195" s="7">
        <f>'COMPUTING     '!U196</f>
        <v>0</v>
      </c>
      <c r="AH195" s="7">
        <f>'COMPUTING     '!V196</f>
        <v>0</v>
      </c>
      <c r="AI195" s="7">
        <f>'COMPUTING     '!W196</f>
        <v>0</v>
      </c>
      <c r="AJ195" s="7">
        <f>'COMPUTING     '!X196</f>
        <v>0</v>
      </c>
      <c r="AK195" s="7">
        <f>'COMPUTING     '!Y196</f>
        <v>0</v>
      </c>
      <c r="AL195" s="7">
        <f>BDT!T196</f>
        <v>0</v>
      </c>
      <c r="AM195" s="7">
        <f>BDT!U196</f>
        <v>0</v>
      </c>
      <c r="AN195" s="7">
        <f>BDT!V196</f>
        <v>0</v>
      </c>
      <c r="AO195" s="7">
        <f>BDT!W196</f>
        <v>0</v>
      </c>
      <c r="AP195" s="7">
        <f>BDT!X196</f>
        <v>0</v>
      </c>
      <c r="AQ195" s="7">
        <f>BDT!Y196</f>
        <v>0</v>
      </c>
      <c r="AR195" s="7">
        <f>'GHANAIAN LANG'!T196</f>
        <v>0</v>
      </c>
      <c r="AS195" s="7">
        <f>'GHANAIAN LANG'!U196</f>
        <v>0</v>
      </c>
      <c r="AT195" s="7">
        <f>'GHANAIAN LANG'!V196</f>
        <v>0</v>
      </c>
      <c r="AU195" s="7">
        <f>'GHANAIAN LANG'!W196</f>
        <v>0</v>
      </c>
      <c r="AV195" s="7">
        <f>'GHANAIAN LANG'!X196</f>
        <v>0</v>
      </c>
      <c r="AW195" s="7">
        <f>'GHANAIAN LANG'!Y196</f>
        <v>0</v>
      </c>
      <c r="AX195" s="7">
        <f>'RME '!T196</f>
        <v>0</v>
      </c>
      <c r="AY195" s="7">
        <f>'RME '!U196</f>
        <v>0</v>
      </c>
      <c r="AZ195" s="7">
        <f>'RME '!V196</f>
        <v>0</v>
      </c>
      <c r="BA195" s="7">
        <f>'RME '!W196</f>
        <v>0</v>
      </c>
      <c r="BB195" s="7">
        <f>'RME '!X196</f>
        <v>0</v>
      </c>
      <c r="BC195" s="7">
        <f>'RME '!Y196</f>
        <v>0</v>
      </c>
      <c r="BD195" s="7">
        <f>'FRENCH '!T196</f>
        <v>0</v>
      </c>
      <c r="BE195" s="7">
        <f>'FRENCH '!U196</f>
        <v>0</v>
      </c>
      <c r="BF195" s="7">
        <f>'FRENCH '!V196</f>
        <v>0</v>
      </c>
      <c r="BG195" s="7">
        <f>'FRENCH '!W196</f>
        <v>0</v>
      </c>
      <c r="BH195" s="7">
        <f>'FRENCH '!X196</f>
        <v>0</v>
      </c>
      <c r="BI195" s="7">
        <f>'FRENCH '!Y196</f>
        <v>0</v>
      </c>
      <c r="BJ195" s="7">
        <f>'CAREER TECH '!T196</f>
        <v>0</v>
      </c>
      <c r="BK195" s="7">
        <f>'CAREER TECH '!U196</f>
        <v>0</v>
      </c>
      <c r="BL195" s="7">
        <f>'CAREER TECH '!V196</f>
        <v>0</v>
      </c>
      <c r="BM195" s="7">
        <f>'CAREER TECH '!W196</f>
        <v>0</v>
      </c>
      <c r="BN195" s="7">
        <f>'CAREER TECH '!X196</f>
        <v>0</v>
      </c>
      <c r="BO195" s="7">
        <f>'CAREER TECH '!Y196</f>
        <v>0</v>
      </c>
      <c r="BP195" s="7">
        <f>'CAD '!T196</f>
        <v>0</v>
      </c>
      <c r="BQ195" s="7">
        <f>'CAD '!U196</f>
        <v>0</v>
      </c>
      <c r="BR195" s="7">
        <f>'CAD '!V196</f>
        <v>0</v>
      </c>
      <c r="BS195" s="7">
        <f>'CAD '!X196</f>
        <v>0</v>
      </c>
      <c r="BT195" s="7">
        <f>'CAD '!W196</f>
        <v>0</v>
      </c>
      <c r="BU195" s="7">
        <f>'CAD '!Y196</f>
        <v>0</v>
      </c>
      <c r="BV195" s="7">
        <f t="shared" ref="BV195:BV201" si="18">AVERAGE(J195,P195,V195,AB195,AH195,AN195,AT195,AZ195,BF195,BL195,BR195)</f>
        <v>0</v>
      </c>
      <c r="BW195" s="7">
        <f t="shared" ref="BW195:BW201" si="19">J195+P195+V195+AB195+AH195+AN195+AT195+AZ195+BF195+BL195+BR195</f>
        <v>0</v>
      </c>
      <c r="BX195" s="7">
        <f t="shared" ref="BX195:BX201" si="20">RANK(BW195,$BW$2:$BW$201)</f>
        <v>3</v>
      </c>
      <c r="BY195" s="7">
        <v>900</v>
      </c>
      <c r="BZ195" s="7">
        <f>VLOOKUP(J195,SETTINGS!$C$2:$D$11,2)</f>
        <v>9</v>
      </c>
      <c r="CA195" s="7">
        <f>VLOOKUP(P195,SETTINGS!$C$2:$D$11,2)</f>
        <v>9</v>
      </c>
      <c r="CB195" s="7">
        <f>VLOOKUP(V195,SETTINGS!$C$2:$D$11,2)</f>
        <v>9</v>
      </c>
      <c r="CC195" s="7">
        <f>VLOOKUP(AB195,SETTINGS!$C$2:$D$11,2)</f>
        <v>9</v>
      </c>
      <c r="CD195" s="7">
        <f>VLOOKUP(AH195,SETTINGS!$C$2:$D$11,2)</f>
        <v>9</v>
      </c>
      <c r="CE195" s="7">
        <f>VLOOKUP(AN195,SETTINGS!$C$2:$D$11,2)</f>
        <v>9</v>
      </c>
      <c r="CF195" s="7">
        <f>VLOOKUP(AT195,SETTINGS!$C$2:$D$11,2)</f>
        <v>9</v>
      </c>
      <c r="CG195" s="7">
        <f>VLOOKUP(AZ195,SETTINGS!$C$2:$D$11,2)</f>
        <v>9</v>
      </c>
      <c r="CH195" s="7">
        <f>VLOOKUP(BF195,SETTINGS!$C$2:$D$11,2)</f>
        <v>9</v>
      </c>
      <c r="CI195" s="7">
        <f>VLOOKUP(BL195,SETTINGS!$C$2:$D$11,2)</f>
        <v>9</v>
      </c>
      <c r="CJ195" s="7">
        <f t="shared" ref="CJ195:CJ201" si="21">BZ195+CA195+CB195+CC195</f>
        <v>36</v>
      </c>
      <c r="CK195" s="7">
        <f>SMALL(CD195:CH195,{1,2,3})</f>
        <v>9</v>
      </c>
      <c r="CL195" s="7">
        <f>SUM(SMALL(BZ195:CI195,{1,2,3,4,5,6}))</f>
        <v>54</v>
      </c>
      <c r="CM195" s="10" t="str">
        <f t="shared" ref="CM195:CM201" si="22">IF(B195="","",BX195&amp;IF(AND(MOD(ABS(BX195),100)&gt;=10,MOD(ABS(BX195),100)&lt;=14),"th",CHOOSE(MOD(ABS(BX195),10)+1,"th","st","nd","rd","th","th","th","th","th","th")))</f>
        <v>3rd</v>
      </c>
      <c r="CN195" s="10" t="str">
        <f>VLOOKUP(BW195,SETTINGS!$N$1:$P$10,3)</f>
        <v>Below average, you must work hard, there is need for parental support</v>
      </c>
      <c r="CO195" s="10" t="str">
        <f>VLOOKUP(BW195,SETTINGS!$N$1:$P$10,2)</f>
        <v>Below Average, must buck up</v>
      </c>
      <c r="CP195" s="10"/>
      <c r="CQ195" s="10"/>
      <c r="CR195" s="10"/>
      <c r="CS195" s="10">
        <f t="shared" ref="CS195:CS201" si="23">CR195-CQ195</f>
        <v>0</v>
      </c>
      <c r="CT195" s="10"/>
      <c r="CU195" s="10"/>
      <c r="CV195" s="10"/>
      <c r="CW195" s="10"/>
      <c r="CX195" s="10"/>
      <c r="CY195" s="10"/>
      <c r="CZ195" s="10"/>
      <c r="DA195" s="10"/>
    </row>
    <row r="196" spans="1:105" ht="18.75" customHeight="1">
      <c r="A196" s="7">
        <f>'STUDENT DETAILS'!A196</f>
        <v>0</v>
      </c>
      <c r="B196" s="39">
        <f>'STUDENT DETAILS'!B196</f>
        <v>0</v>
      </c>
      <c r="C196" s="7">
        <f>'STUDENT DETAILS'!C196</f>
        <v>0</v>
      </c>
      <c r="D196" s="7">
        <f>'STUDENT DETAILS'!D196</f>
        <v>0</v>
      </c>
      <c r="E196" s="7">
        <f>'STUDENT DETAILS'!E196</f>
        <v>0</v>
      </c>
      <c r="F196" s="7">
        <f>'STUDENT DETAILS'!F196</f>
        <v>0</v>
      </c>
      <c r="G196" s="10"/>
      <c r="H196" s="7">
        <f>'ENGLISH '!T197</f>
        <v>0</v>
      </c>
      <c r="I196" s="7">
        <f>'ENGLISH '!U197</f>
        <v>0</v>
      </c>
      <c r="J196" s="7">
        <f>'ENGLISH '!V197</f>
        <v>0</v>
      </c>
      <c r="K196" s="7">
        <f>'ENGLISH '!W197</f>
        <v>0</v>
      </c>
      <c r="L196" s="7">
        <f>'ENGLISH '!X197</f>
        <v>0</v>
      </c>
      <c r="M196" s="7">
        <f>'ENGLISH '!Y197</f>
        <v>0</v>
      </c>
      <c r="N196" s="10">
        <f>'MATHS '!T197</f>
        <v>0</v>
      </c>
      <c r="O196" s="10">
        <f>'MATHS '!U197</f>
        <v>0</v>
      </c>
      <c r="P196" s="10">
        <f>'MATHS '!V197</f>
        <v>0</v>
      </c>
      <c r="Q196" s="10">
        <f>'MATHS '!W197</f>
        <v>0</v>
      </c>
      <c r="R196" s="10">
        <f>'MATHS '!X197</f>
        <v>0</v>
      </c>
      <c r="S196" s="10">
        <f>'MATHS '!Y197</f>
        <v>0</v>
      </c>
      <c r="T196" s="7">
        <f>'SCIENCE '!T197</f>
        <v>0</v>
      </c>
      <c r="U196" s="7">
        <f>'SCIENCE '!U197</f>
        <v>0</v>
      </c>
      <c r="V196" s="7">
        <f>'SCIENCE '!V197</f>
        <v>0</v>
      </c>
      <c r="W196" s="7">
        <f>'SCIENCE '!W197</f>
        <v>0</v>
      </c>
      <c r="X196" s="7">
        <f>'SCIENCE '!X197</f>
        <v>0</v>
      </c>
      <c r="Y196" s="7">
        <f>'SCIENCE '!Y197</f>
        <v>0</v>
      </c>
      <c r="Z196" s="10">
        <f>'SOCIAL STUDIES'!T197</f>
        <v>0</v>
      </c>
      <c r="AA196" s="10">
        <f>'SOCIAL STUDIES'!U197</f>
        <v>0</v>
      </c>
      <c r="AB196" s="10">
        <f>'SOCIAL STUDIES'!V197</f>
        <v>0</v>
      </c>
      <c r="AC196" s="10">
        <f>'SOCIAL STUDIES'!W197</f>
        <v>0</v>
      </c>
      <c r="AD196" s="10">
        <f>'SOCIAL STUDIES'!X197</f>
        <v>0</v>
      </c>
      <c r="AE196" s="10">
        <f>'SOCIAL STUDIES'!Y197</f>
        <v>0</v>
      </c>
      <c r="AF196" s="7">
        <f>'COMPUTING     '!T197</f>
        <v>0</v>
      </c>
      <c r="AG196" s="7">
        <f>'COMPUTING     '!U197</f>
        <v>0</v>
      </c>
      <c r="AH196" s="7">
        <f>'COMPUTING     '!V197</f>
        <v>0</v>
      </c>
      <c r="AI196" s="7">
        <f>'COMPUTING     '!W197</f>
        <v>0</v>
      </c>
      <c r="AJ196" s="7">
        <f>'COMPUTING     '!X197</f>
        <v>0</v>
      </c>
      <c r="AK196" s="7">
        <f>'COMPUTING     '!Y197</f>
        <v>0</v>
      </c>
      <c r="AL196" s="7">
        <f>BDT!T197</f>
        <v>0</v>
      </c>
      <c r="AM196" s="7">
        <f>BDT!U197</f>
        <v>0</v>
      </c>
      <c r="AN196" s="7">
        <f>BDT!V197</f>
        <v>0</v>
      </c>
      <c r="AO196" s="7">
        <f>BDT!W197</f>
        <v>0</v>
      </c>
      <c r="AP196" s="7">
        <f>BDT!X197</f>
        <v>0</v>
      </c>
      <c r="AQ196" s="7">
        <f>BDT!Y197</f>
        <v>0</v>
      </c>
      <c r="AR196" s="7">
        <f>'GHANAIAN LANG'!T197</f>
        <v>0</v>
      </c>
      <c r="AS196" s="7">
        <f>'GHANAIAN LANG'!U197</f>
        <v>0</v>
      </c>
      <c r="AT196" s="7">
        <f>'GHANAIAN LANG'!V197</f>
        <v>0</v>
      </c>
      <c r="AU196" s="7">
        <f>'GHANAIAN LANG'!W197</f>
        <v>0</v>
      </c>
      <c r="AV196" s="7">
        <f>'GHANAIAN LANG'!X197</f>
        <v>0</v>
      </c>
      <c r="AW196" s="7">
        <f>'GHANAIAN LANG'!Y197</f>
        <v>0</v>
      </c>
      <c r="AX196" s="7">
        <f>'RME '!T197</f>
        <v>0</v>
      </c>
      <c r="AY196" s="7">
        <f>'RME '!U197</f>
        <v>0</v>
      </c>
      <c r="AZ196" s="7">
        <f>'RME '!V197</f>
        <v>0</v>
      </c>
      <c r="BA196" s="7">
        <f>'RME '!W197</f>
        <v>0</v>
      </c>
      <c r="BB196" s="7">
        <f>'RME '!X197</f>
        <v>0</v>
      </c>
      <c r="BC196" s="7">
        <f>'RME '!Y197</f>
        <v>0</v>
      </c>
      <c r="BD196" s="7">
        <f>'FRENCH '!T197</f>
        <v>0</v>
      </c>
      <c r="BE196" s="7">
        <f>'FRENCH '!U197</f>
        <v>0</v>
      </c>
      <c r="BF196" s="7">
        <f>'FRENCH '!V197</f>
        <v>0</v>
      </c>
      <c r="BG196" s="7">
        <f>'FRENCH '!W197</f>
        <v>0</v>
      </c>
      <c r="BH196" s="7">
        <f>'FRENCH '!X197</f>
        <v>0</v>
      </c>
      <c r="BI196" s="7">
        <f>'FRENCH '!Y197</f>
        <v>0</v>
      </c>
      <c r="BJ196" s="7">
        <f>'CAREER TECH '!T197</f>
        <v>0</v>
      </c>
      <c r="BK196" s="7">
        <f>'CAREER TECH '!U197</f>
        <v>0</v>
      </c>
      <c r="BL196" s="7">
        <f>'CAREER TECH '!V197</f>
        <v>0</v>
      </c>
      <c r="BM196" s="7">
        <f>'CAREER TECH '!W197</f>
        <v>0</v>
      </c>
      <c r="BN196" s="7">
        <f>'CAREER TECH '!X197</f>
        <v>0</v>
      </c>
      <c r="BO196" s="7">
        <f>'CAREER TECH '!Y197</f>
        <v>0</v>
      </c>
      <c r="BP196" s="7">
        <f>'CAD '!T197</f>
        <v>0</v>
      </c>
      <c r="BQ196" s="7">
        <f>'CAD '!U197</f>
        <v>0</v>
      </c>
      <c r="BR196" s="7">
        <f>'CAD '!V197</f>
        <v>0</v>
      </c>
      <c r="BS196" s="7">
        <f>'CAD '!X197</f>
        <v>0</v>
      </c>
      <c r="BT196" s="7">
        <f>'CAD '!W197</f>
        <v>0</v>
      </c>
      <c r="BU196" s="7">
        <f>'CAD '!Y197</f>
        <v>0</v>
      </c>
      <c r="BV196" s="7">
        <f t="shared" si="18"/>
        <v>0</v>
      </c>
      <c r="BW196" s="7">
        <f t="shared" si="19"/>
        <v>0</v>
      </c>
      <c r="BX196" s="7">
        <f t="shared" si="20"/>
        <v>3</v>
      </c>
      <c r="BY196" s="7">
        <v>900</v>
      </c>
      <c r="BZ196" s="7">
        <f>VLOOKUP(J196,SETTINGS!$C$2:$D$11,2)</f>
        <v>9</v>
      </c>
      <c r="CA196" s="7">
        <f>VLOOKUP(P196,SETTINGS!$C$2:$D$11,2)</f>
        <v>9</v>
      </c>
      <c r="CB196" s="7">
        <f>VLOOKUP(V196,SETTINGS!$C$2:$D$11,2)</f>
        <v>9</v>
      </c>
      <c r="CC196" s="7">
        <f>VLOOKUP(AB196,SETTINGS!$C$2:$D$11,2)</f>
        <v>9</v>
      </c>
      <c r="CD196" s="7">
        <f>VLOOKUP(AH196,SETTINGS!$C$2:$D$11,2)</f>
        <v>9</v>
      </c>
      <c r="CE196" s="7">
        <f>VLOOKUP(AN196,SETTINGS!$C$2:$D$11,2)</f>
        <v>9</v>
      </c>
      <c r="CF196" s="7">
        <f>VLOOKUP(AT196,SETTINGS!$C$2:$D$11,2)</f>
        <v>9</v>
      </c>
      <c r="CG196" s="7">
        <f>VLOOKUP(AZ196,SETTINGS!$C$2:$D$11,2)</f>
        <v>9</v>
      </c>
      <c r="CH196" s="7">
        <f>VLOOKUP(BF196,SETTINGS!$C$2:$D$11,2)</f>
        <v>9</v>
      </c>
      <c r="CI196" s="7">
        <f>VLOOKUP(BL196,SETTINGS!$C$2:$D$11,2)</f>
        <v>9</v>
      </c>
      <c r="CJ196" s="7">
        <f t="shared" si="21"/>
        <v>36</v>
      </c>
      <c r="CK196" s="7">
        <f>SMALL(CD196:CH196,{1,2,3})</f>
        <v>9</v>
      </c>
      <c r="CL196" s="7">
        <f>SUM(SMALL(BZ196:CI196,{1,2,3,4,5,6}))</f>
        <v>54</v>
      </c>
      <c r="CM196" s="10" t="str">
        <f t="shared" si="22"/>
        <v>3rd</v>
      </c>
      <c r="CN196" s="10" t="str">
        <f>VLOOKUP(BW196,SETTINGS!$N$1:$P$10,3)</f>
        <v>Below average, you must work hard, there is need for parental support</v>
      </c>
      <c r="CO196" s="10" t="str">
        <f>VLOOKUP(BW196,SETTINGS!$N$1:$P$10,2)</f>
        <v>Below Average, must buck up</v>
      </c>
      <c r="CP196" s="10"/>
      <c r="CQ196" s="10"/>
      <c r="CR196" s="10"/>
      <c r="CS196" s="10">
        <f t="shared" si="23"/>
        <v>0</v>
      </c>
      <c r="CT196" s="10"/>
      <c r="CU196" s="10"/>
      <c r="CV196" s="10"/>
      <c r="CW196" s="10"/>
      <c r="CX196" s="10"/>
      <c r="CY196" s="10"/>
      <c r="CZ196" s="10"/>
      <c r="DA196" s="10"/>
    </row>
    <row r="197" spans="1:105" ht="18.75" customHeight="1">
      <c r="A197" s="7">
        <f>'STUDENT DETAILS'!A197</f>
        <v>0</v>
      </c>
      <c r="B197" s="39">
        <f>'STUDENT DETAILS'!B197</f>
        <v>0</v>
      </c>
      <c r="C197" s="7">
        <f>'STUDENT DETAILS'!C197</f>
        <v>0</v>
      </c>
      <c r="D197" s="7">
        <f>'STUDENT DETAILS'!D197</f>
        <v>0</v>
      </c>
      <c r="E197" s="7">
        <f>'STUDENT DETAILS'!E197</f>
        <v>0</v>
      </c>
      <c r="F197" s="7">
        <f>'STUDENT DETAILS'!F197</f>
        <v>0</v>
      </c>
      <c r="G197" s="10"/>
      <c r="H197" s="7">
        <f>'ENGLISH '!T198</f>
        <v>0</v>
      </c>
      <c r="I197" s="7">
        <f>'ENGLISH '!U198</f>
        <v>0</v>
      </c>
      <c r="J197" s="7">
        <f>'ENGLISH '!V198</f>
        <v>0</v>
      </c>
      <c r="K197" s="7">
        <f>'ENGLISH '!W198</f>
        <v>0</v>
      </c>
      <c r="L197" s="7">
        <f>'ENGLISH '!X198</f>
        <v>0</v>
      </c>
      <c r="M197" s="7">
        <f>'ENGLISH '!Y198</f>
        <v>0</v>
      </c>
      <c r="N197" s="10">
        <f>'MATHS '!T198</f>
        <v>0</v>
      </c>
      <c r="O197" s="10">
        <f>'MATHS '!U198</f>
        <v>0</v>
      </c>
      <c r="P197" s="10">
        <f>'MATHS '!V198</f>
        <v>0</v>
      </c>
      <c r="Q197" s="10">
        <f>'MATHS '!W198</f>
        <v>0</v>
      </c>
      <c r="R197" s="10">
        <f>'MATHS '!X198</f>
        <v>0</v>
      </c>
      <c r="S197" s="10">
        <f>'MATHS '!Y198</f>
        <v>0</v>
      </c>
      <c r="T197" s="7">
        <f>'SCIENCE '!T198</f>
        <v>0</v>
      </c>
      <c r="U197" s="7">
        <f>'SCIENCE '!U198</f>
        <v>0</v>
      </c>
      <c r="V197" s="7">
        <f>'SCIENCE '!V198</f>
        <v>0</v>
      </c>
      <c r="W197" s="7">
        <f>'SCIENCE '!W198</f>
        <v>0</v>
      </c>
      <c r="X197" s="7">
        <f>'SCIENCE '!X198</f>
        <v>0</v>
      </c>
      <c r="Y197" s="7">
        <f>'SCIENCE '!Y198</f>
        <v>0</v>
      </c>
      <c r="Z197" s="10">
        <f>'SOCIAL STUDIES'!T198</f>
        <v>0</v>
      </c>
      <c r="AA197" s="10">
        <f>'SOCIAL STUDIES'!U198</f>
        <v>0</v>
      </c>
      <c r="AB197" s="10">
        <f>'SOCIAL STUDIES'!V198</f>
        <v>0</v>
      </c>
      <c r="AC197" s="10">
        <f>'SOCIAL STUDIES'!W198</f>
        <v>0</v>
      </c>
      <c r="AD197" s="10">
        <f>'SOCIAL STUDIES'!X198</f>
        <v>0</v>
      </c>
      <c r="AE197" s="10">
        <f>'SOCIAL STUDIES'!Y198</f>
        <v>0</v>
      </c>
      <c r="AF197" s="7">
        <f>'COMPUTING     '!T198</f>
        <v>0</v>
      </c>
      <c r="AG197" s="7">
        <f>'COMPUTING     '!U198</f>
        <v>0</v>
      </c>
      <c r="AH197" s="7">
        <f>'COMPUTING     '!V198</f>
        <v>0</v>
      </c>
      <c r="AI197" s="7">
        <f>'COMPUTING     '!W198</f>
        <v>0</v>
      </c>
      <c r="AJ197" s="7">
        <f>'COMPUTING     '!X198</f>
        <v>0</v>
      </c>
      <c r="AK197" s="7">
        <f>'COMPUTING     '!Y198</f>
        <v>0</v>
      </c>
      <c r="AL197" s="7">
        <f>BDT!T198</f>
        <v>0</v>
      </c>
      <c r="AM197" s="7">
        <f>BDT!U198</f>
        <v>0</v>
      </c>
      <c r="AN197" s="7">
        <f>BDT!V198</f>
        <v>0</v>
      </c>
      <c r="AO197" s="7">
        <f>BDT!W198</f>
        <v>0</v>
      </c>
      <c r="AP197" s="7">
        <f>BDT!X198</f>
        <v>0</v>
      </c>
      <c r="AQ197" s="7">
        <f>BDT!Y198</f>
        <v>0</v>
      </c>
      <c r="AR197" s="7">
        <f>'GHANAIAN LANG'!T198</f>
        <v>0</v>
      </c>
      <c r="AS197" s="7">
        <f>'GHANAIAN LANG'!U198</f>
        <v>0</v>
      </c>
      <c r="AT197" s="7">
        <f>'GHANAIAN LANG'!V198</f>
        <v>0</v>
      </c>
      <c r="AU197" s="7">
        <f>'GHANAIAN LANG'!W198</f>
        <v>0</v>
      </c>
      <c r="AV197" s="7">
        <f>'GHANAIAN LANG'!X198</f>
        <v>0</v>
      </c>
      <c r="AW197" s="7">
        <f>'GHANAIAN LANG'!Y198</f>
        <v>0</v>
      </c>
      <c r="AX197" s="7">
        <f>'RME '!T198</f>
        <v>0</v>
      </c>
      <c r="AY197" s="7">
        <f>'RME '!U198</f>
        <v>0</v>
      </c>
      <c r="AZ197" s="7">
        <f>'RME '!V198</f>
        <v>0</v>
      </c>
      <c r="BA197" s="7">
        <f>'RME '!W198</f>
        <v>0</v>
      </c>
      <c r="BB197" s="7">
        <f>'RME '!X198</f>
        <v>0</v>
      </c>
      <c r="BC197" s="7">
        <f>'RME '!Y198</f>
        <v>0</v>
      </c>
      <c r="BD197" s="7">
        <f>'FRENCH '!T198</f>
        <v>0</v>
      </c>
      <c r="BE197" s="7">
        <f>'FRENCH '!U198</f>
        <v>0</v>
      </c>
      <c r="BF197" s="7">
        <f>'FRENCH '!V198</f>
        <v>0</v>
      </c>
      <c r="BG197" s="7">
        <f>'FRENCH '!W198</f>
        <v>0</v>
      </c>
      <c r="BH197" s="7">
        <f>'FRENCH '!X198</f>
        <v>0</v>
      </c>
      <c r="BI197" s="7">
        <f>'FRENCH '!Y198</f>
        <v>0</v>
      </c>
      <c r="BJ197" s="7">
        <f>'CAREER TECH '!T198</f>
        <v>0</v>
      </c>
      <c r="BK197" s="7">
        <f>'CAREER TECH '!U198</f>
        <v>0</v>
      </c>
      <c r="BL197" s="7">
        <f>'CAREER TECH '!V198</f>
        <v>0</v>
      </c>
      <c r="BM197" s="7">
        <f>'CAREER TECH '!W198</f>
        <v>0</v>
      </c>
      <c r="BN197" s="7">
        <f>'CAREER TECH '!X198</f>
        <v>0</v>
      </c>
      <c r="BO197" s="7">
        <f>'CAREER TECH '!Y198</f>
        <v>0</v>
      </c>
      <c r="BP197" s="7">
        <f>'CAD '!T198</f>
        <v>0</v>
      </c>
      <c r="BQ197" s="7">
        <f>'CAD '!U198</f>
        <v>0</v>
      </c>
      <c r="BR197" s="7">
        <f>'CAD '!V198</f>
        <v>0</v>
      </c>
      <c r="BS197" s="7">
        <f>'CAD '!X198</f>
        <v>0</v>
      </c>
      <c r="BT197" s="7">
        <f>'CAD '!W198</f>
        <v>0</v>
      </c>
      <c r="BU197" s="7">
        <f>'CAD '!Y198</f>
        <v>0</v>
      </c>
      <c r="BV197" s="7">
        <f t="shared" si="18"/>
        <v>0</v>
      </c>
      <c r="BW197" s="7">
        <f t="shared" si="19"/>
        <v>0</v>
      </c>
      <c r="BX197" s="7">
        <f t="shared" si="20"/>
        <v>3</v>
      </c>
      <c r="BY197" s="7">
        <v>900</v>
      </c>
      <c r="BZ197" s="7">
        <f>VLOOKUP(J197,SETTINGS!$C$2:$D$11,2)</f>
        <v>9</v>
      </c>
      <c r="CA197" s="7">
        <f>VLOOKUP(P197,SETTINGS!$C$2:$D$11,2)</f>
        <v>9</v>
      </c>
      <c r="CB197" s="7">
        <f>VLOOKUP(V197,SETTINGS!$C$2:$D$11,2)</f>
        <v>9</v>
      </c>
      <c r="CC197" s="7">
        <f>VLOOKUP(AB197,SETTINGS!$C$2:$D$11,2)</f>
        <v>9</v>
      </c>
      <c r="CD197" s="7">
        <f>VLOOKUP(AH197,SETTINGS!$C$2:$D$11,2)</f>
        <v>9</v>
      </c>
      <c r="CE197" s="7">
        <f>VLOOKUP(AN197,SETTINGS!$C$2:$D$11,2)</f>
        <v>9</v>
      </c>
      <c r="CF197" s="7">
        <f>VLOOKUP(AT197,SETTINGS!$C$2:$D$11,2)</f>
        <v>9</v>
      </c>
      <c r="CG197" s="7">
        <f>VLOOKUP(AZ197,SETTINGS!$C$2:$D$11,2)</f>
        <v>9</v>
      </c>
      <c r="CH197" s="7">
        <f>VLOOKUP(BF197,SETTINGS!$C$2:$D$11,2)</f>
        <v>9</v>
      </c>
      <c r="CI197" s="7">
        <f>VLOOKUP(BL197,SETTINGS!$C$2:$D$11,2)</f>
        <v>9</v>
      </c>
      <c r="CJ197" s="7">
        <f t="shared" si="21"/>
        <v>36</v>
      </c>
      <c r="CK197" s="7">
        <f>SMALL(CD197:CH197,{1,2,3})</f>
        <v>9</v>
      </c>
      <c r="CL197" s="7">
        <f>SUM(SMALL(BZ197:CI197,{1,2,3,4,5,6}))</f>
        <v>54</v>
      </c>
      <c r="CM197" s="10" t="str">
        <f t="shared" si="22"/>
        <v>3rd</v>
      </c>
      <c r="CN197" s="10" t="str">
        <f>VLOOKUP(BW197,SETTINGS!$N$1:$P$10,3)</f>
        <v>Below average, you must work hard, there is need for parental support</v>
      </c>
      <c r="CO197" s="10" t="str">
        <f>VLOOKUP(BW197,SETTINGS!$N$1:$P$10,2)</f>
        <v>Below Average, must buck up</v>
      </c>
      <c r="CP197" s="10"/>
      <c r="CQ197" s="10"/>
      <c r="CR197" s="10"/>
      <c r="CS197" s="10">
        <f t="shared" si="23"/>
        <v>0</v>
      </c>
      <c r="CT197" s="10"/>
      <c r="CU197" s="10"/>
      <c r="CV197" s="10"/>
      <c r="CW197" s="10"/>
      <c r="CX197" s="10"/>
      <c r="CY197" s="10"/>
      <c r="CZ197" s="10"/>
      <c r="DA197" s="10"/>
    </row>
    <row r="198" spans="1:105" ht="18.75" customHeight="1">
      <c r="A198" s="7">
        <f>'STUDENT DETAILS'!A198</f>
        <v>0</v>
      </c>
      <c r="B198" s="39">
        <f>'STUDENT DETAILS'!B198</f>
        <v>0</v>
      </c>
      <c r="C198" s="7">
        <f>'STUDENT DETAILS'!C198</f>
        <v>0</v>
      </c>
      <c r="D198" s="7">
        <f>'STUDENT DETAILS'!D198</f>
        <v>0</v>
      </c>
      <c r="E198" s="7">
        <f>'STUDENT DETAILS'!E198</f>
        <v>0</v>
      </c>
      <c r="F198" s="7">
        <f>'STUDENT DETAILS'!F198</f>
        <v>0</v>
      </c>
      <c r="G198" s="10"/>
      <c r="H198" s="7">
        <f>'ENGLISH '!T199</f>
        <v>0</v>
      </c>
      <c r="I198" s="7">
        <f>'ENGLISH '!U199</f>
        <v>0</v>
      </c>
      <c r="J198" s="7">
        <f>'ENGLISH '!V199</f>
        <v>0</v>
      </c>
      <c r="K198" s="7">
        <f>'ENGLISH '!W199</f>
        <v>0</v>
      </c>
      <c r="L198" s="7">
        <f>'ENGLISH '!X199</f>
        <v>0</v>
      </c>
      <c r="M198" s="7">
        <f>'ENGLISH '!Y199</f>
        <v>0</v>
      </c>
      <c r="N198" s="10">
        <f>'MATHS '!T199</f>
        <v>0</v>
      </c>
      <c r="O198" s="10">
        <f>'MATHS '!U199</f>
        <v>0</v>
      </c>
      <c r="P198" s="10">
        <f>'MATHS '!V199</f>
        <v>0</v>
      </c>
      <c r="Q198" s="10">
        <f>'MATHS '!W199</f>
        <v>0</v>
      </c>
      <c r="R198" s="10">
        <f>'MATHS '!X199</f>
        <v>0</v>
      </c>
      <c r="S198" s="10">
        <f>'MATHS '!Y199</f>
        <v>0</v>
      </c>
      <c r="T198" s="7">
        <f>'SCIENCE '!T199</f>
        <v>0</v>
      </c>
      <c r="U198" s="7">
        <f>'SCIENCE '!U199</f>
        <v>0</v>
      </c>
      <c r="V198" s="7">
        <f>'SCIENCE '!V199</f>
        <v>0</v>
      </c>
      <c r="W198" s="7">
        <f>'SCIENCE '!W199</f>
        <v>0</v>
      </c>
      <c r="X198" s="7">
        <f>'SCIENCE '!X199</f>
        <v>0</v>
      </c>
      <c r="Y198" s="7">
        <f>'SCIENCE '!Y199</f>
        <v>0</v>
      </c>
      <c r="Z198" s="10">
        <f>'SOCIAL STUDIES'!T199</f>
        <v>0</v>
      </c>
      <c r="AA198" s="10">
        <f>'SOCIAL STUDIES'!U199</f>
        <v>0</v>
      </c>
      <c r="AB198" s="10">
        <f>'SOCIAL STUDIES'!V199</f>
        <v>0</v>
      </c>
      <c r="AC198" s="10">
        <f>'SOCIAL STUDIES'!W199</f>
        <v>0</v>
      </c>
      <c r="AD198" s="10">
        <f>'SOCIAL STUDIES'!X199</f>
        <v>0</v>
      </c>
      <c r="AE198" s="10">
        <f>'SOCIAL STUDIES'!Y199</f>
        <v>0</v>
      </c>
      <c r="AF198" s="7">
        <f>'COMPUTING     '!T199</f>
        <v>0</v>
      </c>
      <c r="AG198" s="7">
        <f>'COMPUTING     '!U199</f>
        <v>0</v>
      </c>
      <c r="AH198" s="7">
        <f>'COMPUTING     '!V199</f>
        <v>0</v>
      </c>
      <c r="AI198" s="7">
        <f>'COMPUTING     '!W199</f>
        <v>0</v>
      </c>
      <c r="AJ198" s="7">
        <f>'COMPUTING     '!X199</f>
        <v>0</v>
      </c>
      <c r="AK198" s="7">
        <f>'COMPUTING     '!Y199</f>
        <v>0</v>
      </c>
      <c r="AL198" s="7">
        <f>BDT!T199</f>
        <v>0</v>
      </c>
      <c r="AM198" s="7">
        <f>BDT!U199</f>
        <v>0</v>
      </c>
      <c r="AN198" s="7">
        <f>BDT!V199</f>
        <v>0</v>
      </c>
      <c r="AO198" s="7">
        <f>BDT!W199</f>
        <v>0</v>
      </c>
      <c r="AP198" s="7">
        <f>BDT!X199</f>
        <v>0</v>
      </c>
      <c r="AQ198" s="7">
        <f>BDT!Y199</f>
        <v>0</v>
      </c>
      <c r="AR198" s="7">
        <f>'GHANAIAN LANG'!T199</f>
        <v>0</v>
      </c>
      <c r="AS198" s="7">
        <f>'GHANAIAN LANG'!U199</f>
        <v>0</v>
      </c>
      <c r="AT198" s="7">
        <f>'GHANAIAN LANG'!V199</f>
        <v>0</v>
      </c>
      <c r="AU198" s="7">
        <f>'GHANAIAN LANG'!W199</f>
        <v>0</v>
      </c>
      <c r="AV198" s="7">
        <f>'GHANAIAN LANG'!X199</f>
        <v>0</v>
      </c>
      <c r="AW198" s="7">
        <f>'GHANAIAN LANG'!Y199</f>
        <v>0</v>
      </c>
      <c r="AX198" s="7">
        <f>'RME '!T199</f>
        <v>0</v>
      </c>
      <c r="AY198" s="7">
        <f>'RME '!U199</f>
        <v>0</v>
      </c>
      <c r="AZ198" s="7">
        <f>'RME '!V199</f>
        <v>0</v>
      </c>
      <c r="BA198" s="7">
        <f>'RME '!W199</f>
        <v>0</v>
      </c>
      <c r="BB198" s="7">
        <f>'RME '!X199</f>
        <v>0</v>
      </c>
      <c r="BC198" s="7">
        <f>'RME '!Y199</f>
        <v>0</v>
      </c>
      <c r="BD198" s="7">
        <f>'FRENCH '!T199</f>
        <v>0</v>
      </c>
      <c r="BE198" s="7">
        <f>'FRENCH '!U199</f>
        <v>0</v>
      </c>
      <c r="BF198" s="7">
        <f>'FRENCH '!V199</f>
        <v>0</v>
      </c>
      <c r="BG198" s="7">
        <f>'FRENCH '!W199</f>
        <v>0</v>
      </c>
      <c r="BH198" s="7">
        <f>'FRENCH '!X199</f>
        <v>0</v>
      </c>
      <c r="BI198" s="7">
        <f>'FRENCH '!Y199</f>
        <v>0</v>
      </c>
      <c r="BJ198" s="7">
        <f>'CAREER TECH '!T199</f>
        <v>0</v>
      </c>
      <c r="BK198" s="7">
        <f>'CAREER TECH '!U199</f>
        <v>0</v>
      </c>
      <c r="BL198" s="7">
        <f>'CAREER TECH '!V199</f>
        <v>0</v>
      </c>
      <c r="BM198" s="7">
        <f>'CAREER TECH '!W199</f>
        <v>0</v>
      </c>
      <c r="BN198" s="7">
        <f>'CAREER TECH '!X199</f>
        <v>0</v>
      </c>
      <c r="BO198" s="7">
        <f>'CAREER TECH '!Y199</f>
        <v>0</v>
      </c>
      <c r="BP198" s="7">
        <f>'CAD '!T199</f>
        <v>0</v>
      </c>
      <c r="BQ198" s="7">
        <f>'CAD '!U199</f>
        <v>0</v>
      </c>
      <c r="BR198" s="7">
        <f>'CAD '!V199</f>
        <v>0</v>
      </c>
      <c r="BS198" s="7">
        <f>'CAD '!X199</f>
        <v>0</v>
      </c>
      <c r="BT198" s="7">
        <f>'CAD '!W199</f>
        <v>0</v>
      </c>
      <c r="BU198" s="7">
        <f>'CAD '!Y199</f>
        <v>0</v>
      </c>
      <c r="BV198" s="7">
        <f t="shared" si="18"/>
        <v>0</v>
      </c>
      <c r="BW198" s="7">
        <f t="shared" si="19"/>
        <v>0</v>
      </c>
      <c r="BX198" s="7">
        <f t="shared" si="20"/>
        <v>3</v>
      </c>
      <c r="BY198" s="7">
        <v>900</v>
      </c>
      <c r="BZ198" s="7">
        <f>VLOOKUP(J198,SETTINGS!$C$2:$D$11,2)</f>
        <v>9</v>
      </c>
      <c r="CA198" s="7">
        <f>VLOOKUP(P198,SETTINGS!$C$2:$D$11,2)</f>
        <v>9</v>
      </c>
      <c r="CB198" s="7">
        <f>VLOOKUP(V198,SETTINGS!$C$2:$D$11,2)</f>
        <v>9</v>
      </c>
      <c r="CC198" s="7">
        <f>VLOOKUP(AB198,SETTINGS!$C$2:$D$11,2)</f>
        <v>9</v>
      </c>
      <c r="CD198" s="7">
        <f>VLOOKUP(AH198,SETTINGS!$C$2:$D$11,2)</f>
        <v>9</v>
      </c>
      <c r="CE198" s="7">
        <f>VLOOKUP(AN198,SETTINGS!$C$2:$D$11,2)</f>
        <v>9</v>
      </c>
      <c r="CF198" s="7">
        <f>VLOOKUP(AT198,SETTINGS!$C$2:$D$11,2)</f>
        <v>9</v>
      </c>
      <c r="CG198" s="7">
        <f>VLOOKUP(AZ198,SETTINGS!$C$2:$D$11,2)</f>
        <v>9</v>
      </c>
      <c r="CH198" s="7">
        <f>VLOOKUP(BF198,SETTINGS!$C$2:$D$11,2)</f>
        <v>9</v>
      </c>
      <c r="CI198" s="7">
        <f>VLOOKUP(BL198,SETTINGS!$C$2:$D$11,2)</f>
        <v>9</v>
      </c>
      <c r="CJ198" s="7">
        <f t="shared" si="21"/>
        <v>36</v>
      </c>
      <c r="CK198" s="7">
        <f>SMALL(CD198:CH198,{1,2,3})</f>
        <v>9</v>
      </c>
      <c r="CL198" s="7">
        <f>SUM(SMALL(BZ198:CI198,{1,2,3,4,5,6}))</f>
        <v>54</v>
      </c>
      <c r="CM198" s="10" t="str">
        <f t="shared" si="22"/>
        <v>3rd</v>
      </c>
      <c r="CN198" s="10" t="str">
        <f>VLOOKUP(BW198,SETTINGS!$N$1:$P$10,3)</f>
        <v>Below average, you must work hard, there is need for parental support</v>
      </c>
      <c r="CO198" s="10" t="str">
        <f>VLOOKUP(BW198,SETTINGS!$N$1:$P$10,2)</f>
        <v>Below Average, must buck up</v>
      </c>
      <c r="CP198" s="10"/>
      <c r="CQ198" s="10"/>
      <c r="CR198" s="10"/>
      <c r="CS198" s="10">
        <f t="shared" si="23"/>
        <v>0</v>
      </c>
      <c r="CT198" s="10"/>
      <c r="CU198" s="10"/>
      <c r="CV198" s="10"/>
      <c r="CW198" s="10"/>
      <c r="CX198" s="10"/>
      <c r="CY198" s="10"/>
      <c r="CZ198" s="10"/>
      <c r="DA198" s="10"/>
    </row>
    <row r="199" spans="1:105" ht="18.75" customHeight="1">
      <c r="A199" s="7">
        <f>'STUDENT DETAILS'!A199</f>
        <v>0</v>
      </c>
      <c r="B199" s="39">
        <f>'STUDENT DETAILS'!B199</f>
        <v>0</v>
      </c>
      <c r="C199" s="7">
        <f>'STUDENT DETAILS'!C199</f>
        <v>0</v>
      </c>
      <c r="D199" s="7">
        <f>'STUDENT DETAILS'!D199</f>
        <v>0</v>
      </c>
      <c r="E199" s="7">
        <f>'STUDENT DETAILS'!E199</f>
        <v>0</v>
      </c>
      <c r="F199" s="7">
        <f>'STUDENT DETAILS'!F199</f>
        <v>0</v>
      </c>
      <c r="G199" s="10"/>
      <c r="H199" s="7">
        <f>'ENGLISH '!T200</f>
        <v>0</v>
      </c>
      <c r="I199" s="7">
        <f>'ENGLISH '!U200</f>
        <v>0</v>
      </c>
      <c r="J199" s="7">
        <f>'ENGLISH '!V200</f>
        <v>0</v>
      </c>
      <c r="K199" s="7">
        <f>'ENGLISH '!W200</f>
        <v>0</v>
      </c>
      <c r="L199" s="7">
        <f>'ENGLISH '!X200</f>
        <v>0</v>
      </c>
      <c r="M199" s="7">
        <f>'ENGLISH '!Y200</f>
        <v>0</v>
      </c>
      <c r="N199" s="10">
        <f>'MATHS '!T200</f>
        <v>0</v>
      </c>
      <c r="O199" s="10">
        <f>'MATHS '!U200</f>
        <v>0</v>
      </c>
      <c r="P199" s="10">
        <f>'MATHS '!V200</f>
        <v>0</v>
      </c>
      <c r="Q199" s="10">
        <f>'MATHS '!W200</f>
        <v>0</v>
      </c>
      <c r="R199" s="10">
        <f>'MATHS '!X200</f>
        <v>0</v>
      </c>
      <c r="S199" s="10">
        <f>'MATHS '!Y200</f>
        <v>0</v>
      </c>
      <c r="T199" s="7">
        <f>'SCIENCE '!T200</f>
        <v>0</v>
      </c>
      <c r="U199" s="7">
        <f>'SCIENCE '!U200</f>
        <v>0</v>
      </c>
      <c r="V199" s="7">
        <f>'SCIENCE '!V200</f>
        <v>0</v>
      </c>
      <c r="W199" s="7">
        <f>'SCIENCE '!W200</f>
        <v>0</v>
      </c>
      <c r="X199" s="7">
        <f>'SCIENCE '!X200</f>
        <v>0</v>
      </c>
      <c r="Y199" s="7">
        <f>'SCIENCE '!Y200</f>
        <v>0</v>
      </c>
      <c r="Z199" s="10">
        <f>'SOCIAL STUDIES'!T200</f>
        <v>0</v>
      </c>
      <c r="AA199" s="10">
        <f>'SOCIAL STUDIES'!U200</f>
        <v>0</v>
      </c>
      <c r="AB199" s="10">
        <f>'SOCIAL STUDIES'!V200</f>
        <v>0</v>
      </c>
      <c r="AC199" s="10">
        <f>'SOCIAL STUDIES'!W200</f>
        <v>0</v>
      </c>
      <c r="AD199" s="10">
        <f>'SOCIAL STUDIES'!X200</f>
        <v>0</v>
      </c>
      <c r="AE199" s="10">
        <f>'SOCIAL STUDIES'!Y200</f>
        <v>0</v>
      </c>
      <c r="AF199" s="7">
        <f>'COMPUTING     '!T200</f>
        <v>0</v>
      </c>
      <c r="AG199" s="7">
        <f>'COMPUTING     '!U200</f>
        <v>0</v>
      </c>
      <c r="AH199" s="7">
        <f>'COMPUTING     '!V200</f>
        <v>0</v>
      </c>
      <c r="AI199" s="7">
        <f>'COMPUTING     '!W200</f>
        <v>0</v>
      </c>
      <c r="AJ199" s="7">
        <f>'COMPUTING     '!X200</f>
        <v>0</v>
      </c>
      <c r="AK199" s="7">
        <f>'COMPUTING     '!Y200</f>
        <v>0</v>
      </c>
      <c r="AL199" s="7">
        <f>BDT!T200</f>
        <v>0</v>
      </c>
      <c r="AM199" s="7">
        <f>BDT!U200</f>
        <v>0</v>
      </c>
      <c r="AN199" s="7">
        <f>BDT!V200</f>
        <v>0</v>
      </c>
      <c r="AO199" s="7">
        <f>BDT!W200</f>
        <v>0</v>
      </c>
      <c r="AP199" s="7">
        <f>BDT!X200</f>
        <v>0</v>
      </c>
      <c r="AQ199" s="7">
        <f>BDT!Y200</f>
        <v>0</v>
      </c>
      <c r="AR199" s="7">
        <f>'GHANAIAN LANG'!T200</f>
        <v>0</v>
      </c>
      <c r="AS199" s="7">
        <f>'GHANAIAN LANG'!U200</f>
        <v>0</v>
      </c>
      <c r="AT199" s="7">
        <f>'GHANAIAN LANG'!V200</f>
        <v>0</v>
      </c>
      <c r="AU199" s="7">
        <f>'GHANAIAN LANG'!W200</f>
        <v>0</v>
      </c>
      <c r="AV199" s="7">
        <f>'GHANAIAN LANG'!X200</f>
        <v>0</v>
      </c>
      <c r="AW199" s="7">
        <f>'GHANAIAN LANG'!Y200</f>
        <v>0</v>
      </c>
      <c r="AX199" s="7">
        <f>'RME '!T200</f>
        <v>0</v>
      </c>
      <c r="AY199" s="7">
        <f>'RME '!U200</f>
        <v>0</v>
      </c>
      <c r="AZ199" s="7">
        <f>'RME '!V200</f>
        <v>0</v>
      </c>
      <c r="BA199" s="7">
        <f>'RME '!W200</f>
        <v>0</v>
      </c>
      <c r="BB199" s="7">
        <f>'RME '!X200</f>
        <v>0</v>
      </c>
      <c r="BC199" s="7">
        <f>'RME '!Y200</f>
        <v>0</v>
      </c>
      <c r="BD199" s="7">
        <f>'FRENCH '!T200</f>
        <v>0</v>
      </c>
      <c r="BE199" s="7">
        <f>'FRENCH '!U200</f>
        <v>0</v>
      </c>
      <c r="BF199" s="7">
        <f>'FRENCH '!V200</f>
        <v>0</v>
      </c>
      <c r="BG199" s="7">
        <f>'FRENCH '!W200</f>
        <v>0</v>
      </c>
      <c r="BH199" s="7">
        <f>'FRENCH '!X200</f>
        <v>0</v>
      </c>
      <c r="BI199" s="7">
        <f>'FRENCH '!Y200</f>
        <v>0</v>
      </c>
      <c r="BJ199" s="7">
        <f>'CAREER TECH '!T200</f>
        <v>0</v>
      </c>
      <c r="BK199" s="7">
        <f>'CAREER TECH '!U200</f>
        <v>0</v>
      </c>
      <c r="BL199" s="7">
        <f>'CAREER TECH '!V200</f>
        <v>0</v>
      </c>
      <c r="BM199" s="7">
        <f>'CAREER TECH '!W200</f>
        <v>0</v>
      </c>
      <c r="BN199" s="7">
        <f>'CAREER TECH '!X200</f>
        <v>0</v>
      </c>
      <c r="BO199" s="7">
        <f>'CAREER TECH '!Y200</f>
        <v>0</v>
      </c>
      <c r="BP199" s="7">
        <f>'CAD '!T200</f>
        <v>0</v>
      </c>
      <c r="BQ199" s="7">
        <f>'CAD '!U200</f>
        <v>0</v>
      </c>
      <c r="BR199" s="7">
        <f>'CAD '!V200</f>
        <v>0</v>
      </c>
      <c r="BS199" s="7">
        <f>'CAD '!X200</f>
        <v>0</v>
      </c>
      <c r="BT199" s="7">
        <f>'CAD '!W200</f>
        <v>0</v>
      </c>
      <c r="BU199" s="7">
        <f>'CAD '!Y200</f>
        <v>0</v>
      </c>
      <c r="BV199" s="7">
        <f t="shared" si="18"/>
        <v>0</v>
      </c>
      <c r="BW199" s="7">
        <f t="shared" si="19"/>
        <v>0</v>
      </c>
      <c r="BX199" s="7">
        <f t="shared" si="20"/>
        <v>3</v>
      </c>
      <c r="BY199" s="7">
        <v>900</v>
      </c>
      <c r="BZ199" s="7">
        <f>VLOOKUP(J199,SETTINGS!$C$2:$D$11,2)</f>
        <v>9</v>
      </c>
      <c r="CA199" s="7">
        <f>VLOOKUP(P199,SETTINGS!$C$2:$D$11,2)</f>
        <v>9</v>
      </c>
      <c r="CB199" s="7">
        <f>VLOOKUP(V199,SETTINGS!$C$2:$D$11,2)</f>
        <v>9</v>
      </c>
      <c r="CC199" s="7">
        <f>VLOOKUP(AB199,SETTINGS!$C$2:$D$11,2)</f>
        <v>9</v>
      </c>
      <c r="CD199" s="7">
        <f>VLOOKUP(AH199,SETTINGS!$C$2:$D$11,2)</f>
        <v>9</v>
      </c>
      <c r="CE199" s="7">
        <f>VLOOKUP(AN199,SETTINGS!$C$2:$D$11,2)</f>
        <v>9</v>
      </c>
      <c r="CF199" s="7">
        <f>VLOOKUP(AT199,SETTINGS!$C$2:$D$11,2)</f>
        <v>9</v>
      </c>
      <c r="CG199" s="7">
        <f>VLOOKUP(AZ199,SETTINGS!$C$2:$D$11,2)</f>
        <v>9</v>
      </c>
      <c r="CH199" s="7">
        <f>VLOOKUP(BF199,SETTINGS!$C$2:$D$11,2)</f>
        <v>9</v>
      </c>
      <c r="CI199" s="7">
        <f>VLOOKUP(BL199,SETTINGS!$C$2:$D$11,2)</f>
        <v>9</v>
      </c>
      <c r="CJ199" s="7">
        <f t="shared" si="21"/>
        <v>36</v>
      </c>
      <c r="CK199" s="7">
        <f>SMALL(CD199:CH199,{1,2,3})</f>
        <v>9</v>
      </c>
      <c r="CL199" s="7">
        <f>SUM(SMALL(BZ199:CI199,{1,2,3,4,5,6}))</f>
        <v>54</v>
      </c>
      <c r="CM199" s="10" t="str">
        <f t="shared" si="22"/>
        <v>3rd</v>
      </c>
      <c r="CN199" s="10" t="str">
        <f>VLOOKUP(BW199,SETTINGS!$N$1:$P$10,3)</f>
        <v>Below average, you must work hard, there is need for parental support</v>
      </c>
      <c r="CO199" s="10" t="str">
        <f>VLOOKUP(BW199,SETTINGS!$N$1:$P$10,2)</f>
        <v>Below Average, must buck up</v>
      </c>
      <c r="CP199" s="10"/>
      <c r="CQ199" s="10"/>
      <c r="CR199" s="10"/>
      <c r="CS199" s="10">
        <f t="shared" si="23"/>
        <v>0</v>
      </c>
      <c r="CT199" s="10"/>
      <c r="CU199" s="10"/>
      <c r="CV199" s="10"/>
      <c r="CW199" s="10"/>
      <c r="CX199" s="10"/>
      <c r="CY199" s="10"/>
      <c r="CZ199" s="10"/>
      <c r="DA199" s="10"/>
    </row>
    <row r="200" spans="1:105" ht="18.75" customHeight="1">
      <c r="A200" s="7">
        <f>'STUDENT DETAILS'!A200</f>
        <v>0</v>
      </c>
      <c r="B200" s="39">
        <f>'STUDENT DETAILS'!B200</f>
        <v>0</v>
      </c>
      <c r="C200" s="7">
        <f>'STUDENT DETAILS'!C200</f>
        <v>0</v>
      </c>
      <c r="D200" s="7">
        <f>'STUDENT DETAILS'!D200</f>
        <v>0</v>
      </c>
      <c r="E200" s="7">
        <f>'STUDENT DETAILS'!E200</f>
        <v>0</v>
      </c>
      <c r="F200" s="7">
        <f>'STUDENT DETAILS'!F200</f>
        <v>0</v>
      </c>
      <c r="G200" s="10"/>
      <c r="H200" s="7">
        <f>'ENGLISH '!T201</f>
        <v>0</v>
      </c>
      <c r="I200" s="7">
        <f>'ENGLISH '!U201</f>
        <v>0</v>
      </c>
      <c r="J200" s="7">
        <f>'ENGLISH '!V201</f>
        <v>0</v>
      </c>
      <c r="K200" s="7">
        <f>'ENGLISH '!W201</f>
        <v>0</v>
      </c>
      <c r="L200" s="7">
        <f>'ENGLISH '!X201</f>
        <v>0</v>
      </c>
      <c r="M200" s="7">
        <f>'ENGLISH '!Y201</f>
        <v>0</v>
      </c>
      <c r="N200" s="10">
        <f>'MATHS '!T201</f>
        <v>0</v>
      </c>
      <c r="O200" s="10">
        <f>'MATHS '!U201</f>
        <v>0</v>
      </c>
      <c r="P200" s="10">
        <f>'MATHS '!V201</f>
        <v>0</v>
      </c>
      <c r="Q200" s="10">
        <f>'MATHS '!W201</f>
        <v>0</v>
      </c>
      <c r="R200" s="10">
        <f>'MATHS '!X201</f>
        <v>0</v>
      </c>
      <c r="S200" s="10">
        <f>'MATHS '!Y201</f>
        <v>0</v>
      </c>
      <c r="T200" s="7">
        <f>'SCIENCE '!T201</f>
        <v>0</v>
      </c>
      <c r="U200" s="7">
        <f>'SCIENCE '!U201</f>
        <v>0</v>
      </c>
      <c r="V200" s="7">
        <f>'SCIENCE '!V201</f>
        <v>0</v>
      </c>
      <c r="W200" s="7">
        <f>'SCIENCE '!W201</f>
        <v>0</v>
      </c>
      <c r="X200" s="7">
        <f>'SCIENCE '!X201</f>
        <v>0</v>
      </c>
      <c r="Y200" s="7">
        <f>'SCIENCE '!Y201</f>
        <v>0</v>
      </c>
      <c r="Z200" s="10">
        <f>'SOCIAL STUDIES'!T201</f>
        <v>0</v>
      </c>
      <c r="AA200" s="10">
        <f>'SOCIAL STUDIES'!U201</f>
        <v>0</v>
      </c>
      <c r="AB200" s="10">
        <f>'SOCIAL STUDIES'!V201</f>
        <v>0</v>
      </c>
      <c r="AC200" s="10">
        <f>'SOCIAL STUDIES'!W201</f>
        <v>0</v>
      </c>
      <c r="AD200" s="10">
        <f>'SOCIAL STUDIES'!X201</f>
        <v>0</v>
      </c>
      <c r="AE200" s="10">
        <f>'SOCIAL STUDIES'!Y201</f>
        <v>0</v>
      </c>
      <c r="AF200" s="7">
        <f>'COMPUTING     '!T201</f>
        <v>0</v>
      </c>
      <c r="AG200" s="7">
        <f>'COMPUTING     '!U201</f>
        <v>0</v>
      </c>
      <c r="AH200" s="7">
        <f>'COMPUTING     '!V201</f>
        <v>0</v>
      </c>
      <c r="AI200" s="7">
        <f>'COMPUTING     '!W201</f>
        <v>0</v>
      </c>
      <c r="AJ200" s="7">
        <f>'COMPUTING     '!X201</f>
        <v>0</v>
      </c>
      <c r="AK200" s="7">
        <f>'COMPUTING     '!Y201</f>
        <v>0</v>
      </c>
      <c r="AL200" s="7">
        <f>BDT!T201</f>
        <v>0</v>
      </c>
      <c r="AM200" s="7">
        <f>BDT!U201</f>
        <v>0</v>
      </c>
      <c r="AN200" s="7">
        <f>BDT!V201</f>
        <v>0</v>
      </c>
      <c r="AO200" s="7">
        <f>BDT!W201</f>
        <v>0</v>
      </c>
      <c r="AP200" s="7">
        <f>BDT!X201</f>
        <v>0</v>
      </c>
      <c r="AQ200" s="7">
        <f>BDT!Y201</f>
        <v>0</v>
      </c>
      <c r="AR200" s="7">
        <f>'GHANAIAN LANG'!T201</f>
        <v>0</v>
      </c>
      <c r="AS200" s="7">
        <f>'GHANAIAN LANG'!U201</f>
        <v>0</v>
      </c>
      <c r="AT200" s="7">
        <f>'GHANAIAN LANG'!V201</f>
        <v>0</v>
      </c>
      <c r="AU200" s="7">
        <f>'GHANAIAN LANG'!W201</f>
        <v>0</v>
      </c>
      <c r="AV200" s="7">
        <f>'GHANAIAN LANG'!X201</f>
        <v>0</v>
      </c>
      <c r="AW200" s="7">
        <f>'GHANAIAN LANG'!Y201</f>
        <v>0</v>
      </c>
      <c r="AX200" s="7">
        <f>'RME '!T201</f>
        <v>0</v>
      </c>
      <c r="AY200" s="7">
        <f>'RME '!U201</f>
        <v>0</v>
      </c>
      <c r="AZ200" s="7">
        <f>'RME '!V201</f>
        <v>0</v>
      </c>
      <c r="BA200" s="7">
        <f>'RME '!W201</f>
        <v>0</v>
      </c>
      <c r="BB200" s="7">
        <f>'RME '!X201</f>
        <v>0</v>
      </c>
      <c r="BC200" s="7">
        <f>'RME '!Y201</f>
        <v>0</v>
      </c>
      <c r="BD200" s="7">
        <f>'FRENCH '!T201</f>
        <v>0</v>
      </c>
      <c r="BE200" s="7">
        <f>'FRENCH '!U201</f>
        <v>0</v>
      </c>
      <c r="BF200" s="7">
        <f>'FRENCH '!V201</f>
        <v>0</v>
      </c>
      <c r="BG200" s="7">
        <f>'FRENCH '!W201</f>
        <v>0</v>
      </c>
      <c r="BH200" s="7">
        <f>'FRENCH '!X201</f>
        <v>0</v>
      </c>
      <c r="BI200" s="7">
        <f>'FRENCH '!Y201</f>
        <v>0</v>
      </c>
      <c r="BJ200" s="7">
        <f>'CAREER TECH '!T201</f>
        <v>0</v>
      </c>
      <c r="BK200" s="7">
        <f>'CAREER TECH '!U201</f>
        <v>0</v>
      </c>
      <c r="BL200" s="7">
        <f>'CAREER TECH '!V201</f>
        <v>0</v>
      </c>
      <c r="BM200" s="7">
        <f>'CAREER TECH '!W201</f>
        <v>0</v>
      </c>
      <c r="BN200" s="7">
        <f>'CAREER TECH '!X201</f>
        <v>0</v>
      </c>
      <c r="BO200" s="7">
        <f>'CAREER TECH '!Y201</f>
        <v>0</v>
      </c>
      <c r="BP200" s="7">
        <f>'CAD '!T201</f>
        <v>0</v>
      </c>
      <c r="BQ200" s="7">
        <f>'CAD '!U201</f>
        <v>0</v>
      </c>
      <c r="BR200" s="7">
        <f>'CAD '!V201</f>
        <v>0</v>
      </c>
      <c r="BS200" s="7">
        <f>'CAD '!X201</f>
        <v>0</v>
      </c>
      <c r="BT200" s="7">
        <f>'CAD '!W201</f>
        <v>0</v>
      </c>
      <c r="BU200" s="7">
        <f>'CAD '!Y201</f>
        <v>0</v>
      </c>
      <c r="BV200" s="7">
        <f t="shared" si="18"/>
        <v>0</v>
      </c>
      <c r="BW200" s="7">
        <f t="shared" si="19"/>
        <v>0</v>
      </c>
      <c r="BX200" s="7">
        <f t="shared" si="20"/>
        <v>3</v>
      </c>
      <c r="BY200" s="7">
        <v>900</v>
      </c>
      <c r="BZ200" s="7">
        <f>VLOOKUP(J200,SETTINGS!$C$2:$D$11,2)</f>
        <v>9</v>
      </c>
      <c r="CA200" s="7">
        <f>VLOOKUP(P200,SETTINGS!$C$2:$D$11,2)</f>
        <v>9</v>
      </c>
      <c r="CB200" s="7">
        <f>VLOOKUP(V200,SETTINGS!$C$2:$D$11,2)</f>
        <v>9</v>
      </c>
      <c r="CC200" s="7">
        <f>VLOOKUP(AB200,SETTINGS!$C$2:$D$11,2)</f>
        <v>9</v>
      </c>
      <c r="CD200" s="7">
        <f>VLOOKUP(AH200,SETTINGS!$C$2:$D$11,2)</f>
        <v>9</v>
      </c>
      <c r="CE200" s="7">
        <f>VLOOKUP(AN200,SETTINGS!$C$2:$D$11,2)</f>
        <v>9</v>
      </c>
      <c r="CF200" s="7">
        <f>VLOOKUP(AT200,SETTINGS!$C$2:$D$11,2)</f>
        <v>9</v>
      </c>
      <c r="CG200" s="7">
        <f>VLOOKUP(AZ200,SETTINGS!$C$2:$D$11,2)</f>
        <v>9</v>
      </c>
      <c r="CH200" s="7">
        <f>VLOOKUP(BF200,SETTINGS!$C$2:$D$11,2)</f>
        <v>9</v>
      </c>
      <c r="CI200" s="7">
        <f>VLOOKUP(BL200,SETTINGS!$C$2:$D$11,2)</f>
        <v>9</v>
      </c>
      <c r="CJ200" s="7">
        <f t="shared" si="21"/>
        <v>36</v>
      </c>
      <c r="CK200" s="7">
        <f>SMALL(CD200:CH200,{1,2,3})</f>
        <v>9</v>
      </c>
      <c r="CL200" s="7">
        <f>SUM(SMALL(BZ200:CI200,{1,2,3,4,5,6}))</f>
        <v>54</v>
      </c>
      <c r="CM200" s="10" t="str">
        <f t="shared" si="22"/>
        <v>3rd</v>
      </c>
      <c r="CN200" s="10" t="str">
        <f>VLOOKUP(BW200,SETTINGS!$N$1:$P$10,3)</f>
        <v>Below average, you must work hard, there is need for parental support</v>
      </c>
      <c r="CO200" s="10" t="str">
        <f>VLOOKUP(BW200,SETTINGS!$N$1:$P$10,2)</f>
        <v>Below Average, must buck up</v>
      </c>
      <c r="CP200" s="10"/>
      <c r="CQ200" s="10"/>
      <c r="CR200" s="10"/>
      <c r="CS200" s="10">
        <f t="shared" si="23"/>
        <v>0</v>
      </c>
      <c r="CT200" s="10"/>
      <c r="CU200" s="10"/>
      <c r="CV200" s="10"/>
      <c r="CW200" s="10"/>
      <c r="CX200" s="10"/>
      <c r="CY200" s="10"/>
      <c r="CZ200" s="10"/>
      <c r="DA200" s="10"/>
    </row>
    <row r="201" spans="1:105" ht="18.75" customHeight="1">
      <c r="A201" s="7">
        <f>'STUDENT DETAILS'!A201</f>
        <v>0</v>
      </c>
      <c r="B201" s="39">
        <f>'STUDENT DETAILS'!B201</f>
        <v>0</v>
      </c>
      <c r="C201" s="7">
        <f>'STUDENT DETAILS'!C201</f>
        <v>0</v>
      </c>
      <c r="D201" s="7">
        <f>'STUDENT DETAILS'!D201</f>
        <v>0</v>
      </c>
      <c r="E201" s="7">
        <f>'STUDENT DETAILS'!E201</f>
        <v>0</v>
      </c>
      <c r="F201" s="7">
        <f>'STUDENT DETAILS'!F201</f>
        <v>0</v>
      </c>
      <c r="G201" s="10"/>
      <c r="H201" s="7">
        <f>'ENGLISH '!T202</f>
        <v>0</v>
      </c>
      <c r="I201" s="7">
        <f>'ENGLISH '!U202</f>
        <v>0</v>
      </c>
      <c r="J201" s="7">
        <f>'ENGLISH '!V202</f>
        <v>0</v>
      </c>
      <c r="K201" s="7">
        <f>'ENGLISH '!W202</f>
        <v>0</v>
      </c>
      <c r="L201" s="7">
        <f>'ENGLISH '!X202</f>
        <v>0</v>
      </c>
      <c r="M201" s="7">
        <f>'ENGLISH '!Y202</f>
        <v>0</v>
      </c>
      <c r="N201" s="10">
        <f>'MATHS '!T202</f>
        <v>0</v>
      </c>
      <c r="O201" s="10">
        <f>'MATHS '!U202</f>
        <v>0</v>
      </c>
      <c r="P201" s="10">
        <f>'MATHS '!V202</f>
        <v>0</v>
      </c>
      <c r="Q201" s="10">
        <f>'MATHS '!W202</f>
        <v>0</v>
      </c>
      <c r="R201" s="10">
        <f>'MATHS '!X202</f>
        <v>0</v>
      </c>
      <c r="S201" s="10">
        <f>'MATHS '!Y202</f>
        <v>0</v>
      </c>
      <c r="T201" s="7">
        <f>'SCIENCE '!T202</f>
        <v>0</v>
      </c>
      <c r="U201" s="7">
        <f>'SCIENCE '!U202</f>
        <v>0</v>
      </c>
      <c r="V201" s="7">
        <f>'SCIENCE '!V202</f>
        <v>0</v>
      </c>
      <c r="W201" s="7">
        <f>'SCIENCE '!W202</f>
        <v>0</v>
      </c>
      <c r="X201" s="7">
        <f>'SCIENCE '!X202</f>
        <v>0</v>
      </c>
      <c r="Y201" s="7">
        <f>'SCIENCE '!Y202</f>
        <v>0</v>
      </c>
      <c r="Z201" s="10">
        <f>'SOCIAL STUDIES'!T202</f>
        <v>0</v>
      </c>
      <c r="AA201" s="10">
        <f>'SOCIAL STUDIES'!U202</f>
        <v>0</v>
      </c>
      <c r="AB201" s="10">
        <f>'SOCIAL STUDIES'!V202</f>
        <v>0</v>
      </c>
      <c r="AC201" s="10">
        <f>'SOCIAL STUDIES'!W202</f>
        <v>0</v>
      </c>
      <c r="AD201" s="10">
        <f>'SOCIAL STUDIES'!X202</f>
        <v>0</v>
      </c>
      <c r="AE201" s="10">
        <f>'SOCIAL STUDIES'!Y202</f>
        <v>0</v>
      </c>
      <c r="AF201" s="7">
        <f>'COMPUTING     '!T202</f>
        <v>0</v>
      </c>
      <c r="AG201" s="7">
        <f>'COMPUTING     '!U202</f>
        <v>0</v>
      </c>
      <c r="AH201" s="7">
        <f>'COMPUTING     '!V202</f>
        <v>0</v>
      </c>
      <c r="AI201" s="7">
        <f>'COMPUTING     '!W202</f>
        <v>0</v>
      </c>
      <c r="AJ201" s="7">
        <f>'COMPUTING     '!X202</f>
        <v>0</v>
      </c>
      <c r="AK201" s="7">
        <f>'COMPUTING     '!Y202</f>
        <v>0</v>
      </c>
      <c r="AL201" s="7">
        <f>BDT!T202</f>
        <v>0</v>
      </c>
      <c r="AM201" s="7">
        <f>BDT!U202</f>
        <v>0</v>
      </c>
      <c r="AN201" s="7">
        <f>BDT!V202</f>
        <v>0</v>
      </c>
      <c r="AO201" s="7">
        <f>BDT!W202</f>
        <v>0</v>
      </c>
      <c r="AP201" s="7">
        <f>BDT!X202</f>
        <v>0</v>
      </c>
      <c r="AQ201" s="7">
        <f>BDT!Y202</f>
        <v>0</v>
      </c>
      <c r="AR201" s="7">
        <f>'GHANAIAN LANG'!T202</f>
        <v>0</v>
      </c>
      <c r="AS201" s="7">
        <f>'GHANAIAN LANG'!U202</f>
        <v>0</v>
      </c>
      <c r="AT201" s="7">
        <f>'GHANAIAN LANG'!V202</f>
        <v>0</v>
      </c>
      <c r="AU201" s="7">
        <f>'GHANAIAN LANG'!W202</f>
        <v>0</v>
      </c>
      <c r="AV201" s="7">
        <f>'GHANAIAN LANG'!X202</f>
        <v>0</v>
      </c>
      <c r="AW201" s="7">
        <f>'GHANAIAN LANG'!Y202</f>
        <v>0</v>
      </c>
      <c r="AX201" s="7">
        <f>'RME '!T202</f>
        <v>0</v>
      </c>
      <c r="AY201" s="7">
        <f>'RME '!U202</f>
        <v>0</v>
      </c>
      <c r="AZ201" s="7">
        <f>'RME '!V202</f>
        <v>0</v>
      </c>
      <c r="BA201" s="7">
        <f>'RME '!W202</f>
        <v>0</v>
      </c>
      <c r="BB201" s="7">
        <f>'RME '!X202</f>
        <v>0</v>
      </c>
      <c r="BC201" s="7">
        <f>'RME '!Y202</f>
        <v>0</v>
      </c>
      <c r="BD201" s="7">
        <f>'FRENCH '!T202</f>
        <v>0</v>
      </c>
      <c r="BE201" s="7">
        <f>'FRENCH '!U202</f>
        <v>0</v>
      </c>
      <c r="BF201" s="7">
        <f>'FRENCH '!V202</f>
        <v>0</v>
      </c>
      <c r="BG201" s="7">
        <f>'FRENCH '!W202</f>
        <v>0</v>
      </c>
      <c r="BH201" s="7">
        <f>'FRENCH '!X202</f>
        <v>0</v>
      </c>
      <c r="BI201" s="7">
        <f>'FRENCH '!Y202</f>
        <v>0</v>
      </c>
      <c r="BJ201" s="7">
        <f>'CAREER TECH '!T202</f>
        <v>0</v>
      </c>
      <c r="BK201" s="7">
        <f>'CAREER TECH '!U202</f>
        <v>0</v>
      </c>
      <c r="BL201" s="7">
        <f>'CAREER TECH '!V202</f>
        <v>0</v>
      </c>
      <c r="BM201" s="7">
        <f>'CAREER TECH '!W202</f>
        <v>0</v>
      </c>
      <c r="BN201" s="7">
        <f>'CAREER TECH '!X202</f>
        <v>0</v>
      </c>
      <c r="BO201" s="7">
        <f>'CAREER TECH '!Y202</f>
        <v>0</v>
      </c>
      <c r="BP201" s="7">
        <f>'CAD '!T202</f>
        <v>0</v>
      </c>
      <c r="BQ201" s="7">
        <f>'CAD '!U202</f>
        <v>0</v>
      </c>
      <c r="BR201" s="7">
        <f>'CAD '!V202</f>
        <v>0</v>
      </c>
      <c r="BS201" s="7">
        <f>'CAD '!X202</f>
        <v>0</v>
      </c>
      <c r="BT201" s="7">
        <f>'CAD '!W202</f>
        <v>0</v>
      </c>
      <c r="BU201" s="7">
        <f>'CAD '!Y202</f>
        <v>0</v>
      </c>
      <c r="BV201" s="7">
        <f t="shared" si="18"/>
        <v>0</v>
      </c>
      <c r="BW201" s="7">
        <f t="shared" si="19"/>
        <v>0</v>
      </c>
      <c r="BX201" s="7">
        <f t="shared" si="20"/>
        <v>3</v>
      </c>
      <c r="BY201" s="7">
        <v>900</v>
      </c>
      <c r="BZ201" s="7">
        <f>VLOOKUP(J201,SETTINGS!$C$2:$D$11,2)</f>
        <v>9</v>
      </c>
      <c r="CA201" s="7">
        <f>VLOOKUP(P201,SETTINGS!$C$2:$D$11,2)</f>
        <v>9</v>
      </c>
      <c r="CB201" s="7">
        <f>VLOOKUP(V201,SETTINGS!$C$2:$D$11,2)</f>
        <v>9</v>
      </c>
      <c r="CC201" s="7">
        <f>VLOOKUP(AB201,SETTINGS!$C$2:$D$11,2)</f>
        <v>9</v>
      </c>
      <c r="CD201" s="7">
        <f>VLOOKUP(AH201,SETTINGS!$C$2:$D$11,2)</f>
        <v>9</v>
      </c>
      <c r="CE201" s="7">
        <f>VLOOKUP(AN201,SETTINGS!$C$2:$D$11,2)</f>
        <v>9</v>
      </c>
      <c r="CF201" s="7">
        <f>VLOOKUP(AT201,SETTINGS!$C$2:$D$11,2)</f>
        <v>9</v>
      </c>
      <c r="CG201" s="7">
        <f>VLOOKUP(AZ201,SETTINGS!$C$2:$D$11,2)</f>
        <v>9</v>
      </c>
      <c r="CH201" s="7">
        <f>VLOOKUP(BF201,SETTINGS!$C$2:$D$11,2)</f>
        <v>9</v>
      </c>
      <c r="CI201" s="7">
        <f>VLOOKUP(BL201,SETTINGS!$C$2:$D$11,2)</f>
        <v>9</v>
      </c>
      <c r="CJ201" s="7">
        <f t="shared" si="21"/>
        <v>36</v>
      </c>
      <c r="CK201" s="7">
        <f>SMALL(CD201:CH201,{1,2,3})</f>
        <v>9</v>
      </c>
      <c r="CL201" s="7">
        <f>SUM(SMALL(BZ201:CI201,{1,2,3,4,5,6}))</f>
        <v>54</v>
      </c>
      <c r="CM201" s="10" t="str">
        <f t="shared" si="22"/>
        <v>3rd</v>
      </c>
      <c r="CN201" s="10" t="str">
        <f>VLOOKUP(BW201,SETTINGS!$N$1:$P$10,3)</f>
        <v>Below average, you must work hard, there is need for parental support</v>
      </c>
      <c r="CO201" s="10" t="str">
        <f>VLOOKUP(BW201,SETTINGS!$N$1:$P$10,2)</f>
        <v>Below Average, must buck up</v>
      </c>
      <c r="CP201" s="10"/>
      <c r="CQ201" s="10"/>
      <c r="CR201" s="10"/>
      <c r="CS201" s="10">
        <f t="shared" si="23"/>
        <v>0</v>
      </c>
      <c r="CT201" s="10"/>
      <c r="CU201" s="10"/>
      <c r="CV201" s="10"/>
      <c r="CW201" s="10"/>
      <c r="CX201" s="10"/>
      <c r="CY201" s="10"/>
      <c r="CZ201" s="10"/>
      <c r="DA201" s="10"/>
    </row>
    <row r="202" spans="1:105" ht="18.75" hidden="1">
      <c r="A202" s="10"/>
      <c r="B202" s="10"/>
      <c r="C202" s="10"/>
      <c r="D202" s="10"/>
      <c r="E202" s="10"/>
      <c r="F202" s="10"/>
      <c r="G202" s="10"/>
      <c r="H202" s="10"/>
      <c r="I202" s="10"/>
      <c r="J202" s="10"/>
      <c r="K202" s="10"/>
      <c r="L202" s="10"/>
      <c r="M202" s="10"/>
      <c r="N202" s="10"/>
      <c r="O202" s="10"/>
      <c r="P202" s="10"/>
      <c r="Q202" s="10"/>
      <c r="R202" s="10"/>
      <c r="S202" s="10"/>
      <c r="T202" s="10"/>
      <c r="U202" s="10"/>
      <c r="V202" s="10"/>
      <c r="W202" s="10"/>
      <c r="X202" s="10"/>
      <c r="Y202" s="10"/>
      <c r="Z202" s="10"/>
      <c r="AA202" s="10"/>
      <c r="AB202" s="10"/>
      <c r="AC202" s="10"/>
      <c r="AD202" s="10"/>
      <c r="AE202" s="10"/>
      <c r="AF202" s="10"/>
      <c r="AG202" s="10"/>
      <c r="AH202" s="10"/>
      <c r="AI202" s="10"/>
      <c r="AJ202" s="10"/>
      <c r="AK202" s="10"/>
      <c r="AL202" s="10"/>
      <c r="AM202" s="7"/>
      <c r="AN202" s="10"/>
      <c r="AO202" s="10"/>
      <c r="AP202" s="10"/>
      <c r="AQ202" s="10"/>
      <c r="AR202" s="10"/>
      <c r="AS202" s="7"/>
      <c r="AT202" s="10"/>
      <c r="AU202" s="10"/>
      <c r="AV202" s="10"/>
      <c r="AW202" s="10"/>
      <c r="AX202" s="10"/>
      <c r="AY202" s="10"/>
      <c r="AZ202" s="10"/>
      <c r="BA202" s="10"/>
      <c r="BB202" s="10"/>
      <c r="BC202" s="10"/>
      <c r="BD202" s="10"/>
      <c r="BE202" s="10"/>
      <c r="BF202" s="10"/>
      <c r="BG202" s="10"/>
      <c r="BH202" s="10"/>
      <c r="BI202" s="10"/>
      <c r="BJ202" s="10"/>
      <c r="BK202" s="10"/>
      <c r="BL202" s="10"/>
      <c r="BM202" s="10"/>
      <c r="BN202" s="10"/>
      <c r="BO202" s="10"/>
      <c r="BP202" s="10"/>
      <c r="BQ202" s="10"/>
      <c r="BR202" s="10"/>
      <c r="BS202" s="10"/>
      <c r="BT202" s="10"/>
      <c r="BU202" s="10"/>
      <c r="BV202" s="10"/>
      <c r="BW202" s="10"/>
      <c r="BX202" s="10"/>
      <c r="BY202" s="10"/>
      <c r="BZ202" s="10"/>
      <c r="CA202" s="10"/>
      <c r="CB202" s="10"/>
      <c r="CC202" s="10"/>
      <c r="CD202" s="10"/>
      <c r="CE202" s="10"/>
      <c r="CF202" s="10"/>
      <c r="CG202" s="10"/>
      <c r="CH202" s="10"/>
      <c r="CI202" s="10"/>
      <c r="CJ202" s="10"/>
      <c r="CK202" s="10"/>
      <c r="CL202" s="10"/>
      <c r="CM202" s="10"/>
      <c r="CN202" s="10"/>
      <c r="CO202" s="10"/>
      <c r="CP202" s="10"/>
      <c r="CQ202" s="10"/>
      <c r="CR202" s="10"/>
      <c r="CS202" s="10"/>
      <c r="CT202" s="10"/>
      <c r="CU202" s="10"/>
      <c r="CV202" s="10"/>
      <c r="CW202" s="10"/>
      <c r="CX202" s="10"/>
      <c r="CY202" s="10"/>
      <c r="CZ202" s="10"/>
      <c r="DA202" s="10"/>
    </row>
    <row r="203" spans="1:105" ht="18.75" hidden="1">
      <c r="A203" s="10"/>
      <c r="B203" s="10"/>
      <c r="C203" s="10"/>
      <c r="D203" s="10"/>
      <c r="E203" s="10"/>
      <c r="F203" s="10"/>
      <c r="G203" s="10"/>
      <c r="H203" s="10"/>
      <c r="I203" s="10"/>
      <c r="J203" s="10"/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10"/>
      <c r="V203" s="10"/>
      <c r="W203" s="10"/>
      <c r="X203" s="10"/>
      <c r="Y203" s="10"/>
      <c r="Z203" s="10"/>
      <c r="AA203" s="10"/>
      <c r="AB203" s="10"/>
      <c r="AC203" s="10"/>
      <c r="AD203" s="10"/>
      <c r="AE203" s="10"/>
      <c r="AF203" s="10"/>
      <c r="AG203" s="10"/>
      <c r="AH203" s="10"/>
      <c r="AI203" s="10"/>
      <c r="AJ203" s="10"/>
      <c r="AK203" s="10"/>
      <c r="AL203" s="10"/>
      <c r="AM203" s="7"/>
      <c r="AN203" s="10"/>
      <c r="AO203" s="10"/>
      <c r="AP203" s="10"/>
      <c r="AQ203" s="10"/>
      <c r="AR203" s="10"/>
      <c r="AS203" s="7"/>
      <c r="AT203" s="10"/>
      <c r="AU203" s="10"/>
      <c r="AV203" s="10"/>
      <c r="AW203" s="10"/>
      <c r="AX203" s="10"/>
      <c r="AY203" s="10"/>
      <c r="AZ203" s="10"/>
      <c r="BA203" s="10"/>
      <c r="BB203" s="10"/>
      <c r="BC203" s="10"/>
      <c r="BD203" s="10"/>
      <c r="BE203" s="10"/>
      <c r="BF203" s="10"/>
      <c r="BG203" s="10"/>
      <c r="BH203" s="10"/>
      <c r="BI203" s="10"/>
      <c r="BJ203" s="10"/>
      <c r="BK203" s="10"/>
      <c r="BL203" s="10"/>
      <c r="BM203" s="10"/>
      <c r="BN203" s="10"/>
      <c r="BO203" s="10"/>
      <c r="BP203" s="10"/>
      <c r="BQ203" s="10"/>
      <c r="BR203" s="10"/>
      <c r="BS203" s="10"/>
      <c r="BT203" s="10"/>
      <c r="BU203" s="10"/>
      <c r="BV203" s="10"/>
      <c r="BW203" s="10"/>
      <c r="BX203" s="10"/>
      <c r="BY203" s="10"/>
      <c r="BZ203" s="10"/>
      <c r="CA203" s="10"/>
      <c r="CB203" s="10"/>
      <c r="CC203" s="10"/>
      <c r="CD203" s="10"/>
      <c r="CE203" s="10"/>
      <c r="CF203" s="10"/>
      <c r="CG203" s="10"/>
      <c r="CH203" s="10"/>
      <c r="CI203" s="10"/>
      <c r="CJ203" s="10"/>
      <c r="CK203" s="10"/>
      <c r="CL203" s="10"/>
      <c r="CM203" s="10"/>
      <c r="CN203" s="10"/>
      <c r="CO203" s="10"/>
      <c r="CP203" s="10"/>
      <c r="CQ203" s="10"/>
      <c r="CR203" s="10"/>
      <c r="CS203" s="10"/>
      <c r="CT203" s="10"/>
      <c r="CU203" s="10"/>
      <c r="CV203" s="10"/>
      <c r="CW203" s="10"/>
      <c r="CX203" s="10"/>
      <c r="CY203" s="10"/>
      <c r="CZ203" s="10"/>
      <c r="DA203" s="10"/>
    </row>
    <row r="204" spans="1:105" ht="18.75" hidden="1">
      <c r="A204" s="10"/>
      <c r="B204" s="10"/>
      <c r="C204" s="10"/>
      <c r="D204" s="10"/>
      <c r="E204" s="10"/>
      <c r="F204" s="10"/>
      <c r="G204" s="10"/>
      <c r="H204" s="10"/>
      <c r="I204" s="10"/>
      <c r="J204" s="10"/>
      <c r="K204" s="10"/>
      <c r="L204" s="10"/>
      <c r="M204" s="10"/>
      <c r="N204" s="10"/>
      <c r="O204" s="10"/>
      <c r="P204" s="10"/>
      <c r="Q204" s="10"/>
      <c r="R204" s="10"/>
      <c r="S204" s="10"/>
      <c r="T204" s="10"/>
      <c r="U204" s="10"/>
      <c r="V204" s="10"/>
      <c r="W204" s="10"/>
      <c r="X204" s="10"/>
      <c r="Y204" s="10"/>
      <c r="Z204" s="10"/>
      <c r="AA204" s="10"/>
      <c r="AB204" s="10"/>
      <c r="AC204" s="10"/>
      <c r="AD204" s="10"/>
      <c r="AE204" s="10"/>
      <c r="AF204" s="10"/>
      <c r="AG204" s="10"/>
      <c r="AH204" s="10"/>
      <c r="AI204" s="10"/>
      <c r="AJ204" s="10"/>
      <c r="AK204" s="10"/>
      <c r="AL204" s="10"/>
      <c r="AM204" s="7"/>
      <c r="AN204" s="10"/>
      <c r="AO204" s="10"/>
      <c r="AP204" s="10"/>
      <c r="AQ204" s="10"/>
      <c r="AR204" s="10"/>
      <c r="AS204" s="7"/>
      <c r="AT204" s="10"/>
      <c r="AU204" s="10"/>
      <c r="AV204" s="10"/>
      <c r="AW204" s="10"/>
      <c r="AX204" s="10"/>
      <c r="AY204" s="10"/>
      <c r="AZ204" s="10"/>
      <c r="BA204" s="10"/>
      <c r="BB204" s="10"/>
      <c r="BC204" s="10"/>
      <c r="BD204" s="10"/>
      <c r="BE204" s="10"/>
      <c r="BF204" s="10"/>
      <c r="BG204" s="10"/>
      <c r="BH204" s="10"/>
      <c r="BI204" s="10"/>
      <c r="BJ204" s="10"/>
      <c r="BK204" s="10"/>
      <c r="BL204" s="10"/>
      <c r="BM204" s="10"/>
      <c r="BN204" s="10"/>
      <c r="BO204" s="10"/>
      <c r="BP204" s="10"/>
      <c r="BQ204" s="10"/>
      <c r="BR204" s="10"/>
      <c r="BS204" s="10"/>
      <c r="BT204" s="10"/>
      <c r="BU204" s="10"/>
      <c r="BV204" s="10"/>
      <c r="BW204" s="10"/>
      <c r="BX204" s="10"/>
      <c r="BY204" s="10"/>
      <c r="BZ204" s="10"/>
      <c r="CA204" s="10"/>
      <c r="CB204" s="10"/>
      <c r="CC204" s="10"/>
      <c r="CD204" s="10"/>
      <c r="CE204" s="10"/>
      <c r="CF204" s="10"/>
      <c r="CG204" s="10"/>
      <c r="CH204" s="10"/>
      <c r="CI204" s="10"/>
      <c r="CJ204" s="10"/>
      <c r="CK204" s="10"/>
      <c r="CL204" s="10"/>
      <c r="CM204" s="10"/>
      <c r="CN204" s="10"/>
      <c r="CO204" s="10"/>
      <c r="CP204" s="10"/>
      <c r="CQ204" s="10"/>
      <c r="CR204" s="10"/>
      <c r="CS204" s="10"/>
      <c r="CT204" s="10"/>
      <c r="CU204" s="10"/>
      <c r="CV204" s="10"/>
      <c r="CW204" s="10"/>
      <c r="CX204" s="10"/>
      <c r="CY204" s="10"/>
      <c r="CZ204" s="10"/>
      <c r="DA204" s="10"/>
    </row>
    <row r="205" spans="1:105" ht="18.75" hidden="1">
      <c r="A205" s="10"/>
      <c r="B205" s="10"/>
      <c r="C205" s="10"/>
      <c r="D205" s="10"/>
      <c r="E205" s="10"/>
      <c r="F205" s="10"/>
      <c r="G205" s="10"/>
      <c r="H205" s="10"/>
      <c r="I205" s="10"/>
      <c r="J205" s="10"/>
      <c r="K205" s="10"/>
      <c r="L205" s="10"/>
      <c r="M205" s="10"/>
      <c r="N205" s="10"/>
      <c r="O205" s="10"/>
      <c r="P205" s="10"/>
      <c r="Q205" s="10"/>
      <c r="R205" s="10"/>
      <c r="S205" s="10"/>
      <c r="T205" s="10"/>
      <c r="U205" s="10"/>
      <c r="V205" s="10"/>
      <c r="W205" s="10"/>
      <c r="X205" s="10"/>
      <c r="Y205" s="10"/>
      <c r="Z205" s="10"/>
      <c r="AA205" s="10"/>
      <c r="AB205" s="10"/>
      <c r="AC205" s="10"/>
      <c r="AD205" s="10"/>
      <c r="AE205" s="10"/>
      <c r="AF205" s="10"/>
      <c r="AG205" s="10"/>
      <c r="AH205" s="10"/>
      <c r="AI205" s="10"/>
      <c r="AJ205" s="10"/>
      <c r="AK205" s="10"/>
      <c r="AL205" s="10"/>
      <c r="AM205" s="7"/>
      <c r="AN205" s="10"/>
      <c r="AO205" s="10"/>
      <c r="AP205" s="10"/>
      <c r="AQ205" s="10"/>
      <c r="AR205" s="10"/>
      <c r="AS205" s="7"/>
      <c r="AT205" s="10"/>
      <c r="AU205" s="10"/>
      <c r="AV205" s="10"/>
      <c r="AW205" s="10"/>
      <c r="AX205" s="10"/>
      <c r="AY205" s="10"/>
      <c r="AZ205" s="10"/>
      <c r="BA205" s="10"/>
      <c r="BB205" s="10"/>
      <c r="BC205" s="10"/>
      <c r="BD205" s="10"/>
      <c r="BE205" s="10"/>
      <c r="BF205" s="10"/>
      <c r="BG205" s="10"/>
      <c r="BH205" s="10"/>
      <c r="BI205" s="10"/>
      <c r="BJ205" s="10"/>
      <c r="BK205" s="10"/>
      <c r="BL205" s="10"/>
      <c r="BM205" s="10"/>
      <c r="BN205" s="10"/>
      <c r="BO205" s="10"/>
      <c r="BP205" s="10"/>
      <c r="BQ205" s="10"/>
      <c r="BR205" s="10"/>
      <c r="BS205" s="10"/>
      <c r="BT205" s="10"/>
      <c r="BU205" s="10"/>
      <c r="BV205" s="10"/>
      <c r="BW205" s="10"/>
      <c r="BX205" s="10"/>
      <c r="BY205" s="10"/>
      <c r="BZ205" s="10"/>
      <c r="CA205" s="10"/>
      <c r="CB205" s="10"/>
      <c r="CC205" s="10"/>
      <c r="CD205" s="10"/>
      <c r="CE205" s="10"/>
      <c r="CF205" s="10"/>
      <c r="CG205" s="10"/>
      <c r="CH205" s="10"/>
      <c r="CI205" s="10"/>
      <c r="CJ205" s="10"/>
      <c r="CK205" s="10"/>
      <c r="CL205" s="10"/>
      <c r="CM205" s="10"/>
      <c r="CN205" s="10"/>
      <c r="CO205" s="10"/>
      <c r="CP205" s="10"/>
      <c r="CQ205" s="10"/>
      <c r="CR205" s="10"/>
      <c r="CS205" s="10"/>
      <c r="CT205" s="10"/>
      <c r="CU205" s="10"/>
      <c r="CV205" s="10"/>
      <c r="CW205" s="10"/>
      <c r="CX205" s="10"/>
      <c r="CY205" s="10"/>
      <c r="CZ205" s="10"/>
      <c r="DA205" s="10"/>
    </row>
    <row r="206" spans="1:105" ht="18.75" hidden="1">
      <c r="A206" s="10"/>
      <c r="B206" s="10"/>
      <c r="C206" s="10"/>
      <c r="D206" s="10"/>
      <c r="E206" s="10"/>
      <c r="F206" s="10"/>
      <c r="G206" s="10"/>
      <c r="H206" s="10"/>
      <c r="I206" s="10"/>
      <c r="J206" s="10"/>
      <c r="K206" s="10"/>
      <c r="L206" s="10"/>
      <c r="M206" s="10"/>
      <c r="N206" s="10"/>
      <c r="O206" s="10"/>
      <c r="P206" s="10"/>
      <c r="Q206" s="10"/>
      <c r="R206" s="10"/>
      <c r="S206" s="10"/>
      <c r="T206" s="10"/>
      <c r="U206" s="10"/>
      <c r="V206" s="10"/>
      <c r="W206" s="10"/>
      <c r="X206" s="10"/>
      <c r="Y206" s="10"/>
      <c r="Z206" s="10"/>
      <c r="AA206" s="10"/>
      <c r="AB206" s="10"/>
      <c r="AC206" s="10"/>
      <c r="AD206" s="10"/>
      <c r="AE206" s="10"/>
      <c r="AF206" s="10"/>
      <c r="AG206" s="10"/>
      <c r="AH206" s="10"/>
      <c r="AI206" s="10"/>
      <c r="AJ206" s="10"/>
      <c r="AK206" s="10"/>
      <c r="AL206" s="10"/>
      <c r="AM206" s="7"/>
      <c r="AN206" s="10"/>
      <c r="AO206" s="10"/>
      <c r="AP206" s="10"/>
      <c r="AQ206" s="10"/>
      <c r="AR206" s="10"/>
      <c r="AS206" s="7"/>
      <c r="AT206" s="10"/>
      <c r="AU206" s="10"/>
      <c r="AV206" s="10"/>
      <c r="AW206" s="10"/>
      <c r="AX206" s="10"/>
      <c r="AY206" s="10"/>
      <c r="AZ206" s="10"/>
      <c r="BA206" s="10"/>
      <c r="BB206" s="10"/>
      <c r="BC206" s="10"/>
      <c r="BD206" s="10"/>
      <c r="BE206" s="10"/>
      <c r="BF206" s="10"/>
      <c r="BG206" s="10"/>
      <c r="BH206" s="10"/>
      <c r="BI206" s="10"/>
      <c r="BJ206" s="10"/>
      <c r="BK206" s="10"/>
      <c r="BL206" s="10"/>
      <c r="BM206" s="10"/>
      <c r="BN206" s="10"/>
      <c r="BO206" s="10"/>
      <c r="BP206" s="10"/>
      <c r="BQ206" s="10"/>
      <c r="BR206" s="10"/>
      <c r="BS206" s="10"/>
      <c r="BT206" s="10"/>
      <c r="BU206" s="10"/>
      <c r="BV206" s="10"/>
      <c r="BW206" s="10"/>
      <c r="BX206" s="10"/>
      <c r="BY206" s="10"/>
      <c r="BZ206" s="10"/>
      <c r="CA206" s="10"/>
      <c r="CB206" s="10"/>
      <c r="CC206" s="10"/>
      <c r="CD206" s="10"/>
      <c r="CE206" s="10"/>
      <c r="CF206" s="10"/>
      <c r="CG206" s="10"/>
      <c r="CH206" s="10"/>
      <c r="CI206" s="10"/>
      <c r="CJ206" s="10"/>
      <c r="CK206" s="10"/>
      <c r="CL206" s="10"/>
      <c r="CM206" s="10"/>
      <c r="CN206" s="10"/>
      <c r="CO206" s="10"/>
      <c r="CP206" s="10"/>
      <c r="CQ206" s="10"/>
      <c r="CR206" s="10"/>
      <c r="CS206" s="10"/>
      <c r="CT206" s="10"/>
      <c r="CU206" s="10"/>
      <c r="CV206" s="10"/>
      <c r="CW206" s="10"/>
      <c r="CX206" s="10"/>
      <c r="CY206" s="10"/>
      <c r="CZ206" s="10"/>
      <c r="DA206" s="10"/>
    </row>
    <row r="207" spans="1:105" ht="18.75" hidden="1">
      <c r="A207" s="10"/>
      <c r="B207" s="10"/>
      <c r="C207" s="10"/>
      <c r="D207" s="10"/>
      <c r="E207" s="10"/>
      <c r="F207" s="10"/>
      <c r="G207" s="10"/>
      <c r="H207" s="10"/>
      <c r="I207" s="10"/>
      <c r="J207" s="10"/>
      <c r="K207" s="10"/>
      <c r="L207" s="10"/>
      <c r="M207" s="10"/>
      <c r="N207" s="10"/>
      <c r="O207" s="10"/>
      <c r="P207" s="10"/>
      <c r="Q207" s="10"/>
      <c r="R207" s="10"/>
      <c r="S207" s="10"/>
      <c r="T207" s="10"/>
      <c r="U207" s="10"/>
      <c r="V207" s="10"/>
      <c r="W207" s="10"/>
      <c r="X207" s="10"/>
      <c r="Y207" s="10"/>
      <c r="Z207" s="10"/>
      <c r="AA207" s="10"/>
      <c r="AB207" s="10"/>
      <c r="AC207" s="10"/>
      <c r="AD207" s="10"/>
      <c r="AE207" s="10"/>
      <c r="AF207" s="10"/>
      <c r="AG207" s="10"/>
      <c r="AH207" s="10"/>
      <c r="AI207" s="10"/>
      <c r="AJ207" s="10"/>
      <c r="AK207" s="10"/>
      <c r="AL207" s="10"/>
      <c r="AM207" s="7"/>
      <c r="AN207" s="10"/>
      <c r="AO207" s="10"/>
      <c r="AP207" s="10"/>
      <c r="AQ207" s="10"/>
      <c r="AR207" s="10"/>
      <c r="AS207" s="7"/>
      <c r="AT207" s="10"/>
      <c r="AU207" s="10"/>
      <c r="AV207" s="10"/>
      <c r="AW207" s="10"/>
      <c r="AX207" s="10"/>
      <c r="AY207" s="10"/>
      <c r="AZ207" s="10"/>
      <c r="BA207" s="10"/>
      <c r="BB207" s="10"/>
      <c r="BC207" s="10"/>
      <c r="BD207" s="10"/>
      <c r="BE207" s="10"/>
      <c r="BF207" s="10"/>
      <c r="BG207" s="10"/>
      <c r="BH207" s="10"/>
      <c r="BI207" s="10"/>
      <c r="BJ207" s="10"/>
      <c r="BK207" s="10"/>
      <c r="BL207" s="10"/>
      <c r="BM207" s="10"/>
      <c r="BN207" s="10"/>
      <c r="BO207" s="10"/>
      <c r="BP207" s="10"/>
      <c r="BQ207" s="10"/>
      <c r="BR207" s="10"/>
      <c r="BS207" s="10"/>
      <c r="BT207" s="10"/>
      <c r="BU207" s="10"/>
      <c r="BV207" s="10"/>
      <c r="BW207" s="10"/>
      <c r="BX207" s="10"/>
      <c r="BY207" s="10"/>
      <c r="BZ207" s="10"/>
      <c r="CA207" s="10"/>
      <c r="CB207" s="10"/>
      <c r="CC207" s="10"/>
      <c r="CD207" s="10"/>
      <c r="CE207" s="10"/>
      <c r="CF207" s="10"/>
      <c r="CG207" s="10"/>
      <c r="CH207" s="10"/>
      <c r="CI207" s="10"/>
      <c r="CJ207" s="10"/>
      <c r="CK207" s="10"/>
      <c r="CL207" s="10"/>
      <c r="CM207" s="10"/>
      <c r="CN207" s="10"/>
      <c r="CO207" s="10"/>
      <c r="CP207" s="10"/>
      <c r="CQ207" s="10"/>
      <c r="CR207" s="10"/>
      <c r="CS207" s="10"/>
      <c r="CT207" s="10"/>
      <c r="CU207" s="10"/>
      <c r="CV207" s="10"/>
      <c r="CW207" s="10"/>
      <c r="CX207" s="10"/>
      <c r="CY207" s="10"/>
      <c r="CZ207" s="10"/>
      <c r="DA207" s="10"/>
    </row>
    <row r="208" spans="1:105" ht="18.75" hidden="1">
      <c r="A208" s="10"/>
      <c r="B208" s="10"/>
      <c r="C208" s="10"/>
      <c r="D208" s="10"/>
      <c r="E208" s="10"/>
      <c r="F208" s="10"/>
      <c r="G208" s="10"/>
      <c r="H208" s="10"/>
      <c r="I208" s="10"/>
      <c r="J208" s="10"/>
      <c r="K208" s="10"/>
      <c r="L208" s="10"/>
      <c r="M208" s="10"/>
      <c r="N208" s="10"/>
      <c r="O208" s="10"/>
      <c r="P208" s="10"/>
      <c r="Q208" s="10"/>
      <c r="R208" s="10"/>
      <c r="S208" s="10"/>
      <c r="T208" s="10"/>
      <c r="U208" s="10"/>
      <c r="V208" s="10"/>
      <c r="W208" s="10"/>
      <c r="X208" s="10"/>
      <c r="Y208" s="10"/>
      <c r="Z208" s="10"/>
      <c r="AA208" s="10"/>
      <c r="AB208" s="10"/>
      <c r="AC208" s="10"/>
      <c r="AD208" s="10"/>
      <c r="AE208" s="10"/>
      <c r="AF208" s="10"/>
      <c r="AG208" s="10"/>
      <c r="AH208" s="10"/>
      <c r="AI208" s="10"/>
      <c r="AJ208" s="10"/>
      <c r="AK208" s="10"/>
      <c r="AL208" s="10"/>
      <c r="AM208" s="7"/>
      <c r="AN208" s="10"/>
      <c r="AO208" s="10"/>
      <c r="AP208" s="10"/>
      <c r="AQ208" s="10"/>
      <c r="AR208" s="10"/>
      <c r="AS208" s="7"/>
      <c r="AT208" s="10"/>
      <c r="AU208" s="10"/>
      <c r="AV208" s="10"/>
      <c r="AW208" s="10"/>
      <c r="AX208" s="10"/>
      <c r="AY208" s="10"/>
      <c r="AZ208" s="10"/>
      <c r="BA208" s="10"/>
      <c r="BB208" s="10"/>
      <c r="BC208" s="10"/>
      <c r="BD208" s="10"/>
      <c r="BE208" s="10"/>
      <c r="BF208" s="10"/>
      <c r="BG208" s="10"/>
      <c r="BH208" s="10"/>
      <c r="BI208" s="10"/>
      <c r="BJ208" s="10"/>
      <c r="BK208" s="10"/>
      <c r="BL208" s="10"/>
      <c r="BM208" s="10"/>
      <c r="BN208" s="10"/>
      <c r="BO208" s="10"/>
      <c r="BP208" s="10"/>
      <c r="BQ208" s="10"/>
      <c r="BR208" s="10"/>
      <c r="BS208" s="10"/>
      <c r="BT208" s="10"/>
      <c r="BU208" s="10"/>
      <c r="BV208" s="10"/>
      <c r="BW208" s="10"/>
      <c r="BX208" s="10"/>
      <c r="BY208" s="10"/>
      <c r="BZ208" s="10"/>
      <c r="CA208" s="10"/>
      <c r="CB208" s="10"/>
      <c r="CC208" s="10"/>
      <c r="CD208" s="10"/>
      <c r="CE208" s="10"/>
      <c r="CF208" s="10"/>
      <c r="CG208" s="10"/>
      <c r="CH208" s="10"/>
      <c r="CI208" s="10"/>
      <c r="CJ208" s="10"/>
      <c r="CK208" s="10"/>
      <c r="CL208" s="10"/>
      <c r="CM208" s="10"/>
      <c r="CN208" s="10"/>
      <c r="CO208" s="10"/>
      <c r="CP208" s="10"/>
      <c r="CQ208" s="10"/>
      <c r="CR208" s="10"/>
      <c r="CS208" s="10"/>
      <c r="CT208" s="10"/>
      <c r="CU208" s="10"/>
      <c r="CV208" s="10"/>
      <c r="CW208" s="10"/>
      <c r="CX208" s="10"/>
      <c r="CY208" s="10"/>
      <c r="CZ208" s="10"/>
      <c r="DA208" s="10"/>
    </row>
    <row r="209" spans="1:105" ht="18.75" hidden="1">
      <c r="A209" s="10"/>
      <c r="B209" s="10"/>
      <c r="C209" s="10"/>
      <c r="D209" s="10"/>
      <c r="E209" s="10"/>
      <c r="F209" s="10"/>
      <c r="G209" s="10"/>
      <c r="H209" s="10"/>
      <c r="I209" s="10"/>
      <c r="J209" s="10"/>
      <c r="K209" s="10"/>
      <c r="L209" s="10"/>
      <c r="M209" s="10"/>
      <c r="N209" s="10"/>
      <c r="O209" s="10"/>
      <c r="P209" s="10"/>
      <c r="Q209" s="10"/>
      <c r="R209" s="10"/>
      <c r="S209" s="10"/>
      <c r="T209" s="10"/>
      <c r="U209" s="10"/>
      <c r="V209" s="10"/>
      <c r="W209" s="10"/>
      <c r="X209" s="10"/>
      <c r="Y209" s="10"/>
      <c r="Z209" s="10"/>
      <c r="AA209" s="10"/>
      <c r="AB209" s="10"/>
      <c r="AC209" s="10"/>
      <c r="AD209" s="10"/>
      <c r="AE209" s="10"/>
      <c r="AF209" s="10"/>
      <c r="AG209" s="10"/>
      <c r="AH209" s="10"/>
      <c r="AI209" s="10"/>
      <c r="AJ209" s="10"/>
      <c r="AK209" s="10"/>
      <c r="AL209" s="10"/>
      <c r="AM209" s="7"/>
      <c r="AN209" s="10"/>
      <c r="AO209" s="10"/>
      <c r="AP209" s="10"/>
      <c r="AQ209" s="10"/>
      <c r="AR209" s="10"/>
      <c r="AS209" s="7"/>
      <c r="AT209" s="10"/>
      <c r="AU209" s="10"/>
      <c r="AV209" s="10"/>
      <c r="AW209" s="10"/>
      <c r="AX209" s="10"/>
      <c r="AY209" s="10"/>
      <c r="AZ209" s="10"/>
      <c r="BA209" s="10"/>
      <c r="BB209" s="10"/>
      <c r="BC209" s="10"/>
      <c r="BD209" s="10"/>
      <c r="BE209" s="10"/>
      <c r="BF209" s="10"/>
      <c r="BG209" s="10"/>
      <c r="BH209" s="10"/>
      <c r="BI209" s="10"/>
      <c r="BJ209" s="10"/>
      <c r="BK209" s="10"/>
      <c r="BL209" s="10"/>
      <c r="BM209" s="10"/>
      <c r="BN209" s="10"/>
      <c r="BO209" s="10"/>
      <c r="BP209" s="10"/>
      <c r="BQ209" s="10"/>
      <c r="BR209" s="10"/>
      <c r="BS209" s="10"/>
      <c r="BT209" s="10"/>
      <c r="BU209" s="10"/>
      <c r="BV209" s="10"/>
      <c r="BW209" s="10"/>
      <c r="BX209" s="10"/>
      <c r="BY209" s="10"/>
      <c r="BZ209" s="10"/>
      <c r="CA209" s="10"/>
      <c r="CB209" s="10"/>
      <c r="CC209" s="10"/>
      <c r="CD209" s="10"/>
      <c r="CE209" s="10"/>
      <c r="CF209" s="10"/>
      <c r="CG209" s="10"/>
      <c r="CH209" s="10"/>
      <c r="CI209" s="10"/>
      <c r="CJ209" s="10"/>
      <c r="CK209" s="10"/>
      <c r="CL209" s="10"/>
      <c r="CM209" s="10"/>
      <c r="CN209" s="10"/>
      <c r="CO209" s="10"/>
      <c r="CP209" s="10"/>
      <c r="CQ209" s="10"/>
      <c r="CR209" s="10"/>
      <c r="CS209" s="10"/>
      <c r="CT209" s="10"/>
      <c r="CU209" s="10"/>
      <c r="CV209" s="10"/>
      <c r="CW209" s="10"/>
      <c r="CX209" s="10"/>
      <c r="CY209" s="10"/>
      <c r="CZ209" s="10"/>
      <c r="DA209" s="10"/>
    </row>
    <row r="210" spans="1:105" ht="18.75" hidden="1">
      <c r="A210" s="10"/>
      <c r="B210" s="10"/>
      <c r="C210" s="10"/>
      <c r="D210" s="10"/>
      <c r="E210" s="10"/>
      <c r="F210" s="10"/>
      <c r="G210" s="10"/>
      <c r="H210" s="10"/>
      <c r="I210" s="10"/>
      <c r="J210" s="10"/>
      <c r="K210" s="10"/>
      <c r="L210" s="10"/>
      <c r="M210" s="10"/>
      <c r="N210" s="10"/>
      <c r="O210" s="10"/>
      <c r="P210" s="10"/>
      <c r="Q210" s="10"/>
      <c r="R210" s="10"/>
      <c r="S210" s="10"/>
      <c r="T210" s="10"/>
      <c r="U210" s="10"/>
      <c r="V210" s="10"/>
      <c r="W210" s="10"/>
      <c r="X210" s="10"/>
      <c r="Y210" s="10"/>
      <c r="Z210" s="10"/>
      <c r="AA210" s="10"/>
      <c r="AB210" s="10"/>
      <c r="AC210" s="10"/>
      <c r="AD210" s="10"/>
      <c r="AE210" s="10"/>
      <c r="AF210" s="10"/>
      <c r="AG210" s="10"/>
      <c r="AH210" s="10"/>
      <c r="AI210" s="10"/>
      <c r="AJ210" s="10"/>
      <c r="AK210" s="10"/>
      <c r="AL210" s="10"/>
      <c r="AM210" s="7"/>
      <c r="AN210" s="10"/>
      <c r="AO210" s="10"/>
      <c r="AP210" s="10"/>
      <c r="AQ210" s="10"/>
      <c r="AR210" s="10"/>
      <c r="AS210" s="7"/>
      <c r="AT210" s="10"/>
      <c r="AU210" s="10"/>
      <c r="AV210" s="10"/>
      <c r="AW210" s="10"/>
      <c r="AX210" s="10"/>
      <c r="AY210" s="10"/>
      <c r="AZ210" s="10"/>
      <c r="BA210" s="10"/>
      <c r="BB210" s="10"/>
      <c r="BC210" s="10"/>
      <c r="BD210" s="10"/>
      <c r="BE210" s="10"/>
      <c r="BF210" s="10"/>
      <c r="BG210" s="10"/>
      <c r="BH210" s="10"/>
      <c r="BI210" s="10"/>
      <c r="BJ210" s="10"/>
      <c r="BK210" s="10"/>
      <c r="BL210" s="10"/>
      <c r="BM210" s="10"/>
      <c r="BN210" s="10"/>
      <c r="BO210" s="10"/>
      <c r="BP210" s="10"/>
      <c r="BQ210" s="10"/>
      <c r="BR210" s="10"/>
      <c r="BS210" s="10"/>
      <c r="BT210" s="10"/>
      <c r="BU210" s="10"/>
      <c r="BV210" s="10"/>
      <c r="BW210" s="10"/>
      <c r="BX210" s="10"/>
      <c r="BY210" s="10"/>
      <c r="BZ210" s="10"/>
      <c r="CA210" s="10"/>
      <c r="CB210" s="10"/>
      <c r="CC210" s="10"/>
      <c r="CD210" s="10"/>
      <c r="CE210" s="10"/>
      <c r="CF210" s="10"/>
      <c r="CG210" s="10"/>
      <c r="CH210" s="10"/>
      <c r="CI210" s="10"/>
      <c r="CJ210" s="10"/>
      <c r="CK210" s="10"/>
      <c r="CL210" s="10"/>
      <c r="CM210" s="10"/>
      <c r="CN210" s="10"/>
      <c r="CO210" s="10"/>
      <c r="CP210" s="10"/>
      <c r="CQ210" s="10"/>
      <c r="CR210" s="10"/>
      <c r="CS210" s="10"/>
      <c r="CT210" s="10"/>
      <c r="CU210" s="10"/>
      <c r="CV210" s="10"/>
      <c r="CW210" s="10"/>
      <c r="CX210" s="10"/>
      <c r="CY210" s="10"/>
      <c r="CZ210" s="10"/>
      <c r="DA210" s="10"/>
    </row>
    <row r="211" spans="1:105" ht="18.75" hidden="1">
      <c r="A211" s="10"/>
      <c r="B211" s="10"/>
      <c r="C211" s="10"/>
      <c r="D211" s="10"/>
      <c r="E211" s="10"/>
      <c r="F211" s="10"/>
      <c r="G211" s="10"/>
      <c r="H211" s="10"/>
      <c r="I211" s="10"/>
      <c r="J211" s="10"/>
      <c r="K211" s="10"/>
      <c r="L211" s="10"/>
      <c r="M211" s="10"/>
      <c r="N211" s="10"/>
      <c r="O211" s="10"/>
      <c r="P211" s="10"/>
      <c r="Q211" s="10"/>
      <c r="R211" s="10"/>
      <c r="S211" s="10"/>
      <c r="T211" s="10"/>
      <c r="U211" s="10"/>
      <c r="V211" s="10"/>
      <c r="W211" s="10"/>
      <c r="X211" s="10"/>
      <c r="Y211" s="10"/>
      <c r="Z211" s="10"/>
      <c r="AA211" s="10"/>
      <c r="AB211" s="10"/>
      <c r="AC211" s="10"/>
      <c r="AD211" s="10"/>
      <c r="AE211" s="10"/>
      <c r="AF211" s="10"/>
      <c r="AG211" s="10"/>
      <c r="AH211" s="10"/>
      <c r="AI211" s="10"/>
      <c r="AJ211" s="10"/>
      <c r="AK211" s="10"/>
      <c r="AL211" s="10"/>
      <c r="AM211" s="7"/>
      <c r="AN211" s="10"/>
      <c r="AO211" s="10"/>
      <c r="AP211" s="10"/>
      <c r="AQ211" s="10"/>
      <c r="AR211" s="10"/>
      <c r="AS211" s="7"/>
      <c r="AT211" s="10"/>
      <c r="AU211" s="10"/>
      <c r="AV211" s="10"/>
      <c r="AW211" s="10"/>
      <c r="AX211" s="10"/>
      <c r="AY211" s="10"/>
      <c r="AZ211" s="10"/>
      <c r="BA211" s="10"/>
      <c r="BB211" s="10"/>
      <c r="BC211" s="10"/>
      <c r="BD211" s="10"/>
      <c r="BE211" s="10"/>
      <c r="BF211" s="10"/>
      <c r="BG211" s="10"/>
      <c r="BH211" s="10"/>
      <c r="BI211" s="10"/>
      <c r="BJ211" s="10"/>
      <c r="BK211" s="10"/>
      <c r="BL211" s="10"/>
      <c r="BM211" s="10"/>
      <c r="BN211" s="10"/>
      <c r="BO211" s="10"/>
      <c r="BP211" s="10"/>
      <c r="BQ211" s="10"/>
      <c r="BR211" s="10"/>
      <c r="BS211" s="10"/>
      <c r="BT211" s="10"/>
      <c r="BU211" s="10"/>
      <c r="BV211" s="10"/>
      <c r="BW211" s="10"/>
      <c r="BX211" s="10"/>
      <c r="BY211" s="10"/>
      <c r="BZ211" s="10"/>
      <c r="CA211" s="10"/>
      <c r="CB211" s="10"/>
      <c r="CC211" s="10"/>
      <c r="CD211" s="10"/>
      <c r="CE211" s="10"/>
      <c r="CF211" s="10"/>
      <c r="CG211" s="10"/>
      <c r="CH211" s="10"/>
      <c r="CI211" s="10"/>
      <c r="CJ211" s="10"/>
      <c r="CK211" s="10"/>
      <c r="CL211" s="10"/>
      <c r="CM211" s="10"/>
      <c r="CN211" s="10"/>
      <c r="CO211" s="10"/>
      <c r="CP211" s="10"/>
      <c r="CQ211" s="10"/>
      <c r="CR211" s="10"/>
      <c r="CS211" s="10"/>
      <c r="CT211" s="10"/>
      <c r="CU211" s="10"/>
      <c r="CV211" s="10"/>
      <c r="CW211" s="10"/>
      <c r="CX211" s="10"/>
      <c r="CY211" s="10"/>
      <c r="CZ211" s="10"/>
      <c r="DA211" s="10"/>
    </row>
    <row r="212" spans="1:105" ht="18.75" hidden="1">
      <c r="A212" s="10"/>
      <c r="B212" s="10"/>
      <c r="C212" s="10"/>
      <c r="D212" s="10"/>
      <c r="E212" s="10"/>
      <c r="F212" s="10"/>
      <c r="G212" s="10"/>
      <c r="H212" s="10"/>
      <c r="I212" s="10"/>
      <c r="J212" s="10"/>
      <c r="K212" s="10"/>
      <c r="L212" s="10"/>
      <c r="M212" s="10"/>
      <c r="N212" s="10"/>
      <c r="O212" s="10"/>
      <c r="P212" s="10"/>
      <c r="Q212" s="10"/>
      <c r="R212" s="10"/>
      <c r="S212" s="10"/>
      <c r="T212" s="10"/>
      <c r="U212" s="10"/>
      <c r="V212" s="10"/>
      <c r="W212" s="10"/>
      <c r="X212" s="10"/>
      <c r="Y212" s="10"/>
      <c r="Z212" s="10"/>
      <c r="AA212" s="10"/>
      <c r="AB212" s="10"/>
      <c r="AC212" s="10"/>
      <c r="AD212" s="10"/>
      <c r="AE212" s="10"/>
      <c r="AF212" s="10"/>
      <c r="AG212" s="10"/>
      <c r="AH212" s="10"/>
      <c r="AI212" s="10"/>
      <c r="AJ212" s="10"/>
      <c r="AK212" s="10"/>
      <c r="AL212" s="10"/>
      <c r="AM212" s="7"/>
      <c r="AN212" s="10"/>
      <c r="AO212" s="10"/>
      <c r="AP212" s="10"/>
      <c r="AQ212" s="10"/>
      <c r="AR212" s="10"/>
      <c r="AS212" s="7"/>
      <c r="AT212" s="10"/>
      <c r="AU212" s="10"/>
      <c r="AV212" s="10"/>
      <c r="AW212" s="10"/>
      <c r="AX212" s="10"/>
      <c r="AY212" s="10"/>
      <c r="AZ212" s="10"/>
      <c r="BA212" s="10"/>
      <c r="BB212" s="10"/>
      <c r="BC212" s="10"/>
      <c r="BD212" s="10"/>
      <c r="BE212" s="10"/>
      <c r="BF212" s="10"/>
      <c r="BG212" s="10"/>
      <c r="BH212" s="10"/>
      <c r="BI212" s="10"/>
      <c r="BJ212" s="10"/>
      <c r="BK212" s="10"/>
      <c r="BL212" s="10"/>
      <c r="BM212" s="10"/>
      <c r="BN212" s="10"/>
      <c r="BO212" s="10"/>
      <c r="BP212" s="10"/>
      <c r="BQ212" s="10"/>
      <c r="BR212" s="10"/>
      <c r="BS212" s="10"/>
      <c r="BT212" s="10"/>
      <c r="BU212" s="10"/>
      <c r="BV212" s="10"/>
      <c r="BW212" s="10"/>
      <c r="BX212" s="10"/>
      <c r="BY212" s="10"/>
      <c r="BZ212" s="10"/>
      <c r="CA212" s="10"/>
      <c r="CB212" s="10"/>
      <c r="CC212" s="10"/>
      <c r="CD212" s="10"/>
      <c r="CE212" s="10"/>
      <c r="CF212" s="10"/>
      <c r="CG212" s="10"/>
      <c r="CH212" s="10"/>
      <c r="CI212" s="10"/>
      <c r="CJ212" s="10"/>
      <c r="CK212" s="10"/>
      <c r="CL212" s="10"/>
      <c r="CM212" s="10"/>
      <c r="CN212" s="10"/>
      <c r="CO212" s="10"/>
      <c r="CP212" s="10"/>
      <c r="CQ212" s="10"/>
      <c r="CR212" s="10"/>
      <c r="CS212" s="10"/>
      <c r="CT212" s="10"/>
      <c r="CU212" s="10"/>
      <c r="CV212" s="10"/>
      <c r="CW212" s="10"/>
      <c r="CX212" s="10"/>
      <c r="CY212" s="10"/>
      <c r="CZ212" s="10"/>
      <c r="DA212" s="10"/>
    </row>
    <row r="213" spans="1:105" ht="18.75" hidden="1">
      <c r="A213" s="10"/>
      <c r="B213" s="10"/>
      <c r="C213" s="10"/>
      <c r="D213" s="10"/>
      <c r="E213" s="10"/>
      <c r="F213" s="10"/>
      <c r="G213" s="10"/>
      <c r="H213" s="10"/>
      <c r="I213" s="10"/>
      <c r="J213" s="10"/>
      <c r="K213" s="10"/>
      <c r="L213" s="10"/>
      <c r="M213" s="10"/>
      <c r="N213" s="10"/>
      <c r="O213" s="10"/>
      <c r="P213" s="10"/>
      <c r="Q213" s="10"/>
      <c r="R213" s="10"/>
      <c r="S213" s="10"/>
      <c r="T213" s="10"/>
      <c r="U213" s="10"/>
      <c r="V213" s="10"/>
      <c r="W213" s="10"/>
      <c r="X213" s="10"/>
      <c r="Y213" s="10"/>
      <c r="Z213" s="10"/>
      <c r="AA213" s="10"/>
      <c r="AB213" s="10"/>
      <c r="AC213" s="10"/>
      <c r="AD213" s="10"/>
      <c r="AE213" s="10"/>
      <c r="AF213" s="10"/>
      <c r="AG213" s="10"/>
      <c r="AH213" s="10"/>
      <c r="AI213" s="10"/>
      <c r="AJ213" s="10"/>
      <c r="AK213" s="10"/>
      <c r="AL213" s="10"/>
      <c r="AM213" s="7"/>
      <c r="AN213" s="10"/>
      <c r="AO213" s="10"/>
      <c r="AP213" s="10"/>
      <c r="AQ213" s="10"/>
      <c r="AR213" s="10"/>
      <c r="AS213" s="7"/>
      <c r="AT213" s="10"/>
      <c r="AU213" s="10"/>
      <c r="AV213" s="10"/>
      <c r="AW213" s="10"/>
      <c r="AX213" s="10"/>
      <c r="AY213" s="10"/>
      <c r="AZ213" s="10"/>
      <c r="BA213" s="10"/>
      <c r="BB213" s="10"/>
      <c r="BC213" s="10"/>
      <c r="BD213" s="10"/>
      <c r="BE213" s="10"/>
      <c r="BF213" s="10"/>
      <c r="BG213" s="10"/>
      <c r="BH213" s="10"/>
      <c r="BI213" s="10"/>
      <c r="BJ213" s="10"/>
      <c r="BK213" s="10"/>
      <c r="BL213" s="10"/>
      <c r="BM213" s="10"/>
      <c r="BN213" s="10"/>
      <c r="BO213" s="10"/>
      <c r="BP213" s="10"/>
      <c r="BQ213" s="10"/>
      <c r="BR213" s="10"/>
      <c r="BS213" s="10"/>
      <c r="BT213" s="10"/>
      <c r="BU213" s="10"/>
      <c r="BV213" s="10"/>
      <c r="BW213" s="10"/>
      <c r="BX213" s="10"/>
      <c r="BY213" s="10"/>
      <c r="BZ213" s="10"/>
      <c r="CA213" s="10"/>
      <c r="CB213" s="10"/>
      <c r="CC213" s="10"/>
      <c r="CD213" s="10"/>
      <c r="CE213" s="10"/>
      <c r="CF213" s="10"/>
      <c r="CG213" s="10"/>
      <c r="CH213" s="10"/>
      <c r="CI213" s="10"/>
      <c r="CJ213" s="10"/>
      <c r="CK213" s="10"/>
      <c r="CL213" s="10"/>
      <c r="CM213" s="10"/>
      <c r="CN213" s="10"/>
      <c r="CO213" s="10"/>
      <c r="CP213" s="10"/>
      <c r="CQ213" s="10"/>
      <c r="CR213" s="10"/>
      <c r="CS213" s="10"/>
      <c r="CT213" s="10"/>
      <c r="CU213" s="10"/>
      <c r="CV213" s="10"/>
      <c r="CW213" s="10"/>
      <c r="CX213" s="10"/>
      <c r="CY213" s="10"/>
      <c r="CZ213" s="10"/>
      <c r="DA213" s="10"/>
    </row>
    <row r="214" spans="1:105" ht="18.75" hidden="1">
      <c r="A214" s="10"/>
      <c r="B214" s="10"/>
      <c r="C214" s="10"/>
      <c r="D214" s="10"/>
      <c r="E214" s="10"/>
      <c r="F214" s="10"/>
      <c r="G214" s="10"/>
      <c r="H214" s="10"/>
      <c r="I214" s="10"/>
      <c r="J214" s="10"/>
      <c r="K214" s="10"/>
      <c r="L214" s="10"/>
      <c r="M214" s="10"/>
      <c r="N214" s="10"/>
      <c r="O214" s="10"/>
      <c r="P214" s="10"/>
      <c r="Q214" s="10"/>
      <c r="R214" s="10"/>
      <c r="S214" s="10"/>
      <c r="T214" s="10"/>
      <c r="U214" s="10"/>
      <c r="V214" s="10"/>
      <c r="W214" s="10"/>
      <c r="X214" s="10"/>
      <c r="Y214" s="10"/>
      <c r="Z214" s="10"/>
      <c r="AA214" s="10"/>
      <c r="AB214" s="10"/>
      <c r="AC214" s="10"/>
      <c r="AD214" s="10"/>
      <c r="AE214" s="10"/>
      <c r="AF214" s="10"/>
      <c r="AG214" s="10"/>
      <c r="AH214" s="10"/>
      <c r="AI214" s="10"/>
      <c r="AJ214" s="10"/>
      <c r="AK214" s="10"/>
      <c r="AL214" s="10"/>
      <c r="AM214" s="7"/>
      <c r="AN214" s="10"/>
      <c r="AO214" s="10"/>
      <c r="AP214" s="10"/>
      <c r="AQ214" s="10"/>
      <c r="AR214" s="10"/>
      <c r="AS214" s="7"/>
      <c r="AT214" s="10"/>
      <c r="AU214" s="10"/>
      <c r="AV214" s="10"/>
      <c r="AW214" s="10"/>
      <c r="AX214" s="10"/>
      <c r="AY214" s="10"/>
      <c r="AZ214" s="10"/>
      <c r="BA214" s="10"/>
      <c r="BB214" s="10"/>
      <c r="BC214" s="10"/>
      <c r="BD214" s="10"/>
      <c r="BE214" s="10"/>
      <c r="BF214" s="10"/>
      <c r="BG214" s="10"/>
      <c r="BH214" s="10"/>
      <c r="BI214" s="10"/>
      <c r="BJ214" s="10"/>
      <c r="BK214" s="10"/>
      <c r="BL214" s="10"/>
      <c r="BM214" s="10"/>
      <c r="BN214" s="10"/>
      <c r="BO214" s="10"/>
      <c r="BP214" s="10"/>
      <c r="BQ214" s="10"/>
      <c r="BR214" s="10"/>
      <c r="BS214" s="10"/>
      <c r="BT214" s="10"/>
      <c r="BU214" s="10"/>
      <c r="BV214" s="10"/>
      <c r="BW214" s="10"/>
      <c r="BX214" s="10"/>
      <c r="BY214" s="10"/>
      <c r="BZ214" s="10"/>
      <c r="CA214" s="10"/>
      <c r="CB214" s="10"/>
      <c r="CC214" s="10"/>
      <c r="CD214" s="10"/>
      <c r="CE214" s="10"/>
      <c r="CF214" s="10"/>
      <c r="CG214" s="10"/>
      <c r="CH214" s="10"/>
      <c r="CI214" s="10"/>
      <c r="CJ214" s="10"/>
      <c r="CK214" s="10"/>
      <c r="CL214" s="10"/>
      <c r="CM214" s="10"/>
      <c r="CN214" s="10"/>
      <c r="CO214" s="10"/>
      <c r="CP214" s="10"/>
      <c r="CQ214" s="10"/>
      <c r="CR214" s="10"/>
      <c r="CS214" s="10"/>
      <c r="CT214" s="10"/>
      <c r="CU214" s="10"/>
      <c r="CV214" s="10"/>
      <c r="CW214" s="10"/>
      <c r="CX214" s="10"/>
      <c r="CY214" s="10"/>
      <c r="CZ214" s="10"/>
      <c r="DA214" s="10"/>
    </row>
    <row r="215" spans="1:105" ht="18.75" hidden="1">
      <c r="A215" s="10"/>
      <c r="B215" s="10"/>
      <c r="C215" s="10"/>
      <c r="D215" s="10"/>
      <c r="E215" s="10"/>
      <c r="F215" s="10"/>
      <c r="G215" s="10"/>
      <c r="H215" s="10"/>
      <c r="I215" s="10"/>
      <c r="J215" s="10"/>
      <c r="K215" s="10"/>
      <c r="L215" s="10"/>
      <c r="M215" s="10"/>
      <c r="N215" s="10"/>
      <c r="O215" s="10"/>
      <c r="P215" s="10"/>
      <c r="Q215" s="10"/>
      <c r="R215" s="10"/>
      <c r="S215" s="10"/>
      <c r="T215" s="10"/>
      <c r="U215" s="10"/>
      <c r="V215" s="10"/>
      <c r="W215" s="10"/>
      <c r="X215" s="10"/>
      <c r="Y215" s="10"/>
      <c r="Z215" s="10"/>
      <c r="AA215" s="10"/>
      <c r="AB215" s="10"/>
      <c r="AC215" s="10"/>
      <c r="AD215" s="10"/>
      <c r="AE215" s="10"/>
      <c r="AF215" s="10"/>
      <c r="AG215" s="10"/>
      <c r="AH215" s="10"/>
      <c r="AI215" s="10"/>
      <c r="AJ215" s="10"/>
      <c r="AK215" s="10"/>
      <c r="AL215" s="10"/>
      <c r="AM215" s="7"/>
      <c r="AN215" s="10"/>
      <c r="AO215" s="10"/>
      <c r="AP215" s="10"/>
      <c r="AQ215" s="10"/>
      <c r="AR215" s="10"/>
      <c r="AS215" s="7"/>
      <c r="AT215" s="10"/>
      <c r="AU215" s="10"/>
      <c r="AV215" s="10"/>
      <c r="AW215" s="10"/>
      <c r="AX215" s="10"/>
      <c r="AY215" s="10"/>
      <c r="AZ215" s="10"/>
      <c r="BA215" s="10"/>
      <c r="BB215" s="10"/>
      <c r="BC215" s="10"/>
      <c r="BD215" s="10"/>
      <c r="BE215" s="10"/>
      <c r="BF215" s="10"/>
      <c r="BG215" s="10"/>
      <c r="BH215" s="10"/>
      <c r="BI215" s="10"/>
      <c r="BJ215" s="10"/>
      <c r="BK215" s="10"/>
      <c r="BL215" s="10"/>
      <c r="BM215" s="10"/>
      <c r="BN215" s="10"/>
      <c r="BO215" s="10"/>
      <c r="BP215" s="10"/>
      <c r="BQ215" s="10"/>
      <c r="BR215" s="10"/>
      <c r="BS215" s="10"/>
      <c r="BT215" s="10"/>
      <c r="BU215" s="10"/>
      <c r="BV215" s="10"/>
      <c r="BW215" s="10"/>
      <c r="BX215" s="10"/>
      <c r="BY215" s="10"/>
      <c r="BZ215" s="10"/>
      <c r="CA215" s="10"/>
      <c r="CB215" s="10"/>
      <c r="CC215" s="10"/>
      <c r="CD215" s="10"/>
      <c r="CE215" s="10"/>
      <c r="CF215" s="10"/>
      <c r="CG215" s="10"/>
      <c r="CH215" s="10"/>
      <c r="CI215" s="10"/>
      <c r="CJ215" s="10"/>
      <c r="CK215" s="10"/>
      <c r="CL215" s="10"/>
      <c r="CM215" s="10"/>
      <c r="CN215" s="10"/>
      <c r="CO215" s="10"/>
      <c r="CP215" s="10"/>
      <c r="CQ215" s="10"/>
      <c r="CR215" s="10"/>
      <c r="CS215" s="10"/>
      <c r="CT215" s="10"/>
      <c r="CU215" s="10"/>
      <c r="CV215" s="10"/>
      <c r="CW215" s="10"/>
      <c r="CX215" s="10"/>
      <c r="CY215" s="10"/>
      <c r="CZ215" s="10"/>
      <c r="DA215" s="10"/>
    </row>
    <row r="216" spans="1:105" ht="18.75" hidden="1">
      <c r="A216" s="10"/>
      <c r="B216" s="10"/>
      <c r="C216" s="10"/>
      <c r="D216" s="10"/>
      <c r="E216" s="10"/>
      <c r="F216" s="10"/>
      <c r="G216" s="10"/>
      <c r="H216" s="10"/>
      <c r="I216" s="10"/>
      <c r="J216" s="10"/>
      <c r="K216" s="10"/>
      <c r="L216" s="10"/>
      <c r="M216" s="10"/>
      <c r="N216" s="10"/>
      <c r="O216" s="10"/>
      <c r="P216" s="10"/>
      <c r="Q216" s="10"/>
      <c r="R216" s="10"/>
      <c r="S216" s="10"/>
      <c r="T216" s="10"/>
      <c r="U216" s="10"/>
      <c r="V216" s="10"/>
      <c r="W216" s="10"/>
      <c r="X216" s="10"/>
      <c r="Y216" s="10"/>
      <c r="Z216" s="10"/>
      <c r="AA216" s="10"/>
      <c r="AB216" s="10"/>
      <c r="AC216" s="10"/>
      <c r="AD216" s="10"/>
      <c r="AE216" s="10"/>
      <c r="AF216" s="10"/>
      <c r="AG216" s="10"/>
      <c r="AH216" s="10"/>
      <c r="AI216" s="10"/>
      <c r="AJ216" s="10"/>
      <c r="AK216" s="10"/>
      <c r="AL216" s="10"/>
      <c r="AM216" s="7"/>
      <c r="AN216" s="10"/>
      <c r="AO216" s="10"/>
      <c r="AP216" s="10"/>
      <c r="AQ216" s="10"/>
      <c r="AR216" s="10"/>
      <c r="AS216" s="7"/>
      <c r="AT216" s="10"/>
      <c r="AU216" s="10"/>
      <c r="AV216" s="10"/>
      <c r="AW216" s="10"/>
      <c r="AX216" s="10"/>
      <c r="AY216" s="10"/>
      <c r="AZ216" s="10"/>
      <c r="BA216" s="10"/>
      <c r="BB216" s="10"/>
      <c r="BC216" s="10"/>
      <c r="BD216" s="10"/>
      <c r="BE216" s="10"/>
      <c r="BF216" s="10"/>
      <c r="BG216" s="10"/>
      <c r="BH216" s="10"/>
      <c r="BI216" s="10"/>
      <c r="BJ216" s="10"/>
      <c r="BK216" s="10"/>
      <c r="BL216" s="10"/>
      <c r="BM216" s="10"/>
      <c r="BN216" s="10"/>
      <c r="BO216" s="10"/>
      <c r="BP216" s="10"/>
      <c r="BQ216" s="10"/>
      <c r="BR216" s="10"/>
      <c r="BS216" s="10"/>
      <c r="BT216" s="10"/>
      <c r="BU216" s="10"/>
      <c r="BV216" s="10"/>
      <c r="BW216" s="10"/>
      <c r="BX216" s="10"/>
      <c r="BY216" s="10"/>
      <c r="BZ216" s="10"/>
      <c r="CA216" s="10"/>
      <c r="CB216" s="10"/>
      <c r="CC216" s="10"/>
      <c r="CD216" s="10"/>
      <c r="CE216" s="10"/>
      <c r="CF216" s="10"/>
      <c r="CG216" s="10"/>
      <c r="CH216" s="10"/>
      <c r="CI216" s="10"/>
      <c r="CJ216" s="10"/>
      <c r="CK216" s="10"/>
      <c r="CL216" s="10"/>
      <c r="CM216" s="10"/>
      <c r="CN216" s="10"/>
      <c r="CO216" s="10"/>
      <c r="CP216" s="10"/>
      <c r="CQ216" s="10"/>
      <c r="CR216" s="10"/>
      <c r="CS216" s="10"/>
      <c r="CT216" s="10"/>
      <c r="CU216" s="10"/>
      <c r="CV216" s="10"/>
      <c r="CW216" s="10"/>
      <c r="CX216" s="10"/>
      <c r="CY216" s="10"/>
      <c r="CZ216" s="10"/>
      <c r="DA216" s="10"/>
    </row>
    <row r="217" spans="1:105" ht="18.75" hidden="1">
      <c r="A217" s="10"/>
      <c r="B217" s="10"/>
      <c r="C217" s="10"/>
      <c r="D217" s="10"/>
      <c r="E217" s="10"/>
      <c r="F217" s="10"/>
      <c r="G217" s="10"/>
      <c r="H217" s="10"/>
      <c r="I217" s="10"/>
      <c r="J217" s="10"/>
      <c r="K217" s="10"/>
      <c r="L217" s="10"/>
      <c r="M217" s="10"/>
      <c r="N217" s="10"/>
      <c r="O217" s="10"/>
      <c r="P217" s="10"/>
      <c r="Q217" s="10"/>
      <c r="R217" s="10"/>
      <c r="S217" s="10"/>
      <c r="T217" s="10"/>
      <c r="U217" s="10"/>
      <c r="V217" s="10"/>
      <c r="W217" s="10"/>
      <c r="X217" s="10"/>
      <c r="Y217" s="10"/>
      <c r="Z217" s="10"/>
      <c r="AA217" s="10"/>
      <c r="AB217" s="10"/>
      <c r="AC217" s="10"/>
      <c r="AD217" s="10"/>
      <c r="AE217" s="10"/>
      <c r="AF217" s="10"/>
      <c r="AG217" s="10"/>
      <c r="AH217" s="10"/>
      <c r="AI217" s="10"/>
      <c r="AJ217" s="10"/>
      <c r="AK217" s="10"/>
      <c r="AL217" s="10"/>
      <c r="AM217" s="7"/>
      <c r="AN217" s="10"/>
      <c r="AO217" s="10"/>
      <c r="AP217" s="10"/>
      <c r="AQ217" s="10"/>
      <c r="AR217" s="10"/>
      <c r="AS217" s="7"/>
      <c r="AT217" s="10"/>
      <c r="AU217" s="10"/>
      <c r="AV217" s="10"/>
      <c r="AW217" s="10"/>
      <c r="AX217" s="10"/>
      <c r="AY217" s="10"/>
      <c r="AZ217" s="10"/>
      <c r="BA217" s="10"/>
      <c r="BB217" s="10"/>
      <c r="BC217" s="10"/>
      <c r="BD217" s="10"/>
      <c r="BE217" s="10"/>
      <c r="BF217" s="10"/>
      <c r="BG217" s="10"/>
      <c r="BH217" s="10"/>
      <c r="BI217" s="10"/>
      <c r="BJ217" s="10"/>
      <c r="BK217" s="10"/>
      <c r="BL217" s="10"/>
      <c r="BM217" s="10"/>
      <c r="BN217" s="10"/>
      <c r="BO217" s="10"/>
      <c r="BP217" s="10"/>
      <c r="BQ217" s="10"/>
      <c r="BR217" s="10"/>
      <c r="BS217" s="10"/>
      <c r="BT217" s="10"/>
      <c r="BU217" s="10"/>
      <c r="BV217" s="10"/>
      <c r="BW217" s="10"/>
      <c r="BX217" s="10"/>
      <c r="BY217" s="10"/>
      <c r="BZ217" s="10"/>
      <c r="CA217" s="10"/>
      <c r="CB217" s="10"/>
      <c r="CC217" s="10"/>
      <c r="CD217" s="10"/>
      <c r="CE217" s="10"/>
      <c r="CF217" s="10"/>
      <c r="CG217" s="10"/>
      <c r="CH217" s="10"/>
      <c r="CI217" s="10"/>
      <c r="CJ217" s="10"/>
      <c r="CK217" s="10"/>
      <c r="CL217" s="10"/>
      <c r="CM217" s="10"/>
      <c r="CN217" s="10"/>
      <c r="CO217" s="10"/>
      <c r="CP217" s="10"/>
      <c r="CQ217" s="10"/>
      <c r="CR217" s="10"/>
      <c r="CS217" s="10"/>
      <c r="CT217" s="10"/>
      <c r="CU217" s="10"/>
      <c r="CV217" s="10"/>
      <c r="CW217" s="10"/>
      <c r="CX217" s="10"/>
      <c r="CY217" s="10"/>
      <c r="CZ217" s="10"/>
      <c r="DA217" s="10"/>
    </row>
    <row r="218" spans="1:105" ht="18.75" hidden="1">
      <c r="A218" s="10"/>
      <c r="B218" s="10"/>
      <c r="C218" s="10"/>
      <c r="D218" s="10"/>
      <c r="E218" s="10"/>
      <c r="F218" s="10"/>
      <c r="G218" s="10"/>
      <c r="H218" s="10"/>
      <c r="I218" s="10"/>
      <c r="J218" s="10"/>
      <c r="K218" s="10"/>
      <c r="L218" s="10"/>
      <c r="M218" s="10"/>
      <c r="N218" s="10"/>
      <c r="O218" s="10"/>
      <c r="P218" s="10"/>
      <c r="Q218" s="10"/>
      <c r="R218" s="10"/>
      <c r="S218" s="10"/>
      <c r="T218" s="10"/>
      <c r="U218" s="10"/>
      <c r="V218" s="10"/>
      <c r="W218" s="10"/>
      <c r="X218" s="10"/>
      <c r="Y218" s="10"/>
      <c r="Z218" s="10"/>
      <c r="AA218" s="10"/>
      <c r="AB218" s="10"/>
      <c r="AC218" s="10"/>
      <c r="AD218" s="10"/>
      <c r="AE218" s="10"/>
      <c r="AF218" s="10"/>
      <c r="AG218" s="10"/>
      <c r="AH218" s="10"/>
      <c r="AI218" s="10"/>
      <c r="AJ218" s="10"/>
      <c r="AK218" s="10"/>
      <c r="AL218" s="10"/>
      <c r="AM218" s="7"/>
      <c r="AN218" s="10"/>
      <c r="AO218" s="10"/>
      <c r="AP218" s="10"/>
      <c r="AQ218" s="10"/>
      <c r="AR218" s="10"/>
      <c r="AS218" s="7"/>
      <c r="AT218" s="10"/>
      <c r="AU218" s="10"/>
      <c r="AV218" s="10"/>
      <c r="AW218" s="10"/>
      <c r="AX218" s="10"/>
      <c r="AY218" s="10"/>
      <c r="AZ218" s="10"/>
      <c r="BA218" s="10"/>
      <c r="BB218" s="10"/>
      <c r="BC218" s="10"/>
      <c r="BD218" s="10"/>
      <c r="BE218" s="10"/>
      <c r="BF218" s="10"/>
      <c r="BG218" s="10"/>
      <c r="BH218" s="10"/>
      <c r="BI218" s="10"/>
      <c r="BJ218" s="10"/>
      <c r="BK218" s="10"/>
      <c r="BL218" s="10"/>
      <c r="BM218" s="10"/>
      <c r="BN218" s="10"/>
      <c r="BO218" s="10"/>
      <c r="BP218" s="10"/>
      <c r="BQ218" s="10"/>
      <c r="BR218" s="10"/>
      <c r="BS218" s="10"/>
      <c r="BT218" s="10"/>
      <c r="BU218" s="10"/>
      <c r="BV218" s="10"/>
      <c r="BW218" s="10"/>
      <c r="BX218" s="10"/>
      <c r="BY218" s="10"/>
      <c r="BZ218" s="10"/>
      <c r="CA218" s="10"/>
      <c r="CB218" s="10"/>
      <c r="CC218" s="10"/>
      <c r="CD218" s="10"/>
      <c r="CE218" s="10"/>
      <c r="CF218" s="10"/>
      <c r="CG218" s="10"/>
      <c r="CH218" s="10"/>
      <c r="CI218" s="10"/>
      <c r="CJ218" s="10"/>
      <c r="CK218" s="10"/>
      <c r="CL218" s="10"/>
      <c r="CM218" s="10"/>
      <c r="CN218" s="10"/>
      <c r="CO218" s="10"/>
      <c r="CP218" s="10"/>
      <c r="CQ218" s="10"/>
      <c r="CR218" s="10"/>
      <c r="CS218" s="10"/>
      <c r="CT218" s="10"/>
      <c r="CU218" s="10"/>
      <c r="CV218" s="10"/>
      <c r="CW218" s="10"/>
      <c r="CX218" s="10"/>
      <c r="CY218" s="10"/>
      <c r="CZ218" s="10"/>
      <c r="DA218" s="10"/>
    </row>
    <row r="219" spans="1:105" ht="18.75" hidden="1">
      <c r="A219" s="10"/>
      <c r="B219" s="10"/>
      <c r="C219" s="10"/>
      <c r="D219" s="10"/>
      <c r="E219" s="10"/>
      <c r="F219" s="10"/>
      <c r="G219" s="10"/>
      <c r="H219" s="10"/>
      <c r="I219" s="10"/>
      <c r="J219" s="10"/>
      <c r="K219" s="10"/>
      <c r="L219" s="10"/>
      <c r="M219" s="10"/>
      <c r="N219" s="10"/>
      <c r="O219" s="10"/>
      <c r="P219" s="10"/>
      <c r="Q219" s="10"/>
      <c r="R219" s="10"/>
      <c r="S219" s="10"/>
      <c r="T219" s="10"/>
      <c r="U219" s="10"/>
      <c r="V219" s="10"/>
      <c r="W219" s="10"/>
      <c r="X219" s="10"/>
      <c r="Y219" s="10"/>
      <c r="Z219" s="10"/>
      <c r="AA219" s="10"/>
      <c r="AB219" s="10"/>
      <c r="AC219" s="10"/>
      <c r="AD219" s="10"/>
      <c r="AE219" s="10"/>
      <c r="AF219" s="10"/>
      <c r="AG219" s="10"/>
      <c r="AH219" s="10"/>
      <c r="AI219" s="10"/>
      <c r="AJ219" s="10"/>
      <c r="AK219" s="10"/>
      <c r="AL219" s="10"/>
      <c r="AM219" s="7"/>
      <c r="AN219" s="10"/>
      <c r="AO219" s="10"/>
      <c r="AP219" s="10"/>
      <c r="AQ219" s="10"/>
      <c r="AR219" s="10"/>
      <c r="AS219" s="7"/>
      <c r="AT219" s="10"/>
      <c r="AU219" s="10"/>
      <c r="AV219" s="10"/>
      <c r="AW219" s="10"/>
      <c r="AX219" s="10"/>
      <c r="AY219" s="10"/>
      <c r="AZ219" s="10"/>
      <c r="BA219" s="10"/>
      <c r="BB219" s="10"/>
      <c r="BC219" s="10"/>
      <c r="BD219" s="10"/>
      <c r="BE219" s="10"/>
      <c r="BF219" s="10"/>
      <c r="BG219" s="10"/>
      <c r="BH219" s="10"/>
      <c r="BI219" s="10"/>
      <c r="BJ219" s="10"/>
      <c r="BK219" s="10"/>
      <c r="BL219" s="10"/>
      <c r="BM219" s="10"/>
      <c r="BN219" s="10"/>
      <c r="BO219" s="10"/>
      <c r="BP219" s="10"/>
      <c r="BQ219" s="10"/>
      <c r="BR219" s="10"/>
      <c r="BS219" s="10"/>
      <c r="BT219" s="10"/>
      <c r="BU219" s="10"/>
      <c r="BV219" s="10"/>
      <c r="BW219" s="10"/>
      <c r="BX219" s="10"/>
      <c r="BY219" s="10"/>
      <c r="BZ219" s="10"/>
      <c r="CA219" s="10"/>
      <c r="CB219" s="10"/>
      <c r="CC219" s="10"/>
      <c r="CD219" s="10"/>
      <c r="CE219" s="10"/>
      <c r="CF219" s="10"/>
      <c r="CG219" s="10"/>
      <c r="CH219" s="10"/>
      <c r="CI219" s="10"/>
      <c r="CJ219" s="10"/>
      <c r="CK219" s="10"/>
      <c r="CL219" s="10"/>
      <c r="CM219" s="10"/>
      <c r="CN219" s="10"/>
      <c r="CO219" s="10"/>
      <c r="CP219" s="10"/>
      <c r="CQ219" s="10"/>
      <c r="CR219" s="10"/>
      <c r="CS219" s="10"/>
      <c r="CT219" s="10"/>
      <c r="CU219" s="10"/>
      <c r="CV219" s="10"/>
      <c r="CW219" s="10"/>
      <c r="CX219" s="10"/>
      <c r="CY219" s="10"/>
      <c r="CZ219" s="10"/>
      <c r="DA219" s="10"/>
    </row>
    <row r="220" spans="1:105" ht="18.75" hidden="1">
      <c r="A220" s="10"/>
      <c r="B220" s="10"/>
      <c r="C220" s="10"/>
      <c r="D220" s="10"/>
      <c r="E220" s="10"/>
      <c r="F220" s="10"/>
      <c r="G220" s="10"/>
      <c r="H220" s="10"/>
      <c r="I220" s="10"/>
      <c r="J220" s="10"/>
      <c r="K220" s="10"/>
      <c r="L220" s="10"/>
      <c r="M220" s="10"/>
      <c r="N220" s="10"/>
      <c r="O220" s="10"/>
      <c r="P220" s="10"/>
      <c r="Q220" s="10"/>
      <c r="R220" s="10"/>
      <c r="S220" s="10"/>
      <c r="T220" s="10"/>
      <c r="U220" s="10"/>
      <c r="V220" s="10"/>
      <c r="W220" s="10"/>
      <c r="X220" s="10"/>
      <c r="Y220" s="10"/>
      <c r="Z220" s="10"/>
      <c r="AA220" s="10"/>
      <c r="AB220" s="10"/>
      <c r="AC220" s="10"/>
      <c r="AD220" s="10"/>
      <c r="AE220" s="10"/>
      <c r="AF220" s="10"/>
      <c r="AG220" s="10"/>
      <c r="AH220" s="10"/>
      <c r="AI220" s="10"/>
      <c r="AJ220" s="10"/>
      <c r="AK220" s="10"/>
      <c r="AL220" s="10"/>
      <c r="AM220" s="7"/>
      <c r="AN220" s="10"/>
      <c r="AO220" s="10"/>
      <c r="AP220" s="10"/>
      <c r="AQ220" s="10"/>
      <c r="AR220" s="10"/>
      <c r="AS220" s="7"/>
      <c r="AT220" s="10"/>
      <c r="AU220" s="10"/>
      <c r="AV220" s="10"/>
      <c r="AW220" s="10"/>
      <c r="AX220" s="10"/>
      <c r="AY220" s="10"/>
      <c r="AZ220" s="10"/>
      <c r="BA220" s="10"/>
      <c r="BB220" s="10"/>
      <c r="BC220" s="10"/>
      <c r="BD220" s="10"/>
      <c r="BE220" s="10"/>
      <c r="BF220" s="10"/>
      <c r="BG220" s="10"/>
      <c r="BH220" s="10"/>
      <c r="BI220" s="10"/>
      <c r="BJ220" s="10"/>
      <c r="BK220" s="10"/>
      <c r="BL220" s="10"/>
      <c r="BM220" s="10"/>
      <c r="BN220" s="10"/>
      <c r="BO220" s="10"/>
      <c r="BP220" s="10"/>
      <c r="BQ220" s="10"/>
      <c r="BR220" s="10"/>
      <c r="BS220" s="10"/>
      <c r="BT220" s="10"/>
      <c r="BU220" s="10"/>
      <c r="BV220" s="10"/>
      <c r="BW220" s="10"/>
      <c r="BX220" s="10"/>
      <c r="BY220" s="10"/>
      <c r="BZ220" s="10"/>
      <c r="CA220" s="10"/>
      <c r="CB220" s="10"/>
      <c r="CC220" s="10"/>
      <c r="CD220" s="10"/>
      <c r="CE220" s="10"/>
      <c r="CF220" s="10"/>
      <c r="CG220" s="10"/>
      <c r="CH220" s="10"/>
      <c r="CI220" s="10"/>
      <c r="CJ220" s="10"/>
      <c r="CK220" s="10"/>
      <c r="CL220" s="10"/>
      <c r="CM220" s="10"/>
      <c r="CN220" s="10"/>
      <c r="CO220" s="10"/>
      <c r="CP220" s="10"/>
      <c r="CQ220" s="10"/>
      <c r="CR220" s="10"/>
      <c r="CS220" s="10"/>
      <c r="CT220" s="10"/>
      <c r="CU220" s="10"/>
      <c r="CV220" s="10"/>
      <c r="CW220" s="10"/>
      <c r="CX220" s="10"/>
      <c r="CY220" s="10"/>
      <c r="CZ220" s="10"/>
      <c r="DA220" s="10"/>
    </row>
    <row r="221" spans="1:105" ht="18.75" hidden="1">
      <c r="A221" s="10"/>
      <c r="B221" s="10"/>
      <c r="C221" s="10"/>
      <c r="D221" s="10"/>
      <c r="E221" s="10"/>
      <c r="F221" s="10"/>
      <c r="G221" s="10"/>
      <c r="H221" s="10"/>
      <c r="I221" s="10"/>
      <c r="J221" s="10"/>
      <c r="K221" s="10"/>
      <c r="L221" s="10"/>
      <c r="M221" s="10"/>
      <c r="N221" s="10"/>
      <c r="O221" s="10"/>
      <c r="P221" s="10"/>
      <c r="Q221" s="10"/>
      <c r="R221" s="10"/>
      <c r="S221" s="10"/>
      <c r="T221" s="10"/>
      <c r="U221" s="10"/>
      <c r="V221" s="10"/>
      <c r="W221" s="10"/>
      <c r="X221" s="10"/>
      <c r="Y221" s="10"/>
      <c r="Z221" s="10"/>
      <c r="AA221" s="10"/>
      <c r="AB221" s="10"/>
      <c r="AC221" s="10"/>
      <c r="AD221" s="10"/>
      <c r="AE221" s="10"/>
      <c r="AF221" s="10"/>
      <c r="AG221" s="10"/>
      <c r="AH221" s="10"/>
      <c r="AI221" s="10"/>
      <c r="AJ221" s="10"/>
      <c r="AK221" s="10"/>
      <c r="AL221" s="10"/>
      <c r="AM221" s="7"/>
      <c r="AN221" s="10"/>
      <c r="AO221" s="10"/>
      <c r="AP221" s="10"/>
      <c r="AQ221" s="10"/>
      <c r="AR221" s="10"/>
      <c r="AS221" s="7"/>
      <c r="AT221" s="10"/>
      <c r="AU221" s="10"/>
      <c r="AV221" s="10"/>
      <c r="AW221" s="10"/>
      <c r="AX221" s="10"/>
      <c r="AY221" s="10"/>
      <c r="AZ221" s="10"/>
      <c r="BA221" s="10"/>
      <c r="BB221" s="10"/>
      <c r="BC221" s="10"/>
      <c r="BD221" s="10"/>
      <c r="BE221" s="10"/>
      <c r="BF221" s="10"/>
      <c r="BG221" s="10"/>
      <c r="BH221" s="10"/>
      <c r="BI221" s="10"/>
      <c r="BJ221" s="10"/>
      <c r="BK221" s="10"/>
      <c r="BL221" s="10"/>
      <c r="BM221" s="10"/>
      <c r="BN221" s="10"/>
      <c r="BO221" s="10"/>
      <c r="BP221" s="10"/>
      <c r="BQ221" s="10"/>
      <c r="BR221" s="10"/>
      <c r="BS221" s="10"/>
      <c r="BT221" s="10"/>
      <c r="BU221" s="10"/>
      <c r="BV221" s="10"/>
      <c r="BW221" s="10"/>
      <c r="BX221" s="10"/>
      <c r="BY221" s="10"/>
      <c r="BZ221" s="10"/>
      <c r="CA221" s="10"/>
      <c r="CB221" s="10"/>
      <c r="CC221" s="10"/>
      <c r="CD221" s="10"/>
      <c r="CE221" s="10"/>
      <c r="CF221" s="10"/>
      <c r="CG221" s="10"/>
      <c r="CH221" s="10"/>
      <c r="CI221" s="10"/>
      <c r="CJ221" s="10"/>
      <c r="CK221" s="10"/>
      <c r="CL221" s="10"/>
      <c r="CM221" s="10"/>
      <c r="CN221" s="10"/>
      <c r="CO221" s="10"/>
      <c r="CP221" s="10"/>
      <c r="CQ221" s="10"/>
      <c r="CR221" s="10"/>
      <c r="CS221" s="10"/>
      <c r="CT221" s="10"/>
      <c r="CU221" s="10"/>
      <c r="CV221" s="10"/>
      <c r="CW221" s="10"/>
      <c r="CX221" s="10"/>
      <c r="CY221" s="10"/>
      <c r="CZ221" s="10"/>
      <c r="DA221" s="10"/>
    </row>
    <row r="222" spans="1:105" ht="18.75" hidden="1">
      <c r="A222" s="10"/>
      <c r="B222" s="10"/>
      <c r="C222" s="10"/>
      <c r="D222" s="10"/>
      <c r="E222" s="10"/>
      <c r="F222" s="10"/>
      <c r="G222" s="10"/>
      <c r="H222" s="10"/>
      <c r="I222" s="10"/>
      <c r="J222" s="10"/>
      <c r="K222" s="10"/>
      <c r="L222" s="10"/>
      <c r="M222" s="10"/>
      <c r="N222" s="10"/>
      <c r="O222" s="10"/>
      <c r="P222" s="10"/>
      <c r="Q222" s="10"/>
      <c r="R222" s="10"/>
      <c r="S222" s="10"/>
      <c r="T222" s="10"/>
      <c r="U222" s="10"/>
      <c r="V222" s="10"/>
      <c r="W222" s="10"/>
      <c r="X222" s="10"/>
      <c r="Y222" s="10"/>
      <c r="Z222" s="10"/>
      <c r="AA222" s="10"/>
      <c r="AB222" s="10"/>
      <c r="AC222" s="10"/>
      <c r="AD222" s="10"/>
      <c r="AE222" s="10"/>
      <c r="AF222" s="10"/>
      <c r="AG222" s="10"/>
      <c r="AH222" s="10"/>
      <c r="AI222" s="10"/>
      <c r="AJ222" s="10"/>
      <c r="AK222" s="10"/>
      <c r="AL222" s="10"/>
      <c r="AM222" s="7"/>
      <c r="AN222" s="10"/>
      <c r="AO222" s="10"/>
      <c r="AP222" s="10"/>
      <c r="AQ222" s="10"/>
      <c r="AR222" s="10"/>
      <c r="AS222" s="7"/>
      <c r="AT222" s="10"/>
      <c r="AU222" s="10"/>
      <c r="AV222" s="10"/>
      <c r="AW222" s="10"/>
      <c r="AX222" s="10"/>
      <c r="AY222" s="10"/>
      <c r="AZ222" s="10"/>
      <c r="BA222" s="10"/>
      <c r="BB222" s="10"/>
      <c r="BC222" s="10"/>
      <c r="BD222" s="10"/>
      <c r="BE222" s="10"/>
      <c r="BF222" s="10"/>
      <c r="BG222" s="10"/>
      <c r="BH222" s="10"/>
      <c r="BI222" s="10"/>
      <c r="BJ222" s="10"/>
      <c r="BK222" s="10"/>
      <c r="BL222" s="10"/>
      <c r="BM222" s="10"/>
      <c r="BN222" s="10"/>
      <c r="BO222" s="10"/>
      <c r="BP222" s="10"/>
      <c r="BQ222" s="10"/>
      <c r="BR222" s="10"/>
      <c r="BS222" s="10"/>
      <c r="BT222" s="10"/>
      <c r="BU222" s="10"/>
      <c r="BV222" s="10"/>
      <c r="BW222" s="10"/>
      <c r="BX222" s="10"/>
      <c r="BY222" s="10"/>
      <c r="BZ222" s="10"/>
      <c r="CA222" s="10"/>
      <c r="CB222" s="10"/>
      <c r="CC222" s="10"/>
      <c r="CD222" s="10"/>
      <c r="CE222" s="10"/>
      <c r="CF222" s="10"/>
      <c r="CG222" s="10"/>
      <c r="CH222" s="10"/>
      <c r="CI222" s="10"/>
      <c r="CJ222" s="10"/>
      <c r="CK222" s="10"/>
      <c r="CL222" s="10"/>
      <c r="CM222" s="10"/>
      <c r="CN222" s="10"/>
      <c r="CO222" s="10"/>
      <c r="CP222" s="10"/>
      <c r="CQ222" s="10"/>
      <c r="CR222" s="10"/>
      <c r="CS222" s="10"/>
      <c r="CT222" s="10"/>
      <c r="CU222" s="10"/>
      <c r="CV222" s="10"/>
      <c r="CW222" s="10"/>
      <c r="CX222" s="10"/>
      <c r="CY222" s="10"/>
      <c r="CZ222" s="10"/>
      <c r="DA222" s="10"/>
    </row>
    <row r="223" spans="1:105" ht="18.75" hidden="1">
      <c r="A223" s="10"/>
      <c r="B223" s="10"/>
      <c r="C223" s="10"/>
      <c r="D223" s="10"/>
      <c r="E223" s="10"/>
      <c r="F223" s="10"/>
      <c r="G223" s="10"/>
      <c r="H223" s="10"/>
      <c r="I223" s="10"/>
      <c r="J223" s="10"/>
      <c r="K223" s="10"/>
      <c r="L223" s="10"/>
      <c r="M223" s="10"/>
      <c r="N223" s="10"/>
      <c r="O223" s="10"/>
      <c r="P223" s="10"/>
      <c r="Q223" s="10"/>
      <c r="R223" s="10"/>
      <c r="S223" s="10"/>
      <c r="T223" s="10"/>
      <c r="U223" s="10"/>
      <c r="V223" s="10"/>
      <c r="W223" s="10"/>
      <c r="X223" s="10"/>
      <c r="Y223" s="10"/>
      <c r="Z223" s="10"/>
      <c r="AA223" s="10"/>
      <c r="AB223" s="10"/>
      <c r="AC223" s="10"/>
      <c r="AD223" s="10"/>
      <c r="AE223" s="10"/>
      <c r="AF223" s="10"/>
      <c r="AG223" s="10"/>
      <c r="AH223" s="10"/>
      <c r="AI223" s="10"/>
      <c r="AJ223" s="10"/>
      <c r="AK223" s="10"/>
      <c r="AL223" s="10"/>
      <c r="AM223" s="7"/>
      <c r="AN223" s="10"/>
      <c r="AO223" s="10"/>
      <c r="AP223" s="10"/>
      <c r="AQ223" s="10"/>
      <c r="AR223" s="10"/>
      <c r="AS223" s="7"/>
      <c r="AT223" s="10"/>
      <c r="AU223" s="10"/>
      <c r="AV223" s="10"/>
      <c r="AW223" s="10"/>
      <c r="AX223" s="10"/>
      <c r="AY223" s="10"/>
      <c r="AZ223" s="10"/>
      <c r="BA223" s="10"/>
      <c r="BB223" s="10"/>
      <c r="BC223" s="10"/>
      <c r="BD223" s="10"/>
      <c r="BE223" s="10"/>
      <c r="BF223" s="10"/>
      <c r="BG223" s="10"/>
      <c r="BH223" s="10"/>
      <c r="BI223" s="10"/>
      <c r="BJ223" s="10"/>
      <c r="BK223" s="10"/>
      <c r="BL223" s="10"/>
      <c r="BM223" s="10"/>
      <c r="BN223" s="10"/>
      <c r="BO223" s="10"/>
      <c r="BP223" s="10"/>
      <c r="BQ223" s="10"/>
      <c r="BR223" s="10"/>
      <c r="BS223" s="10"/>
      <c r="BT223" s="10"/>
      <c r="BU223" s="10"/>
      <c r="BV223" s="10"/>
      <c r="BW223" s="10"/>
      <c r="BX223" s="10"/>
      <c r="BY223" s="10"/>
      <c r="BZ223" s="10"/>
      <c r="CA223" s="10"/>
      <c r="CB223" s="10"/>
      <c r="CC223" s="10"/>
      <c r="CD223" s="10"/>
      <c r="CE223" s="10"/>
      <c r="CF223" s="10"/>
      <c r="CG223" s="10"/>
      <c r="CH223" s="10"/>
      <c r="CI223" s="10"/>
      <c r="CJ223" s="10"/>
      <c r="CK223" s="10"/>
      <c r="CL223" s="10"/>
      <c r="CM223" s="10"/>
      <c r="CN223" s="10"/>
      <c r="CO223" s="10"/>
      <c r="CP223" s="10"/>
      <c r="CQ223" s="10"/>
      <c r="CR223" s="10"/>
      <c r="CS223" s="10"/>
      <c r="CT223" s="10"/>
      <c r="CU223" s="10"/>
      <c r="CV223" s="10"/>
      <c r="CW223" s="10"/>
      <c r="CX223" s="10"/>
      <c r="CY223" s="10"/>
      <c r="CZ223" s="10"/>
      <c r="DA223" s="10"/>
    </row>
    <row r="224" spans="1:105" ht="18.75" hidden="1">
      <c r="A224" s="10"/>
      <c r="B224" s="10"/>
      <c r="C224" s="10"/>
      <c r="D224" s="10"/>
      <c r="E224" s="10"/>
      <c r="F224" s="10"/>
      <c r="G224" s="10"/>
      <c r="H224" s="10"/>
      <c r="I224" s="10"/>
      <c r="J224" s="10"/>
      <c r="K224" s="10"/>
      <c r="L224" s="10"/>
      <c r="M224" s="10"/>
      <c r="N224" s="10"/>
      <c r="O224" s="10"/>
      <c r="P224" s="10"/>
      <c r="Q224" s="10"/>
      <c r="R224" s="10"/>
      <c r="S224" s="10"/>
      <c r="T224" s="10"/>
      <c r="U224" s="10"/>
      <c r="V224" s="10"/>
      <c r="W224" s="10"/>
      <c r="X224" s="10"/>
      <c r="Y224" s="10"/>
      <c r="Z224" s="10"/>
      <c r="AA224" s="10"/>
      <c r="AB224" s="10"/>
      <c r="AC224" s="10"/>
      <c r="AD224" s="10"/>
      <c r="AE224" s="10"/>
      <c r="AF224" s="10"/>
      <c r="AG224" s="10"/>
      <c r="AH224" s="10"/>
      <c r="AI224" s="10"/>
      <c r="AJ224" s="10"/>
      <c r="AK224" s="10"/>
      <c r="AL224" s="10"/>
      <c r="AM224" s="7"/>
      <c r="AN224" s="10"/>
      <c r="AO224" s="10"/>
      <c r="AP224" s="10"/>
      <c r="AQ224" s="10"/>
      <c r="AR224" s="10"/>
      <c r="AS224" s="7"/>
      <c r="AT224" s="10"/>
      <c r="AU224" s="10"/>
      <c r="AV224" s="10"/>
      <c r="AW224" s="10"/>
      <c r="AX224" s="10"/>
      <c r="AY224" s="10"/>
      <c r="AZ224" s="10"/>
      <c r="BA224" s="10"/>
      <c r="BB224" s="10"/>
      <c r="BC224" s="10"/>
      <c r="BD224" s="10"/>
      <c r="BE224" s="10"/>
      <c r="BF224" s="10"/>
      <c r="BG224" s="10"/>
      <c r="BH224" s="10"/>
      <c r="BI224" s="10"/>
      <c r="BJ224" s="10"/>
      <c r="BK224" s="10"/>
      <c r="BL224" s="10"/>
      <c r="BM224" s="10"/>
      <c r="BN224" s="10"/>
      <c r="BO224" s="10"/>
      <c r="BP224" s="10"/>
      <c r="BQ224" s="10"/>
      <c r="BR224" s="10"/>
      <c r="BS224" s="10"/>
      <c r="BT224" s="10"/>
      <c r="BU224" s="10"/>
      <c r="BV224" s="10"/>
      <c r="BW224" s="10"/>
      <c r="BX224" s="10"/>
      <c r="BY224" s="10"/>
      <c r="BZ224" s="10"/>
      <c r="CA224" s="10"/>
      <c r="CB224" s="10"/>
      <c r="CC224" s="10"/>
      <c r="CD224" s="10"/>
      <c r="CE224" s="10"/>
      <c r="CF224" s="10"/>
      <c r="CG224" s="10"/>
      <c r="CH224" s="10"/>
      <c r="CI224" s="10"/>
      <c r="CJ224" s="10"/>
      <c r="CK224" s="10"/>
      <c r="CL224" s="10"/>
      <c r="CM224" s="10"/>
      <c r="CN224" s="10"/>
      <c r="CO224" s="10"/>
      <c r="CP224" s="10"/>
      <c r="CQ224" s="10"/>
      <c r="CR224" s="10"/>
      <c r="CS224" s="10"/>
      <c r="CT224" s="10"/>
      <c r="CU224" s="10"/>
      <c r="CV224" s="10"/>
      <c r="CW224" s="10"/>
      <c r="CX224" s="10"/>
      <c r="CY224" s="10"/>
      <c r="CZ224" s="10"/>
      <c r="DA224" s="10"/>
    </row>
    <row r="225" spans="1:105" ht="18.75" hidden="1">
      <c r="A225" s="10"/>
      <c r="B225" s="10"/>
      <c r="C225" s="10"/>
      <c r="D225" s="10"/>
      <c r="E225" s="10"/>
      <c r="F225" s="10"/>
      <c r="G225" s="10"/>
      <c r="H225" s="10"/>
      <c r="I225" s="10"/>
      <c r="J225" s="10"/>
      <c r="K225" s="10"/>
      <c r="L225" s="10"/>
      <c r="M225" s="10"/>
      <c r="N225" s="10"/>
      <c r="O225" s="10"/>
      <c r="P225" s="10"/>
      <c r="Q225" s="10"/>
      <c r="R225" s="10"/>
      <c r="S225" s="10"/>
      <c r="T225" s="10"/>
      <c r="U225" s="10"/>
      <c r="V225" s="10"/>
      <c r="W225" s="10"/>
      <c r="X225" s="10"/>
      <c r="Y225" s="10"/>
      <c r="Z225" s="10"/>
      <c r="AA225" s="10"/>
      <c r="AB225" s="10"/>
      <c r="AC225" s="10"/>
      <c r="AD225" s="10"/>
      <c r="AE225" s="10"/>
      <c r="AF225" s="10"/>
      <c r="AG225" s="10"/>
      <c r="AH225" s="10"/>
      <c r="AI225" s="10"/>
      <c r="AJ225" s="10"/>
      <c r="AK225" s="10"/>
      <c r="AL225" s="10"/>
      <c r="AM225" s="7"/>
      <c r="AN225" s="10"/>
      <c r="AO225" s="10"/>
      <c r="AP225" s="10"/>
      <c r="AQ225" s="10"/>
      <c r="AR225" s="10"/>
      <c r="AS225" s="7"/>
      <c r="AT225" s="10"/>
      <c r="AU225" s="10"/>
      <c r="AV225" s="10"/>
      <c r="AW225" s="10"/>
      <c r="AX225" s="10"/>
      <c r="AY225" s="10"/>
      <c r="AZ225" s="10"/>
      <c r="BA225" s="10"/>
      <c r="BB225" s="10"/>
      <c r="BC225" s="10"/>
      <c r="BD225" s="10"/>
      <c r="BE225" s="10"/>
      <c r="BF225" s="10"/>
      <c r="BG225" s="10"/>
      <c r="BH225" s="10"/>
      <c r="BI225" s="10"/>
      <c r="BJ225" s="10"/>
      <c r="BK225" s="10"/>
      <c r="BL225" s="10"/>
      <c r="BM225" s="10"/>
      <c r="BN225" s="10"/>
      <c r="BO225" s="10"/>
      <c r="BP225" s="10"/>
      <c r="BQ225" s="10"/>
      <c r="BR225" s="10"/>
      <c r="BS225" s="10"/>
      <c r="BT225" s="10"/>
      <c r="BU225" s="10"/>
      <c r="BV225" s="10"/>
      <c r="BW225" s="10"/>
      <c r="BX225" s="10"/>
      <c r="BY225" s="10"/>
      <c r="BZ225" s="10"/>
      <c r="CA225" s="10"/>
      <c r="CB225" s="10"/>
      <c r="CC225" s="10"/>
      <c r="CD225" s="10"/>
      <c r="CE225" s="10"/>
      <c r="CF225" s="10"/>
      <c r="CG225" s="10"/>
      <c r="CH225" s="10"/>
      <c r="CI225" s="10"/>
      <c r="CJ225" s="10"/>
      <c r="CK225" s="10"/>
      <c r="CL225" s="10"/>
      <c r="CM225" s="10"/>
      <c r="CN225" s="10"/>
      <c r="CO225" s="10"/>
      <c r="CP225" s="10"/>
      <c r="CQ225" s="10"/>
      <c r="CR225" s="10"/>
      <c r="CS225" s="10"/>
      <c r="CT225" s="10"/>
      <c r="CU225" s="10"/>
      <c r="CV225" s="10"/>
      <c r="CW225" s="10"/>
      <c r="CX225" s="10"/>
      <c r="CY225" s="10"/>
      <c r="CZ225" s="10"/>
      <c r="DA225" s="10"/>
    </row>
    <row r="226" spans="1:105" ht="18.75" hidden="1">
      <c r="A226" s="10"/>
      <c r="B226" s="10"/>
      <c r="C226" s="10"/>
      <c r="D226" s="10"/>
      <c r="E226" s="10"/>
      <c r="F226" s="10"/>
      <c r="G226" s="10"/>
      <c r="H226" s="10"/>
      <c r="I226" s="10"/>
      <c r="J226" s="10"/>
      <c r="K226" s="10"/>
      <c r="L226" s="10"/>
      <c r="M226" s="10"/>
      <c r="N226" s="10"/>
      <c r="O226" s="10"/>
      <c r="P226" s="10"/>
      <c r="Q226" s="10"/>
      <c r="R226" s="10"/>
      <c r="S226" s="10"/>
      <c r="T226" s="10"/>
      <c r="U226" s="10"/>
      <c r="V226" s="10"/>
      <c r="W226" s="10"/>
      <c r="X226" s="10"/>
      <c r="Y226" s="10"/>
      <c r="Z226" s="10"/>
      <c r="AA226" s="10"/>
      <c r="AB226" s="10"/>
      <c r="AC226" s="10"/>
      <c r="AD226" s="10"/>
      <c r="AE226" s="10"/>
      <c r="AF226" s="10"/>
      <c r="AG226" s="10"/>
      <c r="AH226" s="10"/>
      <c r="AI226" s="10"/>
      <c r="AJ226" s="10"/>
      <c r="AK226" s="10"/>
      <c r="AL226" s="10"/>
      <c r="AM226" s="7"/>
      <c r="AN226" s="10"/>
      <c r="AO226" s="10"/>
      <c r="AP226" s="10"/>
      <c r="AQ226" s="10"/>
      <c r="AR226" s="10"/>
      <c r="AS226" s="7"/>
      <c r="AT226" s="10"/>
      <c r="AU226" s="10"/>
      <c r="AV226" s="10"/>
      <c r="AW226" s="10"/>
      <c r="AX226" s="10"/>
      <c r="AY226" s="10"/>
      <c r="AZ226" s="10"/>
      <c r="BA226" s="10"/>
      <c r="BB226" s="10"/>
      <c r="BC226" s="10"/>
      <c r="BD226" s="10"/>
      <c r="BE226" s="10"/>
      <c r="BF226" s="10"/>
      <c r="BG226" s="10"/>
      <c r="BH226" s="10"/>
      <c r="BI226" s="10"/>
      <c r="BJ226" s="10"/>
      <c r="BK226" s="10"/>
      <c r="BL226" s="10"/>
      <c r="BM226" s="10"/>
      <c r="BN226" s="10"/>
      <c r="BO226" s="10"/>
      <c r="BP226" s="10"/>
      <c r="BQ226" s="10"/>
      <c r="BR226" s="10"/>
      <c r="BS226" s="10"/>
      <c r="BT226" s="10"/>
      <c r="BU226" s="10"/>
      <c r="BV226" s="10"/>
      <c r="BW226" s="10"/>
      <c r="BX226" s="10"/>
      <c r="BY226" s="10"/>
      <c r="BZ226" s="10"/>
      <c r="CA226" s="10"/>
      <c r="CB226" s="10"/>
      <c r="CC226" s="10"/>
      <c r="CD226" s="10"/>
      <c r="CE226" s="10"/>
      <c r="CF226" s="10"/>
      <c r="CG226" s="10"/>
      <c r="CH226" s="10"/>
      <c r="CI226" s="10"/>
      <c r="CJ226" s="10"/>
      <c r="CK226" s="10"/>
      <c r="CL226" s="10"/>
      <c r="CM226" s="10"/>
      <c r="CN226" s="10"/>
      <c r="CO226" s="10"/>
      <c r="CP226" s="10"/>
      <c r="CQ226" s="10"/>
      <c r="CR226" s="10"/>
      <c r="CS226" s="10"/>
      <c r="CT226" s="10"/>
      <c r="CU226" s="10"/>
      <c r="CV226" s="10"/>
      <c r="CW226" s="10"/>
      <c r="CX226" s="10"/>
      <c r="CY226" s="10"/>
      <c r="CZ226" s="10"/>
      <c r="DA226" s="10"/>
    </row>
    <row r="227" spans="1:105" ht="18.75" hidden="1">
      <c r="A227" s="10"/>
      <c r="B227" s="10"/>
      <c r="C227" s="10"/>
      <c r="D227" s="10"/>
      <c r="E227" s="10"/>
      <c r="F227" s="10"/>
      <c r="G227" s="10"/>
      <c r="H227" s="10"/>
      <c r="I227" s="10"/>
      <c r="J227" s="10"/>
      <c r="K227" s="10"/>
      <c r="L227" s="10"/>
      <c r="M227" s="10"/>
      <c r="N227" s="10"/>
      <c r="O227" s="10"/>
      <c r="P227" s="10"/>
      <c r="Q227" s="10"/>
      <c r="R227" s="10"/>
      <c r="S227" s="10"/>
      <c r="T227" s="10"/>
      <c r="U227" s="10"/>
      <c r="V227" s="10"/>
      <c r="W227" s="10"/>
      <c r="X227" s="10"/>
      <c r="Y227" s="10"/>
      <c r="Z227" s="10"/>
      <c r="AA227" s="10"/>
      <c r="AB227" s="10"/>
      <c r="AC227" s="10"/>
      <c r="AD227" s="10"/>
      <c r="AE227" s="10"/>
      <c r="AF227" s="10"/>
      <c r="AG227" s="10"/>
      <c r="AH227" s="10"/>
      <c r="AI227" s="10"/>
      <c r="AJ227" s="10"/>
      <c r="AK227" s="10"/>
      <c r="AL227" s="10"/>
      <c r="AM227" s="7"/>
      <c r="AN227" s="10"/>
      <c r="AO227" s="10"/>
      <c r="AP227" s="10"/>
      <c r="AQ227" s="10"/>
      <c r="AR227" s="10"/>
      <c r="AS227" s="7"/>
      <c r="AT227" s="10"/>
      <c r="AU227" s="10"/>
      <c r="AV227" s="10"/>
      <c r="AW227" s="10"/>
      <c r="AX227" s="10"/>
      <c r="AY227" s="10"/>
      <c r="AZ227" s="10"/>
      <c r="BA227" s="10"/>
      <c r="BB227" s="10"/>
      <c r="BC227" s="10"/>
      <c r="BD227" s="10"/>
      <c r="BE227" s="10"/>
      <c r="BF227" s="10"/>
      <c r="BG227" s="10"/>
      <c r="BH227" s="10"/>
      <c r="BI227" s="10"/>
      <c r="BJ227" s="10"/>
      <c r="BK227" s="10"/>
      <c r="BL227" s="10"/>
      <c r="BM227" s="10"/>
      <c r="BN227" s="10"/>
      <c r="BO227" s="10"/>
      <c r="BP227" s="10"/>
      <c r="BQ227" s="10"/>
      <c r="BR227" s="10"/>
      <c r="BS227" s="10"/>
      <c r="BT227" s="10"/>
      <c r="BU227" s="10"/>
      <c r="BV227" s="10"/>
      <c r="BW227" s="10"/>
      <c r="BX227" s="10"/>
      <c r="BY227" s="10"/>
      <c r="BZ227" s="10"/>
      <c r="CA227" s="10"/>
      <c r="CB227" s="10"/>
      <c r="CC227" s="10"/>
      <c r="CD227" s="10"/>
      <c r="CE227" s="10"/>
      <c r="CF227" s="10"/>
      <c r="CG227" s="10"/>
      <c r="CH227" s="10"/>
      <c r="CI227" s="10"/>
      <c r="CJ227" s="10"/>
      <c r="CK227" s="10"/>
      <c r="CL227" s="10"/>
      <c r="CM227" s="10"/>
      <c r="CN227" s="10"/>
      <c r="CO227" s="10"/>
      <c r="CP227" s="10"/>
      <c r="CQ227" s="10"/>
      <c r="CR227" s="10"/>
      <c r="CS227" s="10"/>
      <c r="CT227" s="10"/>
      <c r="CU227" s="10"/>
      <c r="CV227" s="10"/>
      <c r="CW227" s="10"/>
      <c r="CX227" s="10"/>
      <c r="CY227" s="10"/>
      <c r="CZ227" s="10"/>
      <c r="DA227" s="10"/>
    </row>
    <row r="228" spans="1:105" ht="18.75" hidden="1">
      <c r="A228" s="10"/>
      <c r="B228" s="10"/>
      <c r="C228" s="10"/>
      <c r="D228" s="10"/>
      <c r="E228" s="10"/>
      <c r="F228" s="10"/>
      <c r="G228" s="10"/>
      <c r="H228" s="10"/>
      <c r="I228" s="10"/>
      <c r="J228" s="10"/>
      <c r="K228" s="10"/>
      <c r="L228" s="10"/>
      <c r="M228" s="10"/>
      <c r="N228" s="10"/>
      <c r="O228" s="10"/>
      <c r="P228" s="10"/>
      <c r="Q228" s="10"/>
      <c r="R228" s="10"/>
      <c r="S228" s="10"/>
      <c r="T228" s="10"/>
      <c r="U228" s="10"/>
      <c r="V228" s="10"/>
      <c r="W228" s="10"/>
      <c r="X228" s="10"/>
      <c r="Y228" s="10"/>
      <c r="Z228" s="10"/>
      <c r="AA228" s="10"/>
      <c r="AB228" s="10"/>
      <c r="AC228" s="10"/>
      <c r="AD228" s="10"/>
      <c r="AE228" s="10"/>
      <c r="AF228" s="10"/>
      <c r="AG228" s="10"/>
      <c r="AH228" s="10"/>
      <c r="AI228" s="10"/>
      <c r="AJ228" s="10"/>
      <c r="AK228" s="10"/>
      <c r="AL228" s="10"/>
      <c r="AM228" s="7"/>
      <c r="AN228" s="10"/>
      <c r="AO228" s="10"/>
      <c r="AP228" s="10"/>
      <c r="AQ228" s="10"/>
      <c r="AR228" s="10"/>
      <c r="AS228" s="7"/>
      <c r="AT228" s="10"/>
      <c r="AU228" s="10"/>
      <c r="AV228" s="10"/>
      <c r="AW228" s="10"/>
      <c r="AX228" s="10"/>
      <c r="AY228" s="10"/>
      <c r="AZ228" s="10"/>
      <c r="BA228" s="10"/>
      <c r="BB228" s="10"/>
      <c r="BC228" s="10"/>
      <c r="BD228" s="10"/>
      <c r="BE228" s="10"/>
      <c r="BF228" s="10"/>
      <c r="BG228" s="10"/>
      <c r="BH228" s="10"/>
      <c r="BI228" s="10"/>
      <c r="BJ228" s="10"/>
      <c r="BK228" s="10"/>
      <c r="BL228" s="10"/>
      <c r="BM228" s="10"/>
      <c r="BN228" s="10"/>
      <c r="BO228" s="10"/>
      <c r="BP228" s="10"/>
      <c r="BQ228" s="10"/>
      <c r="BR228" s="10"/>
      <c r="BS228" s="10"/>
      <c r="BT228" s="10"/>
      <c r="BU228" s="10"/>
      <c r="BV228" s="10"/>
      <c r="BW228" s="10"/>
      <c r="BX228" s="10"/>
      <c r="BY228" s="10"/>
      <c r="BZ228" s="10"/>
      <c r="CA228" s="10"/>
      <c r="CB228" s="10"/>
      <c r="CC228" s="10"/>
      <c r="CD228" s="10"/>
      <c r="CE228" s="10"/>
      <c r="CF228" s="10"/>
      <c r="CG228" s="10"/>
      <c r="CH228" s="10"/>
      <c r="CI228" s="10"/>
      <c r="CJ228" s="10"/>
      <c r="CK228" s="10"/>
      <c r="CL228" s="10"/>
      <c r="CM228" s="10"/>
      <c r="CN228" s="10"/>
      <c r="CO228" s="10"/>
      <c r="CP228" s="10"/>
      <c r="CQ228" s="10"/>
      <c r="CR228" s="10"/>
      <c r="CS228" s="10"/>
      <c r="CT228" s="10"/>
      <c r="CU228" s="10"/>
      <c r="CV228" s="10"/>
      <c r="CW228" s="10"/>
      <c r="CX228" s="10"/>
      <c r="CY228" s="10"/>
      <c r="CZ228" s="10"/>
      <c r="DA228" s="10"/>
    </row>
    <row r="229" spans="1:105" ht="18.75" hidden="1">
      <c r="A229" s="10"/>
      <c r="B229" s="10"/>
      <c r="C229" s="10"/>
      <c r="D229" s="10"/>
      <c r="E229" s="10"/>
      <c r="F229" s="10"/>
      <c r="G229" s="10"/>
      <c r="H229" s="10"/>
      <c r="I229" s="10"/>
      <c r="J229" s="10"/>
      <c r="K229" s="10"/>
      <c r="L229" s="10"/>
      <c r="M229" s="10"/>
      <c r="N229" s="10"/>
      <c r="O229" s="10"/>
      <c r="P229" s="10"/>
      <c r="Q229" s="10"/>
      <c r="R229" s="10"/>
      <c r="S229" s="10"/>
      <c r="T229" s="10"/>
      <c r="U229" s="10"/>
      <c r="V229" s="10"/>
      <c r="W229" s="10"/>
      <c r="X229" s="10"/>
      <c r="Y229" s="10"/>
      <c r="Z229" s="10"/>
      <c r="AA229" s="10"/>
      <c r="AB229" s="10"/>
      <c r="AC229" s="10"/>
      <c r="AD229" s="10"/>
      <c r="AE229" s="10"/>
      <c r="AF229" s="10"/>
      <c r="AG229" s="10"/>
      <c r="AH229" s="10"/>
      <c r="AI229" s="10"/>
      <c r="AJ229" s="10"/>
      <c r="AK229" s="10"/>
      <c r="AL229" s="10"/>
      <c r="AM229" s="7"/>
      <c r="AN229" s="10"/>
      <c r="AO229" s="10"/>
      <c r="AP229" s="10"/>
      <c r="AQ229" s="10"/>
      <c r="AR229" s="10"/>
      <c r="AS229" s="7"/>
      <c r="AT229" s="10"/>
      <c r="AU229" s="10"/>
      <c r="AV229" s="10"/>
      <c r="AW229" s="10"/>
      <c r="AX229" s="10"/>
      <c r="AY229" s="10"/>
      <c r="AZ229" s="10"/>
      <c r="BA229" s="10"/>
      <c r="BB229" s="10"/>
      <c r="BC229" s="10"/>
      <c r="BD229" s="10"/>
      <c r="BE229" s="10"/>
      <c r="BF229" s="10"/>
      <c r="BG229" s="10"/>
      <c r="BH229" s="10"/>
      <c r="BI229" s="10"/>
      <c r="BJ229" s="10"/>
      <c r="BK229" s="10"/>
      <c r="BL229" s="10"/>
      <c r="BM229" s="10"/>
      <c r="BN229" s="10"/>
      <c r="BO229" s="10"/>
      <c r="BP229" s="10"/>
      <c r="BQ229" s="10"/>
      <c r="BR229" s="10"/>
      <c r="BS229" s="10"/>
      <c r="BT229" s="10"/>
      <c r="BU229" s="10"/>
      <c r="BV229" s="10"/>
      <c r="BW229" s="10"/>
      <c r="BX229" s="10"/>
      <c r="BY229" s="10"/>
      <c r="BZ229" s="10"/>
      <c r="CA229" s="10"/>
      <c r="CB229" s="10"/>
      <c r="CC229" s="10"/>
      <c r="CD229" s="10"/>
      <c r="CE229" s="10"/>
      <c r="CF229" s="10"/>
      <c r="CG229" s="10"/>
      <c r="CH229" s="10"/>
      <c r="CI229" s="10"/>
      <c r="CJ229" s="10"/>
      <c r="CK229" s="10"/>
      <c r="CL229" s="10"/>
      <c r="CM229" s="10"/>
      <c r="CN229" s="10"/>
      <c r="CO229" s="10"/>
      <c r="CP229" s="10"/>
      <c r="CQ229" s="10"/>
      <c r="CR229" s="10"/>
      <c r="CS229" s="10"/>
      <c r="CT229" s="10"/>
      <c r="CU229" s="10"/>
      <c r="CV229" s="10"/>
      <c r="CW229" s="10"/>
      <c r="CX229" s="10"/>
      <c r="CY229" s="10"/>
      <c r="CZ229" s="10"/>
      <c r="DA229" s="10"/>
    </row>
    <row r="230" spans="1:105" ht="18.75" hidden="1">
      <c r="A230" s="10"/>
      <c r="B230" s="10"/>
      <c r="C230" s="10"/>
      <c r="D230" s="10"/>
      <c r="E230" s="10"/>
      <c r="F230" s="10"/>
      <c r="G230" s="10"/>
      <c r="H230" s="10"/>
      <c r="I230" s="10"/>
      <c r="J230" s="10"/>
      <c r="K230" s="10"/>
      <c r="L230" s="10"/>
      <c r="M230" s="10"/>
      <c r="N230" s="10"/>
      <c r="O230" s="10"/>
      <c r="P230" s="10"/>
      <c r="Q230" s="10"/>
      <c r="R230" s="10"/>
      <c r="S230" s="10"/>
      <c r="T230" s="10"/>
      <c r="U230" s="10"/>
      <c r="V230" s="10"/>
      <c r="W230" s="10"/>
      <c r="X230" s="10"/>
      <c r="Y230" s="10"/>
      <c r="Z230" s="10"/>
      <c r="AA230" s="10"/>
      <c r="AB230" s="10"/>
      <c r="AC230" s="10"/>
      <c r="AD230" s="10"/>
      <c r="AE230" s="10"/>
      <c r="AF230" s="10"/>
      <c r="AG230" s="10"/>
      <c r="AH230" s="10"/>
      <c r="AI230" s="10"/>
      <c r="AJ230" s="10"/>
      <c r="AK230" s="10"/>
      <c r="AL230" s="10"/>
      <c r="AM230" s="7"/>
      <c r="AN230" s="10"/>
      <c r="AO230" s="10"/>
      <c r="AP230" s="10"/>
      <c r="AQ230" s="10"/>
      <c r="AR230" s="10"/>
      <c r="AS230" s="7"/>
      <c r="AT230" s="10"/>
      <c r="AU230" s="10"/>
      <c r="AV230" s="10"/>
      <c r="AW230" s="10"/>
      <c r="AX230" s="10"/>
      <c r="AY230" s="10"/>
      <c r="AZ230" s="10"/>
      <c r="BA230" s="10"/>
      <c r="BB230" s="10"/>
      <c r="BC230" s="10"/>
      <c r="BD230" s="10"/>
      <c r="BE230" s="10"/>
      <c r="BF230" s="10"/>
      <c r="BG230" s="10"/>
      <c r="BH230" s="10"/>
      <c r="BI230" s="10"/>
      <c r="BJ230" s="10"/>
      <c r="BK230" s="10"/>
      <c r="BL230" s="10"/>
      <c r="BM230" s="10"/>
      <c r="BN230" s="10"/>
      <c r="BO230" s="10"/>
      <c r="BP230" s="10"/>
      <c r="BQ230" s="10"/>
      <c r="BR230" s="10"/>
      <c r="BS230" s="10"/>
      <c r="BT230" s="10"/>
      <c r="BU230" s="10"/>
      <c r="BV230" s="10"/>
      <c r="BW230" s="10"/>
      <c r="BX230" s="10"/>
      <c r="BY230" s="10"/>
      <c r="BZ230" s="10"/>
      <c r="CA230" s="10"/>
      <c r="CB230" s="10"/>
      <c r="CC230" s="10"/>
      <c r="CD230" s="10"/>
      <c r="CE230" s="10"/>
      <c r="CF230" s="10"/>
      <c r="CG230" s="10"/>
      <c r="CH230" s="10"/>
      <c r="CI230" s="10"/>
      <c r="CJ230" s="10"/>
      <c r="CK230" s="10"/>
      <c r="CL230" s="10"/>
      <c r="CM230" s="10"/>
      <c r="CN230" s="10"/>
      <c r="CO230" s="10"/>
      <c r="CP230" s="10"/>
      <c r="CQ230" s="10"/>
      <c r="CR230" s="10"/>
      <c r="CS230" s="10"/>
      <c r="CT230" s="10"/>
      <c r="CU230" s="10"/>
      <c r="CV230" s="10"/>
      <c r="CW230" s="10"/>
      <c r="CX230" s="10"/>
      <c r="CY230" s="10"/>
      <c r="CZ230" s="10"/>
      <c r="DA230" s="10"/>
    </row>
    <row r="231" spans="1:105" ht="18.75" hidden="1">
      <c r="A231" s="10"/>
      <c r="B231" s="10"/>
      <c r="C231" s="10"/>
      <c r="D231" s="10"/>
      <c r="E231" s="10"/>
      <c r="F231" s="10"/>
      <c r="G231" s="10"/>
      <c r="H231" s="10"/>
      <c r="I231" s="10"/>
      <c r="J231" s="10"/>
      <c r="K231" s="10"/>
      <c r="L231" s="10"/>
      <c r="M231" s="10"/>
      <c r="N231" s="10"/>
      <c r="O231" s="10"/>
      <c r="P231" s="10"/>
      <c r="Q231" s="10"/>
      <c r="R231" s="10"/>
      <c r="S231" s="10"/>
      <c r="T231" s="10"/>
      <c r="U231" s="10"/>
      <c r="V231" s="10"/>
      <c r="W231" s="10"/>
      <c r="X231" s="10"/>
      <c r="Y231" s="10"/>
      <c r="Z231" s="10"/>
      <c r="AA231" s="10"/>
      <c r="AB231" s="10"/>
      <c r="AC231" s="10"/>
      <c r="AD231" s="10"/>
      <c r="AE231" s="10"/>
      <c r="AF231" s="10"/>
      <c r="AG231" s="10"/>
      <c r="AH231" s="10"/>
      <c r="AI231" s="10"/>
      <c r="AJ231" s="10"/>
      <c r="AK231" s="10"/>
      <c r="AL231" s="10"/>
      <c r="AM231" s="7"/>
      <c r="AN231" s="10"/>
      <c r="AO231" s="10"/>
      <c r="AP231" s="10"/>
      <c r="AQ231" s="10"/>
      <c r="AR231" s="10"/>
      <c r="AS231" s="7"/>
      <c r="AT231" s="10"/>
      <c r="AU231" s="10"/>
      <c r="AV231" s="10"/>
      <c r="AW231" s="10"/>
      <c r="AX231" s="10"/>
      <c r="AY231" s="10"/>
      <c r="AZ231" s="10"/>
      <c r="BA231" s="10"/>
      <c r="BB231" s="10"/>
      <c r="BC231" s="10"/>
      <c r="BD231" s="10"/>
      <c r="BE231" s="10"/>
      <c r="BF231" s="10"/>
      <c r="BG231" s="10"/>
      <c r="BH231" s="10"/>
      <c r="BI231" s="10"/>
      <c r="BJ231" s="10"/>
      <c r="BK231" s="10"/>
      <c r="BL231" s="10"/>
      <c r="BM231" s="10"/>
      <c r="BN231" s="10"/>
      <c r="BO231" s="10"/>
      <c r="BP231" s="10"/>
      <c r="BQ231" s="10"/>
      <c r="BR231" s="10"/>
      <c r="BS231" s="10"/>
      <c r="BT231" s="10"/>
      <c r="BU231" s="10"/>
      <c r="BV231" s="10"/>
      <c r="BW231" s="10"/>
      <c r="BX231" s="10"/>
      <c r="BY231" s="10"/>
      <c r="BZ231" s="10"/>
      <c r="CA231" s="10"/>
      <c r="CB231" s="10"/>
      <c r="CC231" s="10"/>
      <c r="CD231" s="10"/>
      <c r="CE231" s="10"/>
      <c r="CF231" s="10"/>
      <c r="CG231" s="10"/>
      <c r="CH231" s="10"/>
      <c r="CI231" s="10"/>
      <c r="CJ231" s="10"/>
      <c r="CK231" s="10"/>
      <c r="CL231" s="10"/>
      <c r="CM231" s="10"/>
      <c r="CN231" s="10"/>
      <c r="CO231" s="10"/>
      <c r="CP231" s="10"/>
      <c r="CQ231" s="10"/>
      <c r="CR231" s="10"/>
      <c r="CS231" s="10"/>
      <c r="CT231" s="10"/>
      <c r="CU231" s="10"/>
      <c r="CV231" s="10"/>
      <c r="CW231" s="10"/>
      <c r="CX231" s="10"/>
      <c r="CY231" s="10"/>
      <c r="CZ231" s="10"/>
      <c r="DA231" s="10"/>
    </row>
    <row r="232" spans="1:105" ht="18.75" hidden="1">
      <c r="A232" s="10"/>
      <c r="B232" s="10"/>
      <c r="C232" s="10"/>
      <c r="D232" s="10"/>
      <c r="E232" s="10"/>
      <c r="F232" s="10"/>
      <c r="G232" s="10"/>
      <c r="H232" s="10"/>
      <c r="I232" s="10"/>
      <c r="J232" s="10"/>
      <c r="K232" s="10"/>
      <c r="L232" s="10"/>
      <c r="M232" s="10"/>
      <c r="N232" s="10"/>
      <c r="O232" s="10"/>
      <c r="P232" s="10"/>
      <c r="Q232" s="10"/>
      <c r="R232" s="10"/>
      <c r="S232" s="10"/>
      <c r="T232" s="10"/>
      <c r="U232" s="10"/>
      <c r="V232" s="10"/>
      <c r="W232" s="10"/>
      <c r="X232" s="10"/>
      <c r="Y232" s="10"/>
      <c r="Z232" s="10"/>
      <c r="AA232" s="10"/>
      <c r="AB232" s="10"/>
      <c r="AC232" s="10"/>
      <c r="AD232" s="10"/>
      <c r="AE232" s="10"/>
      <c r="AF232" s="10"/>
      <c r="AG232" s="10"/>
      <c r="AH232" s="10"/>
      <c r="AI232" s="10"/>
      <c r="AJ232" s="10"/>
      <c r="AK232" s="10"/>
      <c r="AL232" s="10"/>
      <c r="AM232" s="7"/>
      <c r="AN232" s="10"/>
      <c r="AO232" s="10"/>
      <c r="AP232" s="10"/>
      <c r="AQ232" s="10"/>
      <c r="AR232" s="10"/>
      <c r="AS232" s="7"/>
      <c r="AT232" s="10"/>
      <c r="AU232" s="10"/>
      <c r="AV232" s="10"/>
      <c r="AW232" s="10"/>
      <c r="AX232" s="10"/>
      <c r="AY232" s="10"/>
      <c r="AZ232" s="10"/>
      <c r="BA232" s="10"/>
      <c r="BB232" s="10"/>
      <c r="BC232" s="10"/>
      <c r="BD232" s="10"/>
      <c r="BE232" s="10"/>
      <c r="BF232" s="10"/>
      <c r="BG232" s="10"/>
      <c r="BH232" s="10"/>
      <c r="BI232" s="10"/>
      <c r="BJ232" s="10"/>
      <c r="BK232" s="10"/>
      <c r="BL232" s="10"/>
      <c r="BM232" s="10"/>
      <c r="BN232" s="10"/>
      <c r="BO232" s="10"/>
      <c r="BP232" s="10"/>
      <c r="BQ232" s="10"/>
      <c r="BR232" s="10"/>
      <c r="BS232" s="10"/>
      <c r="BT232" s="10"/>
      <c r="BU232" s="10"/>
      <c r="BV232" s="10"/>
      <c r="BW232" s="10"/>
      <c r="BX232" s="10"/>
      <c r="BY232" s="10"/>
      <c r="BZ232" s="10"/>
      <c r="CA232" s="10"/>
      <c r="CB232" s="10"/>
      <c r="CC232" s="10"/>
      <c r="CD232" s="10"/>
      <c r="CE232" s="10"/>
      <c r="CF232" s="10"/>
      <c r="CG232" s="10"/>
      <c r="CH232" s="10"/>
      <c r="CI232" s="10"/>
      <c r="CJ232" s="10"/>
      <c r="CK232" s="10"/>
      <c r="CL232" s="10"/>
      <c r="CM232" s="10"/>
      <c r="CN232" s="10"/>
      <c r="CO232" s="10"/>
      <c r="CP232" s="10"/>
      <c r="CQ232" s="10"/>
      <c r="CR232" s="10"/>
      <c r="CS232" s="10"/>
      <c r="CT232" s="10"/>
      <c r="CU232" s="10"/>
      <c r="CV232" s="10"/>
      <c r="CW232" s="10"/>
      <c r="CX232" s="10"/>
      <c r="CY232" s="10"/>
      <c r="CZ232" s="10"/>
      <c r="DA232" s="10"/>
    </row>
    <row r="233" spans="1:105" ht="18.75" hidden="1">
      <c r="A233" s="10"/>
      <c r="B233" s="10"/>
      <c r="C233" s="10"/>
      <c r="D233" s="10"/>
      <c r="E233" s="10"/>
      <c r="F233" s="10"/>
      <c r="G233" s="10"/>
      <c r="H233" s="10"/>
      <c r="I233" s="10"/>
      <c r="J233" s="10"/>
      <c r="K233" s="10"/>
      <c r="L233" s="10"/>
      <c r="M233" s="10"/>
      <c r="N233" s="10"/>
      <c r="O233" s="10"/>
      <c r="P233" s="10"/>
      <c r="Q233" s="10"/>
      <c r="R233" s="10"/>
      <c r="S233" s="10"/>
      <c r="T233" s="10"/>
      <c r="U233" s="10"/>
      <c r="V233" s="10"/>
      <c r="W233" s="10"/>
      <c r="X233" s="10"/>
      <c r="Y233" s="10"/>
      <c r="Z233" s="10"/>
      <c r="AA233" s="10"/>
      <c r="AB233" s="10"/>
      <c r="AC233" s="10"/>
      <c r="AD233" s="10"/>
      <c r="AE233" s="10"/>
      <c r="AF233" s="10"/>
      <c r="AG233" s="10"/>
      <c r="AH233" s="10"/>
      <c r="AI233" s="10"/>
      <c r="AJ233" s="10"/>
      <c r="AK233" s="10"/>
      <c r="AL233" s="10"/>
      <c r="AM233" s="7"/>
      <c r="AN233" s="10"/>
      <c r="AO233" s="10"/>
      <c r="AP233" s="10"/>
      <c r="AQ233" s="10"/>
      <c r="AR233" s="10"/>
      <c r="AS233" s="7"/>
      <c r="AT233" s="10"/>
      <c r="AU233" s="10"/>
      <c r="AV233" s="10"/>
      <c r="AW233" s="10"/>
      <c r="AX233" s="10"/>
      <c r="AY233" s="10"/>
      <c r="AZ233" s="10"/>
      <c r="BA233" s="10"/>
      <c r="BB233" s="10"/>
      <c r="BC233" s="10"/>
      <c r="BD233" s="10"/>
      <c r="BE233" s="10"/>
      <c r="BF233" s="10"/>
      <c r="BG233" s="10"/>
      <c r="BH233" s="10"/>
      <c r="BI233" s="10"/>
      <c r="BJ233" s="10"/>
      <c r="BK233" s="10"/>
      <c r="BL233" s="10"/>
      <c r="BM233" s="10"/>
      <c r="BN233" s="10"/>
      <c r="BO233" s="10"/>
      <c r="BP233" s="10"/>
      <c r="BQ233" s="10"/>
      <c r="BR233" s="10"/>
      <c r="BS233" s="10"/>
      <c r="BT233" s="10"/>
      <c r="BU233" s="10"/>
      <c r="BV233" s="10"/>
      <c r="BW233" s="10"/>
      <c r="BX233" s="10"/>
      <c r="BY233" s="10"/>
      <c r="BZ233" s="10"/>
      <c r="CA233" s="10"/>
      <c r="CB233" s="10"/>
      <c r="CC233" s="10"/>
      <c r="CD233" s="10"/>
      <c r="CE233" s="10"/>
      <c r="CF233" s="10"/>
      <c r="CG233" s="10"/>
      <c r="CH233" s="10"/>
      <c r="CI233" s="10"/>
      <c r="CJ233" s="10"/>
      <c r="CK233" s="10"/>
      <c r="CL233" s="10"/>
      <c r="CM233" s="10"/>
      <c r="CN233" s="10"/>
      <c r="CO233" s="10"/>
      <c r="CP233" s="10"/>
      <c r="CQ233" s="10"/>
      <c r="CR233" s="10"/>
      <c r="CS233" s="10"/>
      <c r="CT233" s="10"/>
      <c r="CU233" s="10"/>
      <c r="CV233" s="10"/>
      <c r="CW233" s="10"/>
      <c r="CX233" s="10"/>
      <c r="CY233" s="10"/>
      <c r="CZ233" s="10"/>
      <c r="DA233" s="10"/>
    </row>
    <row r="234" spans="1:105" ht="18.75" hidden="1">
      <c r="A234" s="10"/>
      <c r="B234" s="10"/>
      <c r="C234" s="10"/>
      <c r="D234" s="10"/>
      <c r="E234" s="10"/>
      <c r="F234" s="10"/>
      <c r="G234" s="10"/>
      <c r="H234" s="10"/>
      <c r="I234" s="10"/>
      <c r="J234" s="10"/>
      <c r="K234" s="10"/>
      <c r="L234" s="10"/>
      <c r="M234" s="10"/>
      <c r="N234" s="10"/>
      <c r="O234" s="10"/>
      <c r="P234" s="10"/>
      <c r="Q234" s="10"/>
      <c r="R234" s="10"/>
      <c r="S234" s="10"/>
      <c r="T234" s="10"/>
      <c r="U234" s="10"/>
      <c r="V234" s="10"/>
      <c r="W234" s="10"/>
      <c r="X234" s="10"/>
      <c r="Y234" s="10"/>
      <c r="Z234" s="10"/>
      <c r="AA234" s="10"/>
      <c r="AB234" s="10"/>
      <c r="AC234" s="10"/>
      <c r="AD234" s="10"/>
      <c r="AE234" s="10"/>
      <c r="AF234" s="10"/>
      <c r="AG234" s="10"/>
      <c r="AH234" s="10"/>
      <c r="AI234" s="10"/>
      <c r="AJ234" s="10"/>
      <c r="AK234" s="10"/>
      <c r="AL234" s="10"/>
      <c r="AM234" s="7"/>
      <c r="AN234" s="10"/>
      <c r="AO234" s="10"/>
      <c r="AP234" s="10"/>
      <c r="AQ234" s="10"/>
      <c r="AR234" s="10"/>
      <c r="AS234" s="7"/>
      <c r="AT234" s="10"/>
      <c r="AU234" s="10"/>
      <c r="AV234" s="10"/>
      <c r="AW234" s="10"/>
      <c r="AX234" s="10"/>
      <c r="AY234" s="10"/>
      <c r="AZ234" s="10"/>
      <c r="BA234" s="10"/>
      <c r="BB234" s="10"/>
      <c r="BC234" s="10"/>
      <c r="BD234" s="10"/>
      <c r="BE234" s="10"/>
      <c r="BF234" s="10"/>
      <c r="BG234" s="10"/>
      <c r="BH234" s="10"/>
      <c r="BI234" s="10"/>
      <c r="BJ234" s="10"/>
      <c r="BK234" s="10"/>
      <c r="BL234" s="10"/>
      <c r="BM234" s="10"/>
      <c r="BN234" s="10"/>
      <c r="BO234" s="10"/>
      <c r="BP234" s="10"/>
      <c r="BQ234" s="10"/>
      <c r="BR234" s="10"/>
      <c r="BS234" s="10"/>
      <c r="BT234" s="10"/>
      <c r="BU234" s="10"/>
      <c r="BV234" s="10"/>
      <c r="BW234" s="10"/>
      <c r="BX234" s="10"/>
      <c r="BY234" s="10"/>
      <c r="BZ234" s="10"/>
      <c r="CA234" s="10"/>
      <c r="CB234" s="10"/>
      <c r="CC234" s="10"/>
      <c r="CD234" s="10"/>
      <c r="CE234" s="10"/>
      <c r="CF234" s="10"/>
      <c r="CG234" s="10"/>
      <c r="CH234" s="10"/>
      <c r="CI234" s="10"/>
      <c r="CJ234" s="10"/>
      <c r="CK234" s="10"/>
      <c r="CL234" s="10"/>
      <c r="CM234" s="10"/>
      <c r="CN234" s="10"/>
      <c r="CO234" s="10"/>
      <c r="CP234" s="10"/>
      <c r="CQ234" s="10"/>
      <c r="CR234" s="10"/>
      <c r="CS234" s="10"/>
      <c r="CT234" s="10"/>
      <c r="CU234" s="10"/>
      <c r="CV234" s="10"/>
      <c r="CW234" s="10"/>
      <c r="CX234" s="10"/>
      <c r="CY234" s="10"/>
      <c r="CZ234" s="10"/>
      <c r="DA234" s="10"/>
    </row>
    <row r="235" spans="1:105" ht="18.75" hidden="1">
      <c r="A235" s="10"/>
      <c r="B235" s="10"/>
      <c r="C235" s="10"/>
      <c r="D235" s="10"/>
      <c r="E235" s="10"/>
      <c r="F235" s="10"/>
      <c r="G235" s="10"/>
      <c r="H235" s="10"/>
      <c r="I235" s="10"/>
      <c r="J235" s="10"/>
      <c r="K235" s="10"/>
      <c r="L235" s="10"/>
      <c r="M235" s="10"/>
      <c r="N235" s="10"/>
      <c r="O235" s="10"/>
      <c r="P235" s="10"/>
      <c r="Q235" s="10"/>
      <c r="R235" s="10"/>
      <c r="S235" s="10"/>
      <c r="T235" s="10"/>
      <c r="U235" s="10"/>
      <c r="V235" s="10"/>
      <c r="W235" s="10"/>
      <c r="X235" s="10"/>
      <c r="Y235" s="10"/>
      <c r="Z235" s="10"/>
      <c r="AA235" s="10"/>
      <c r="AB235" s="10"/>
      <c r="AC235" s="10"/>
      <c r="AD235" s="10"/>
      <c r="AE235" s="10"/>
      <c r="AF235" s="10"/>
      <c r="AG235" s="10"/>
      <c r="AH235" s="10"/>
      <c r="AI235" s="10"/>
      <c r="AJ235" s="10"/>
      <c r="AK235" s="10"/>
      <c r="AL235" s="10"/>
      <c r="AM235" s="7"/>
      <c r="AN235" s="10"/>
      <c r="AO235" s="10"/>
      <c r="AP235" s="10"/>
      <c r="AQ235" s="10"/>
      <c r="AR235" s="10"/>
      <c r="AS235" s="7"/>
      <c r="AT235" s="10"/>
      <c r="AU235" s="10"/>
      <c r="AV235" s="10"/>
      <c r="AW235" s="10"/>
      <c r="AX235" s="10"/>
      <c r="AY235" s="10"/>
      <c r="AZ235" s="10"/>
      <c r="BA235" s="10"/>
      <c r="BB235" s="10"/>
      <c r="BC235" s="10"/>
      <c r="BD235" s="10"/>
      <c r="BE235" s="10"/>
      <c r="BF235" s="10"/>
      <c r="BG235" s="10"/>
      <c r="BH235" s="10"/>
      <c r="BI235" s="10"/>
      <c r="BJ235" s="10"/>
      <c r="BK235" s="10"/>
      <c r="BL235" s="10"/>
      <c r="BM235" s="10"/>
      <c r="BN235" s="10"/>
      <c r="BO235" s="10"/>
      <c r="BP235" s="10"/>
      <c r="BQ235" s="10"/>
      <c r="BR235" s="10"/>
      <c r="BS235" s="10"/>
      <c r="BT235" s="10"/>
      <c r="BU235" s="10"/>
      <c r="BV235" s="10"/>
      <c r="BW235" s="10"/>
      <c r="BX235" s="10"/>
      <c r="BY235" s="10"/>
      <c r="BZ235" s="10"/>
      <c r="CA235" s="10"/>
      <c r="CB235" s="10"/>
      <c r="CC235" s="10"/>
      <c r="CD235" s="10"/>
      <c r="CE235" s="10"/>
      <c r="CF235" s="10"/>
      <c r="CG235" s="10"/>
      <c r="CH235" s="10"/>
      <c r="CI235" s="10"/>
      <c r="CJ235" s="10"/>
      <c r="CK235" s="10"/>
      <c r="CL235" s="10"/>
      <c r="CM235" s="10"/>
      <c r="CN235" s="10"/>
      <c r="CO235" s="10"/>
      <c r="CP235" s="10"/>
      <c r="CQ235" s="10"/>
      <c r="CR235" s="10"/>
      <c r="CS235" s="10"/>
      <c r="CT235" s="10"/>
      <c r="CU235" s="10"/>
      <c r="CV235" s="10"/>
      <c r="CW235" s="10"/>
      <c r="CX235" s="10"/>
      <c r="CY235" s="10"/>
      <c r="CZ235" s="10"/>
      <c r="DA235" s="10"/>
    </row>
    <row r="236" spans="1:105" ht="18.75" hidden="1">
      <c r="A236" s="10"/>
      <c r="B236" s="10"/>
      <c r="C236" s="10"/>
      <c r="D236" s="10"/>
      <c r="E236" s="10"/>
      <c r="F236" s="10"/>
      <c r="G236" s="10"/>
      <c r="H236" s="10"/>
      <c r="I236" s="10"/>
      <c r="J236" s="10"/>
      <c r="K236" s="10"/>
      <c r="L236" s="10"/>
      <c r="M236" s="10"/>
      <c r="N236" s="10"/>
      <c r="O236" s="10"/>
      <c r="P236" s="10"/>
      <c r="Q236" s="10"/>
      <c r="R236" s="10"/>
      <c r="S236" s="10"/>
      <c r="T236" s="10"/>
      <c r="U236" s="10"/>
      <c r="V236" s="10"/>
      <c r="W236" s="10"/>
      <c r="X236" s="10"/>
      <c r="Y236" s="10"/>
      <c r="Z236" s="10"/>
      <c r="AA236" s="10"/>
      <c r="AB236" s="10"/>
      <c r="AC236" s="10"/>
      <c r="AD236" s="10"/>
      <c r="AE236" s="10"/>
      <c r="AF236" s="10"/>
      <c r="AG236" s="10"/>
      <c r="AH236" s="10"/>
      <c r="AI236" s="10"/>
      <c r="AJ236" s="10"/>
      <c r="AK236" s="10"/>
      <c r="AL236" s="10"/>
      <c r="AM236" s="7"/>
      <c r="AN236" s="10"/>
      <c r="AO236" s="10"/>
      <c r="AP236" s="10"/>
      <c r="AQ236" s="10"/>
      <c r="AR236" s="10"/>
      <c r="AS236" s="7"/>
      <c r="AT236" s="10"/>
      <c r="AU236" s="10"/>
      <c r="AV236" s="10"/>
      <c r="AW236" s="10"/>
      <c r="AX236" s="10"/>
      <c r="AY236" s="10"/>
      <c r="AZ236" s="10"/>
      <c r="BA236" s="10"/>
      <c r="BB236" s="10"/>
      <c r="BC236" s="10"/>
      <c r="BD236" s="10"/>
      <c r="BE236" s="10"/>
      <c r="BF236" s="10"/>
      <c r="BG236" s="10"/>
      <c r="BH236" s="10"/>
      <c r="BI236" s="10"/>
      <c r="BJ236" s="10"/>
      <c r="BK236" s="10"/>
      <c r="BL236" s="10"/>
      <c r="BM236" s="10"/>
      <c r="BN236" s="10"/>
      <c r="BO236" s="10"/>
      <c r="BP236" s="10"/>
      <c r="BQ236" s="10"/>
      <c r="BR236" s="10"/>
      <c r="BS236" s="10"/>
      <c r="BT236" s="10"/>
      <c r="BU236" s="10"/>
      <c r="BV236" s="10"/>
      <c r="BW236" s="10"/>
      <c r="BX236" s="10"/>
      <c r="BY236" s="10"/>
      <c r="BZ236" s="10"/>
      <c r="CA236" s="10"/>
      <c r="CB236" s="10"/>
      <c r="CC236" s="10"/>
      <c r="CD236" s="10"/>
      <c r="CE236" s="10"/>
      <c r="CF236" s="10"/>
      <c r="CG236" s="10"/>
      <c r="CH236" s="10"/>
      <c r="CI236" s="10"/>
      <c r="CJ236" s="10"/>
      <c r="CK236" s="10"/>
      <c r="CL236" s="10"/>
      <c r="CM236" s="10"/>
      <c r="CN236" s="10"/>
      <c r="CO236" s="10"/>
      <c r="CP236" s="10"/>
      <c r="CQ236" s="10"/>
      <c r="CR236" s="10"/>
      <c r="CS236" s="10"/>
      <c r="CT236" s="10"/>
      <c r="CU236" s="10"/>
      <c r="CV236" s="10"/>
      <c r="CW236" s="10"/>
      <c r="CX236" s="10"/>
      <c r="CY236" s="10"/>
      <c r="CZ236" s="10"/>
      <c r="DA236" s="10"/>
    </row>
    <row r="237" spans="1:105" ht="18.75" hidden="1">
      <c r="A237" s="10"/>
      <c r="B237" s="10"/>
      <c r="C237" s="10"/>
      <c r="D237" s="10"/>
      <c r="E237" s="10"/>
      <c r="F237" s="10"/>
      <c r="G237" s="10"/>
      <c r="H237" s="10"/>
      <c r="I237" s="10"/>
      <c r="J237" s="10"/>
      <c r="K237" s="10"/>
      <c r="L237" s="10"/>
      <c r="M237" s="10"/>
      <c r="N237" s="10"/>
      <c r="O237" s="10"/>
      <c r="P237" s="10"/>
      <c r="Q237" s="10"/>
      <c r="R237" s="10"/>
      <c r="S237" s="10"/>
      <c r="T237" s="10"/>
      <c r="U237" s="10"/>
      <c r="V237" s="10"/>
      <c r="W237" s="10"/>
      <c r="X237" s="10"/>
      <c r="Y237" s="10"/>
      <c r="Z237" s="10"/>
      <c r="AA237" s="10"/>
      <c r="AB237" s="10"/>
      <c r="AC237" s="10"/>
      <c r="AD237" s="10"/>
      <c r="AE237" s="10"/>
      <c r="AF237" s="10"/>
      <c r="AG237" s="10"/>
      <c r="AH237" s="10"/>
      <c r="AI237" s="10"/>
      <c r="AJ237" s="10"/>
      <c r="AK237" s="10"/>
      <c r="AL237" s="10"/>
      <c r="AM237" s="7"/>
      <c r="AN237" s="10"/>
      <c r="AO237" s="10"/>
      <c r="AP237" s="10"/>
      <c r="AQ237" s="10"/>
      <c r="AR237" s="10"/>
      <c r="AS237" s="7"/>
      <c r="AT237" s="10"/>
      <c r="AU237" s="10"/>
      <c r="AV237" s="10"/>
      <c r="AW237" s="10"/>
      <c r="AX237" s="10"/>
      <c r="AY237" s="10"/>
      <c r="AZ237" s="10"/>
      <c r="BA237" s="10"/>
      <c r="BB237" s="10"/>
      <c r="BC237" s="10"/>
      <c r="BD237" s="10"/>
      <c r="BE237" s="10"/>
      <c r="BF237" s="10"/>
      <c r="BG237" s="10"/>
      <c r="BH237" s="10"/>
      <c r="BI237" s="10"/>
      <c r="BJ237" s="10"/>
      <c r="BK237" s="10"/>
      <c r="BL237" s="10"/>
      <c r="BM237" s="10"/>
      <c r="BN237" s="10"/>
      <c r="BO237" s="10"/>
      <c r="BP237" s="10"/>
      <c r="BQ237" s="10"/>
      <c r="BR237" s="10"/>
      <c r="BS237" s="10"/>
      <c r="BT237" s="10"/>
      <c r="BU237" s="10"/>
      <c r="BV237" s="10"/>
      <c r="BW237" s="10"/>
      <c r="BX237" s="10"/>
      <c r="BY237" s="10"/>
      <c r="BZ237" s="10"/>
      <c r="CA237" s="10"/>
      <c r="CB237" s="10"/>
      <c r="CC237" s="10"/>
      <c r="CD237" s="10"/>
      <c r="CE237" s="10"/>
      <c r="CF237" s="10"/>
      <c r="CG237" s="10"/>
      <c r="CH237" s="10"/>
      <c r="CI237" s="10"/>
      <c r="CJ237" s="10"/>
      <c r="CK237" s="10"/>
      <c r="CL237" s="10"/>
      <c r="CM237" s="10"/>
      <c r="CN237" s="10"/>
      <c r="CO237" s="10"/>
      <c r="CP237" s="10"/>
      <c r="CQ237" s="10"/>
      <c r="CR237" s="10"/>
      <c r="CS237" s="10"/>
      <c r="CT237" s="10"/>
      <c r="CU237" s="10"/>
      <c r="CV237" s="10"/>
      <c r="CW237" s="10"/>
      <c r="CX237" s="10"/>
      <c r="CY237" s="10"/>
      <c r="CZ237" s="10"/>
      <c r="DA237" s="10"/>
    </row>
    <row r="238" spans="1:105" ht="18.75" hidden="1">
      <c r="A238" s="10"/>
      <c r="B238" s="10"/>
      <c r="C238" s="10"/>
      <c r="D238" s="10"/>
      <c r="E238" s="10"/>
      <c r="F238" s="10"/>
      <c r="G238" s="10"/>
      <c r="H238" s="10"/>
      <c r="I238" s="10"/>
      <c r="J238" s="10"/>
      <c r="K238" s="10"/>
      <c r="L238" s="10"/>
      <c r="M238" s="10"/>
      <c r="N238" s="10"/>
      <c r="O238" s="10"/>
      <c r="P238" s="10"/>
      <c r="Q238" s="10"/>
      <c r="R238" s="10"/>
      <c r="S238" s="10"/>
      <c r="T238" s="10"/>
      <c r="U238" s="10"/>
      <c r="V238" s="10"/>
      <c r="W238" s="10"/>
      <c r="X238" s="10"/>
      <c r="Y238" s="10"/>
      <c r="Z238" s="10"/>
      <c r="AA238" s="10"/>
      <c r="AB238" s="10"/>
      <c r="AC238" s="10"/>
      <c r="AD238" s="10"/>
      <c r="AE238" s="10"/>
      <c r="AF238" s="10"/>
      <c r="AG238" s="10"/>
      <c r="AH238" s="10"/>
      <c r="AI238" s="10"/>
      <c r="AJ238" s="10"/>
      <c r="AK238" s="10"/>
      <c r="AL238" s="10"/>
      <c r="AM238" s="7"/>
      <c r="AN238" s="10"/>
      <c r="AO238" s="10"/>
      <c r="AP238" s="10"/>
      <c r="AQ238" s="10"/>
      <c r="AR238" s="10"/>
      <c r="AS238" s="7"/>
      <c r="AT238" s="10"/>
      <c r="AU238" s="10"/>
      <c r="AV238" s="10"/>
      <c r="AW238" s="10"/>
      <c r="AX238" s="10"/>
      <c r="AY238" s="10"/>
      <c r="AZ238" s="10"/>
      <c r="BA238" s="10"/>
      <c r="BB238" s="10"/>
      <c r="BC238" s="10"/>
      <c r="BD238" s="10"/>
      <c r="BE238" s="10"/>
      <c r="BF238" s="10"/>
      <c r="BG238" s="10"/>
      <c r="BH238" s="10"/>
      <c r="BI238" s="10"/>
      <c r="BJ238" s="10"/>
      <c r="BK238" s="10"/>
      <c r="BL238" s="10"/>
      <c r="BM238" s="10"/>
      <c r="BN238" s="10"/>
      <c r="BO238" s="10"/>
      <c r="BP238" s="10"/>
      <c r="BQ238" s="10"/>
      <c r="BR238" s="10"/>
      <c r="BS238" s="10"/>
      <c r="BT238" s="10"/>
      <c r="BU238" s="10"/>
      <c r="BV238" s="10"/>
      <c r="BW238" s="10"/>
      <c r="BX238" s="10"/>
      <c r="BY238" s="10"/>
      <c r="BZ238" s="10"/>
      <c r="CA238" s="10"/>
      <c r="CB238" s="10"/>
      <c r="CC238" s="10"/>
      <c r="CD238" s="10"/>
      <c r="CE238" s="10"/>
      <c r="CF238" s="10"/>
      <c r="CG238" s="10"/>
      <c r="CH238" s="10"/>
      <c r="CI238" s="10"/>
      <c r="CJ238" s="10"/>
      <c r="CK238" s="10"/>
      <c r="CL238" s="10"/>
      <c r="CM238" s="10"/>
      <c r="CN238" s="10"/>
      <c r="CO238" s="10"/>
      <c r="CP238" s="10"/>
      <c r="CQ238" s="10"/>
      <c r="CR238" s="10"/>
      <c r="CS238" s="10"/>
      <c r="CT238" s="10"/>
      <c r="CU238" s="10"/>
      <c r="CV238" s="10"/>
      <c r="CW238" s="10"/>
      <c r="CX238" s="10"/>
      <c r="CY238" s="10"/>
      <c r="CZ238" s="10"/>
      <c r="DA238" s="10"/>
    </row>
    <row r="239" spans="1:105" ht="18.75" hidden="1">
      <c r="A239" s="10"/>
      <c r="B239" s="10"/>
      <c r="C239" s="10"/>
      <c r="D239" s="10"/>
      <c r="E239" s="10"/>
      <c r="F239" s="10"/>
      <c r="G239" s="10"/>
      <c r="H239" s="10"/>
      <c r="I239" s="10"/>
      <c r="J239" s="10"/>
      <c r="K239" s="10"/>
      <c r="L239" s="10"/>
      <c r="M239" s="10"/>
      <c r="N239" s="10"/>
      <c r="O239" s="10"/>
      <c r="P239" s="10"/>
      <c r="Q239" s="10"/>
      <c r="R239" s="10"/>
      <c r="S239" s="10"/>
      <c r="T239" s="10"/>
      <c r="U239" s="10"/>
      <c r="V239" s="10"/>
      <c r="W239" s="10"/>
      <c r="X239" s="10"/>
      <c r="Y239" s="10"/>
      <c r="Z239" s="10"/>
      <c r="AA239" s="10"/>
      <c r="AB239" s="10"/>
      <c r="AC239" s="10"/>
      <c r="AD239" s="10"/>
      <c r="AE239" s="10"/>
      <c r="AF239" s="10"/>
      <c r="AG239" s="10"/>
      <c r="AH239" s="10"/>
      <c r="AI239" s="10"/>
      <c r="AJ239" s="10"/>
      <c r="AK239" s="10"/>
      <c r="AL239" s="10"/>
      <c r="AM239" s="7"/>
      <c r="AN239" s="10"/>
      <c r="AO239" s="10"/>
      <c r="AP239" s="10"/>
      <c r="AQ239" s="10"/>
      <c r="AR239" s="10"/>
      <c r="AS239" s="7"/>
      <c r="AT239" s="10"/>
      <c r="AU239" s="10"/>
      <c r="AV239" s="10"/>
      <c r="AW239" s="10"/>
      <c r="AX239" s="10"/>
      <c r="AY239" s="10"/>
      <c r="AZ239" s="10"/>
      <c r="BA239" s="10"/>
      <c r="BB239" s="10"/>
      <c r="BC239" s="10"/>
      <c r="BD239" s="10"/>
      <c r="BE239" s="10"/>
      <c r="BF239" s="10"/>
      <c r="BG239" s="10"/>
      <c r="BH239" s="10"/>
      <c r="BI239" s="10"/>
      <c r="BJ239" s="10"/>
      <c r="BK239" s="10"/>
      <c r="BL239" s="10"/>
      <c r="BM239" s="10"/>
      <c r="BN239" s="10"/>
      <c r="BO239" s="10"/>
      <c r="BP239" s="10"/>
      <c r="BQ239" s="10"/>
      <c r="BR239" s="10"/>
      <c r="BS239" s="10"/>
      <c r="BT239" s="10"/>
      <c r="BU239" s="10"/>
      <c r="BV239" s="10"/>
      <c r="BW239" s="10"/>
      <c r="BX239" s="10"/>
      <c r="BY239" s="10"/>
      <c r="BZ239" s="10"/>
      <c r="CA239" s="10"/>
      <c r="CB239" s="10"/>
      <c r="CC239" s="10"/>
      <c r="CD239" s="10"/>
      <c r="CE239" s="10"/>
      <c r="CF239" s="10"/>
      <c r="CG239" s="10"/>
      <c r="CH239" s="10"/>
      <c r="CI239" s="10"/>
      <c r="CJ239" s="10"/>
      <c r="CK239" s="10"/>
      <c r="CL239" s="10"/>
      <c r="CM239" s="10"/>
      <c r="CN239" s="10"/>
      <c r="CO239" s="10"/>
      <c r="CP239" s="10"/>
      <c r="CQ239" s="10"/>
      <c r="CR239" s="10"/>
      <c r="CS239" s="10"/>
      <c r="CT239" s="10"/>
      <c r="CU239" s="10"/>
      <c r="CV239" s="10"/>
      <c r="CW239" s="10"/>
      <c r="CX239" s="10"/>
      <c r="CY239" s="10"/>
      <c r="CZ239" s="10"/>
      <c r="DA239" s="10"/>
    </row>
    <row r="240" spans="1:105" ht="18.75" hidden="1">
      <c r="A240" s="10"/>
      <c r="B240" s="10"/>
      <c r="C240" s="10"/>
      <c r="D240" s="10"/>
      <c r="E240" s="10"/>
      <c r="F240" s="10"/>
      <c r="G240" s="10"/>
      <c r="H240" s="10"/>
      <c r="I240" s="10"/>
      <c r="J240" s="10"/>
      <c r="K240" s="10"/>
      <c r="L240" s="10"/>
      <c r="M240" s="10"/>
      <c r="N240" s="10"/>
      <c r="O240" s="10"/>
      <c r="P240" s="10"/>
      <c r="Q240" s="10"/>
      <c r="R240" s="10"/>
      <c r="S240" s="10"/>
      <c r="T240" s="10"/>
      <c r="U240" s="10"/>
      <c r="V240" s="10"/>
      <c r="W240" s="10"/>
      <c r="X240" s="10"/>
      <c r="Y240" s="10"/>
      <c r="Z240" s="10"/>
      <c r="AA240" s="10"/>
      <c r="AB240" s="10"/>
      <c r="AC240" s="10"/>
      <c r="AD240" s="10"/>
      <c r="AE240" s="10"/>
      <c r="AF240" s="10"/>
      <c r="AG240" s="10"/>
      <c r="AH240" s="10"/>
      <c r="AI240" s="10"/>
      <c r="AJ240" s="10"/>
      <c r="AK240" s="10"/>
      <c r="AL240" s="10"/>
      <c r="AM240" s="7"/>
      <c r="AN240" s="10"/>
      <c r="AO240" s="10"/>
      <c r="AP240" s="10"/>
      <c r="AQ240" s="10"/>
      <c r="AR240" s="10"/>
      <c r="AS240" s="7"/>
      <c r="AT240" s="10"/>
      <c r="AU240" s="10"/>
      <c r="AV240" s="10"/>
      <c r="AW240" s="10"/>
      <c r="AX240" s="10"/>
      <c r="AY240" s="10"/>
      <c r="AZ240" s="10"/>
      <c r="BA240" s="10"/>
      <c r="BB240" s="10"/>
      <c r="BC240" s="10"/>
      <c r="BD240" s="10"/>
      <c r="BE240" s="10"/>
      <c r="BF240" s="10"/>
      <c r="BG240" s="10"/>
      <c r="BH240" s="10"/>
      <c r="BI240" s="10"/>
      <c r="BJ240" s="10"/>
      <c r="BK240" s="10"/>
      <c r="BL240" s="10"/>
      <c r="BM240" s="10"/>
      <c r="BN240" s="10"/>
      <c r="BO240" s="10"/>
      <c r="BP240" s="10"/>
      <c r="BQ240" s="10"/>
      <c r="BR240" s="10"/>
      <c r="BS240" s="10"/>
      <c r="BT240" s="10"/>
      <c r="BU240" s="10"/>
      <c r="BV240" s="10"/>
      <c r="BW240" s="10"/>
      <c r="BX240" s="10"/>
      <c r="BY240" s="10"/>
      <c r="BZ240" s="10"/>
      <c r="CA240" s="10"/>
      <c r="CB240" s="10"/>
      <c r="CC240" s="10"/>
      <c r="CD240" s="10"/>
      <c r="CE240" s="10"/>
      <c r="CF240" s="10"/>
      <c r="CG240" s="10"/>
      <c r="CH240" s="10"/>
      <c r="CI240" s="10"/>
      <c r="CJ240" s="10"/>
      <c r="CK240" s="10"/>
      <c r="CL240" s="10"/>
      <c r="CM240" s="10"/>
      <c r="CN240" s="10"/>
      <c r="CO240" s="10"/>
      <c r="CP240" s="10"/>
      <c r="CQ240" s="10"/>
      <c r="CR240" s="10"/>
      <c r="CS240" s="10"/>
      <c r="CT240" s="10"/>
      <c r="CU240" s="10"/>
      <c r="CV240" s="10"/>
      <c r="CW240" s="10"/>
      <c r="CX240" s="10"/>
      <c r="CY240" s="10"/>
      <c r="CZ240" s="10"/>
      <c r="DA240" s="10"/>
    </row>
    <row r="241" spans="1:105" ht="18.75" hidden="1">
      <c r="A241" s="10"/>
      <c r="B241" s="10"/>
      <c r="C241" s="10"/>
      <c r="D241" s="10"/>
      <c r="E241" s="10"/>
      <c r="F241" s="10"/>
      <c r="G241" s="10"/>
      <c r="H241" s="10"/>
      <c r="I241" s="10"/>
      <c r="J241" s="10"/>
      <c r="K241" s="10"/>
      <c r="L241" s="10"/>
      <c r="M241" s="10"/>
      <c r="N241" s="10"/>
      <c r="O241" s="10"/>
      <c r="P241" s="10"/>
      <c r="Q241" s="10"/>
      <c r="R241" s="10"/>
      <c r="S241" s="10"/>
      <c r="T241" s="10"/>
      <c r="U241" s="10"/>
      <c r="V241" s="10"/>
      <c r="W241" s="10"/>
      <c r="X241" s="10"/>
      <c r="Y241" s="10"/>
      <c r="Z241" s="10"/>
      <c r="AA241" s="10"/>
      <c r="AB241" s="10"/>
      <c r="AC241" s="10"/>
      <c r="AD241" s="10"/>
      <c r="AE241" s="10"/>
      <c r="AF241" s="10"/>
      <c r="AG241" s="10"/>
      <c r="AH241" s="10"/>
      <c r="AI241" s="10"/>
      <c r="AJ241" s="10"/>
      <c r="AK241" s="10"/>
      <c r="AL241" s="10"/>
      <c r="AM241" s="7"/>
      <c r="AN241" s="10"/>
      <c r="AO241" s="10"/>
      <c r="AP241" s="10"/>
      <c r="AQ241" s="10"/>
      <c r="AR241" s="10"/>
      <c r="AS241" s="7"/>
      <c r="AT241" s="10"/>
      <c r="AU241" s="10"/>
      <c r="AV241" s="10"/>
      <c r="AW241" s="10"/>
      <c r="AX241" s="10"/>
      <c r="AY241" s="10"/>
      <c r="AZ241" s="10"/>
      <c r="BA241" s="10"/>
      <c r="BB241" s="10"/>
      <c r="BC241" s="10"/>
      <c r="BD241" s="10"/>
      <c r="BE241" s="10"/>
      <c r="BF241" s="10"/>
      <c r="BG241" s="10"/>
      <c r="BH241" s="10"/>
      <c r="BI241" s="10"/>
      <c r="BJ241" s="10"/>
      <c r="BK241" s="10"/>
      <c r="BL241" s="10"/>
      <c r="BM241" s="10"/>
      <c r="BN241" s="10"/>
      <c r="BO241" s="10"/>
      <c r="BP241" s="10"/>
      <c r="BQ241" s="10"/>
      <c r="BR241" s="10"/>
      <c r="BS241" s="10"/>
      <c r="BT241" s="10"/>
      <c r="BU241" s="10"/>
      <c r="BV241" s="10"/>
      <c r="BW241" s="10"/>
      <c r="BX241" s="10"/>
      <c r="BY241" s="10"/>
      <c r="BZ241" s="10"/>
      <c r="CA241" s="10"/>
      <c r="CB241" s="10"/>
      <c r="CC241" s="10"/>
      <c r="CD241" s="10"/>
      <c r="CE241" s="10"/>
      <c r="CF241" s="10"/>
      <c r="CG241" s="10"/>
      <c r="CH241" s="10"/>
      <c r="CI241" s="10"/>
      <c r="CJ241" s="10"/>
      <c r="CK241" s="10"/>
      <c r="CL241" s="10"/>
      <c r="CM241" s="10"/>
      <c r="CN241" s="10"/>
      <c r="CO241" s="10"/>
      <c r="CP241" s="10"/>
      <c r="CQ241" s="10"/>
      <c r="CR241" s="10"/>
      <c r="CS241" s="10"/>
      <c r="CT241" s="10"/>
      <c r="CU241" s="10"/>
      <c r="CV241" s="10"/>
      <c r="CW241" s="10"/>
      <c r="CX241" s="10"/>
      <c r="CY241" s="10"/>
      <c r="CZ241" s="10"/>
      <c r="DA241" s="10"/>
    </row>
    <row r="242" spans="1:105" ht="18.75" hidden="1">
      <c r="A242" s="10"/>
      <c r="B242" s="10"/>
      <c r="C242" s="10"/>
      <c r="D242" s="10"/>
      <c r="E242" s="10"/>
      <c r="F242" s="10"/>
      <c r="G242" s="10"/>
      <c r="H242" s="10"/>
      <c r="I242" s="10"/>
      <c r="J242" s="10"/>
      <c r="K242" s="10"/>
      <c r="L242" s="10"/>
      <c r="M242" s="10"/>
      <c r="N242" s="10"/>
      <c r="O242" s="10"/>
      <c r="P242" s="10"/>
      <c r="Q242" s="10"/>
      <c r="R242" s="10"/>
      <c r="S242" s="10"/>
      <c r="T242" s="10"/>
      <c r="U242" s="10"/>
      <c r="V242" s="10"/>
      <c r="W242" s="10"/>
      <c r="X242" s="10"/>
      <c r="Y242" s="10"/>
      <c r="Z242" s="10"/>
      <c r="AA242" s="10"/>
      <c r="AB242" s="10"/>
      <c r="AC242" s="10"/>
      <c r="AD242" s="10"/>
      <c r="AE242" s="10"/>
      <c r="AF242" s="10"/>
      <c r="AG242" s="10"/>
      <c r="AH242" s="10"/>
      <c r="AI242" s="10"/>
      <c r="AJ242" s="10"/>
      <c r="AK242" s="10"/>
      <c r="AL242" s="10"/>
      <c r="AM242" s="7"/>
      <c r="AN242" s="10"/>
      <c r="AO242" s="10"/>
      <c r="AP242" s="10"/>
      <c r="AQ242" s="10"/>
      <c r="AR242" s="10"/>
      <c r="AS242" s="7"/>
      <c r="AT242" s="10"/>
      <c r="AU242" s="10"/>
      <c r="AV242" s="10"/>
      <c r="AW242" s="10"/>
      <c r="AX242" s="10"/>
      <c r="AY242" s="10"/>
      <c r="AZ242" s="10"/>
      <c r="BA242" s="10"/>
      <c r="BB242" s="10"/>
      <c r="BC242" s="10"/>
      <c r="BD242" s="10"/>
      <c r="BE242" s="10"/>
      <c r="BF242" s="10"/>
      <c r="BG242" s="10"/>
      <c r="BH242" s="10"/>
      <c r="BI242" s="10"/>
      <c r="BJ242" s="10"/>
      <c r="BK242" s="10"/>
      <c r="BL242" s="10"/>
      <c r="BM242" s="10"/>
      <c r="BN242" s="10"/>
      <c r="BO242" s="10"/>
      <c r="BP242" s="10"/>
      <c r="BQ242" s="10"/>
      <c r="BR242" s="10"/>
      <c r="BS242" s="10"/>
      <c r="BT242" s="10"/>
      <c r="BU242" s="10"/>
      <c r="BV242" s="10"/>
      <c r="BW242" s="10"/>
      <c r="BX242" s="10"/>
      <c r="BY242" s="10"/>
      <c r="BZ242" s="10"/>
      <c r="CA242" s="10"/>
      <c r="CB242" s="10"/>
      <c r="CC242" s="10"/>
      <c r="CD242" s="10"/>
      <c r="CE242" s="10"/>
      <c r="CF242" s="10"/>
      <c r="CG242" s="10"/>
      <c r="CH242" s="10"/>
      <c r="CI242" s="10"/>
      <c r="CJ242" s="10"/>
      <c r="CK242" s="10"/>
      <c r="CL242" s="10"/>
      <c r="CM242" s="10"/>
      <c r="CN242" s="10"/>
      <c r="CO242" s="10"/>
      <c r="CP242" s="10"/>
      <c r="CQ242" s="10"/>
      <c r="CR242" s="10"/>
      <c r="CS242" s="10"/>
      <c r="CT242" s="10"/>
      <c r="CU242" s="10"/>
      <c r="CV242" s="10"/>
      <c r="CW242" s="10"/>
      <c r="CX242" s="10"/>
      <c r="CY242" s="10"/>
      <c r="CZ242" s="10"/>
      <c r="DA242" s="10"/>
    </row>
    <row r="243" spans="1:105" ht="18.75" hidden="1">
      <c r="A243" s="10"/>
      <c r="B243" s="10"/>
      <c r="C243" s="10"/>
      <c r="D243" s="10"/>
      <c r="E243" s="10"/>
      <c r="F243" s="10"/>
      <c r="G243" s="10"/>
      <c r="H243" s="10"/>
      <c r="I243" s="10"/>
      <c r="J243" s="10"/>
      <c r="K243" s="10"/>
      <c r="L243" s="10"/>
      <c r="M243" s="10"/>
      <c r="N243" s="10"/>
      <c r="O243" s="10"/>
      <c r="P243" s="10"/>
      <c r="Q243" s="10"/>
      <c r="R243" s="10"/>
      <c r="S243" s="10"/>
      <c r="T243" s="10"/>
      <c r="U243" s="10"/>
      <c r="V243" s="10"/>
      <c r="W243" s="10"/>
      <c r="X243" s="10"/>
      <c r="Y243" s="10"/>
      <c r="Z243" s="10"/>
      <c r="AA243" s="10"/>
      <c r="AB243" s="10"/>
      <c r="AC243" s="10"/>
      <c r="AD243" s="10"/>
      <c r="AE243" s="10"/>
      <c r="AF243" s="10"/>
      <c r="AG243" s="10"/>
      <c r="AH243" s="10"/>
      <c r="AI243" s="10"/>
      <c r="AJ243" s="10"/>
      <c r="AK243" s="10"/>
      <c r="AL243" s="10"/>
      <c r="AM243" s="7"/>
      <c r="AN243" s="10"/>
      <c r="AO243" s="10"/>
      <c r="AP243" s="10"/>
      <c r="AQ243" s="10"/>
      <c r="AR243" s="10"/>
      <c r="AS243" s="7"/>
      <c r="AT243" s="10"/>
      <c r="AU243" s="10"/>
      <c r="AV243" s="10"/>
      <c r="AW243" s="10"/>
      <c r="AX243" s="10"/>
      <c r="AY243" s="10"/>
      <c r="AZ243" s="10"/>
      <c r="BA243" s="10"/>
      <c r="BB243" s="10"/>
      <c r="BC243" s="10"/>
      <c r="BD243" s="10"/>
      <c r="BE243" s="10"/>
      <c r="BF243" s="10"/>
      <c r="BG243" s="10"/>
      <c r="BH243" s="10"/>
      <c r="BI243" s="10"/>
      <c r="BJ243" s="10"/>
      <c r="BK243" s="10"/>
      <c r="BL243" s="10"/>
      <c r="BM243" s="10"/>
      <c r="BN243" s="10"/>
      <c r="BO243" s="10"/>
      <c r="BP243" s="10"/>
      <c r="BQ243" s="10"/>
      <c r="BR243" s="10"/>
      <c r="BS243" s="10"/>
      <c r="BT243" s="10"/>
      <c r="BU243" s="10"/>
      <c r="BV243" s="10"/>
      <c r="BW243" s="10"/>
      <c r="BX243" s="10"/>
      <c r="BY243" s="10"/>
      <c r="BZ243" s="10"/>
      <c r="CA243" s="10"/>
      <c r="CB243" s="10"/>
      <c r="CC243" s="10"/>
      <c r="CD243" s="10"/>
      <c r="CE243" s="10"/>
      <c r="CF243" s="10"/>
      <c r="CG243" s="10"/>
      <c r="CH243" s="10"/>
      <c r="CI243" s="10"/>
      <c r="CJ243" s="10"/>
      <c r="CK243" s="10"/>
      <c r="CL243" s="10"/>
      <c r="CM243" s="10"/>
      <c r="CN243" s="10"/>
      <c r="CO243" s="10"/>
      <c r="CP243" s="10"/>
      <c r="CQ243" s="10"/>
      <c r="CR243" s="10"/>
      <c r="CS243" s="10"/>
      <c r="CT243" s="10"/>
      <c r="CU243" s="10"/>
      <c r="CV243" s="10"/>
      <c r="CW243" s="10"/>
      <c r="CX243" s="10"/>
      <c r="CY243" s="10"/>
      <c r="CZ243" s="10"/>
      <c r="DA243" s="10"/>
    </row>
    <row r="244" spans="1:105" ht="18.75" hidden="1">
      <c r="A244" s="10"/>
      <c r="B244" s="10"/>
      <c r="C244" s="10"/>
      <c r="D244" s="10"/>
      <c r="E244" s="10"/>
      <c r="F244" s="10"/>
      <c r="G244" s="10"/>
      <c r="H244" s="10"/>
      <c r="I244" s="10"/>
      <c r="J244" s="10"/>
      <c r="K244" s="10"/>
      <c r="L244" s="10"/>
      <c r="M244" s="10"/>
      <c r="N244" s="10"/>
      <c r="O244" s="10"/>
      <c r="P244" s="10"/>
      <c r="Q244" s="10"/>
      <c r="R244" s="10"/>
      <c r="S244" s="10"/>
      <c r="T244" s="10"/>
      <c r="U244" s="10"/>
      <c r="V244" s="10"/>
      <c r="W244" s="10"/>
      <c r="X244" s="10"/>
      <c r="Y244" s="10"/>
      <c r="Z244" s="10"/>
      <c r="AA244" s="10"/>
      <c r="AB244" s="10"/>
      <c r="AC244" s="10"/>
      <c r="AD244" s="10"/>
      <c r="AE244" s="10"/>
      <c r="AF244" s="10"/>
      <c r="AG244" s="10"/>
      <c r="AH244" s="10"/>
      <c r="AI244" s="10"/>
      <c r="AJ244" s="10"/>
      <c r="AK244" s="10"/>
      <c r="AL244" s="10"/>
      <c r="AM244" s="7"/>
      <c r="AN244" s="10"/>
      <c r="AO244" s="10"/>
      <c r="AP244" s="10"/>
      <c r="AQ244" s="10"/>
      <c r="AR244" s="10"/>
      <c r="AS244" s="7"/>
      <c r="AT244" s="10"/>
      <c r="AU244" s="10"/>
      <c r="AV244" s="10"/>
      <c r="AW244" s="10"/>
      <c r="AX244" s="10"/>
      <c r="AY244" s="10"/>
      <c r="AZ244" s="10"/>
      <c r="BA244" s="10"/>
      <c r="BB244" s="10"/>
      <c r="BC244" s="10"/>
      <c r="BD244" s="10"/>
      <c r="BE244" s="10"/>
      <c r="BF244" s="10"/>
      <c r="BG244" s="10"/>
      <c r="BH244" s="10"/>
      <c r="BI244" s="10"/>
      <c r="BJ244" s="10"/>
      <c r="BK244" s="10"/>
      <c r="BL244" s="10"/>
      <c r="BM244" s="10"/>
      <c r="BN244" s="10"/>
      <c r="BO244" s="10"/>
      <c r="BP244" s="10"/>
      <c r="BQ244" s="10"/>
      <c r="BR244" s="10"/>
      <c r="BS244" s="10"/>
      <c r="BT244" s="10"/>
      <c r="BU244" s="10"/>
      <c r="BV244" s="10"/>
      <c r="BW244" s="10"/>
      <c r="BX244" s="10"/>
      <c r="BY244" s="10"/>
      <c r="BZ244" s="10"/>
      <c r="CA244" s="10"/>
      <c r="CB244" s="10"/>
      <c r="CC244" s="10"/>
      <c r="CD244" s="10"/>
      <c r="CE244" s="10"/>
      <c r="CF244" s="10"/>
      <c r="CG244" s="10"/>
      <c r="CH244" s="10"/>
      <c r="CI244" s="10"/>
      <c r="CJ244" s="10"/>
      <c r="CK244" s="10"/>
      <c r="CL244" s="10"/>
      <c r="CM244" s="10"/>
      <c r="CN244" s="10"/>
      <c r="CO244" s="10"/>
      <c r="CP244" s="10"/>
      <c r="CQ244" s="10"/>
      <c r="CR244" s="10"/>
      <c r="CS244" s="10"/>
      <c r="CT244" s="10"/>
      <c r="CU244" s="10"/>
      <c r="CV244" s="10"/>
      <c r="CW244" s="10"/>
      <c r="CX244" s="10"/>
      <c r="CY244" s="10"/>
      <c r="CZ244" s="10"/>
      <c r="DA244" s="10"/>
    </row>
    <row r="245" spans="1:105" ht="18.75" hidden="1">
      <c r="A245" s="10"/>
      <c r="B245" s="10"/>
      <c r="C245" s="10"/>
      <c r="D245" s="10"/>
      <c r="E245" s="10"/>
      <c r="F245" s="10"/>
      <c r="G245" s="10"/>
      <c r="H245" s="10"/>
      <c r="I245" s="10"/>
      <c r="J245" s="10"/>
      <c r="K245" s="10"/>
      <c r="L245" s="10"/>
      <c r="M245" s="10"/>
      <c r="N245" s="10"/>
      <c r="O245" s="10"/>
      <c r="P245" s="10"/>
      <c r="Q245" s="10"/>
      <c r="R245" s="10"/>
      <c r="S245" s="10"/>
      <c r="T245" s="10"/>
      <c r="U245" s="10"/>
      <c r="V245" s="10"/>
      <c r="W245" s="10"/>
      <c r="X245" s="10"/>
      <c r="Y245" s="10"/>
      <c r="Z245" s="10"/>
      <c r="AA245" s="10"/>
      <c r="AB245" s="10"/>
      <c r="AC245" s="10"/>
      <c r="AD245" s="10"/>
      <c r="AE245" s="10"/>
      <c r="AF245" s="10"/>
      <c r="AG245" s="10"/>
      <c r="AH245" s="10"/>
      <c r="AI245" s="10"/>
      <c r="AJ245" s="10"/>
      <c r="AK245" s="10"/>
      <c r="AL245" s="10"/>
      <c r="AM245" s="7"/>
      <c r="AN245" s="10"/>
      <c r="AO245" s="10"/>
      <c r="AP245" s="10"/>
      <c r="AQ245" s="10"/>
      <c r="AR245" s="10"/>
      <c r="AS245" s="7"/>
      <c r="AT245" s="10"/>
      <c r="AU245" s="10"/>
      <c r="AV245" s="10"/>
      <c r="AW245" s="10"/>
      <c r="AX245" s="10"/>
      <c r="AY245" s="10"/>
      <c r="AZ245" s="10"/>
      <c r="BA245" s="10"/>
      <c r="BB245" s="10"/>
      <c r="BC245" s="10"/>
      <c r="BD245" s="10"/>
      <c r="BE245" s="10"/>
      <c r="BF245" s="10"/>
      <c r="BG245" s="10"/>
      <c r="BH245" s="10"/>
      <c r="BI245" s="10"/>
      <c r="BJ245" s="10"/>
      <c r="BK245" s="10"/>
      <c r="BL245" s="10"/>
      <c r="BM245" s="10"/>
      <c r="BN245" s="10"/>
      <c r="BO245" s="10"/>
      <c r="BP245" s="10"/>
      <c r="BQ245" s="10"/>
      <c r="BR245" s="10"/>
      <c r="BS245" s="10"/>
      <c r="BT245" s="10"/>
      <c r="BU245" s="10"/>
      <c r="BV245" s="10"/>
      <c r="BW245" s="10"/>
      <c r="BX245" s="10"/>
      <c r="BY245" s="10"/>
      <c r="BZ245" s="10"/>
      <c r="CA245" s="10"/>
      <c r="CB245" s="10"/>
      <c r="CC245" s="10"/>
      <c r="CD245" s="10"/>
      <c r="CE245" s="10"/>
      <c r="CF245" s="10"/>
      <c r="CG245" s="10"/>
      <c r="CH245" s="10"/>
      <c r="CI245" s="10"/>
      <c r="CJ245" s="10"/>
      <c r="CK245" s="10"/>
      <c r="CL245" s="10"/>
      <c r="CM245" s="10"/>
      <c r="CN245" s="10"/>
      <c r="CO245" s="10"/>
      <c r="CP245" s="10"/>
      <c r="CQ245" s="10"/>
      <c r="CR245" s="10"/>
      <c r="CS245" s="10"/>
      <c r="CT245" s="10"/>
      <c r="CU245" s="10"/>
      <c r="CV245" s="10"/>
      <c r="CW245" s="10"/>
      <c r="CX245" s="10"/>
      <c r="CY245" s="10"/>
      <c r="CZ245" s="10"/>
      <c r="DA245" s="10"/>
    </row>
    <row r="246" spans="1:105" ht="18.75" hidden="1">
      <c r="A246" s="10"/>
      <c r="B246" s="10"/>
      <c r="C246" s="10"/>
      <c r="D246" s="10"/>
      <c r="E246" s="10"/>
      <c r="F246" s="10"/>
      <c r="G246" s="10"/>
      <c r="H246" s="10"/>
      <c r="I246" s="10"/>
      <c r="J246" s="10"/>
      <c r="K246" s="10"/>
      <c r="L246" s="10"/>
      <c r="M246" s="10"/>
      <c r="N246" s="10"/>
      <c r="O246" s="10"/>
      <c r="P246" s="10"/>
      <c r="Q246" s="10"/>
      <c r="R246" s="10"/>
      <c r="S246" s="10"/>
      <c r="T246" s="10"/>
      <c r="U246" s="10"/>
      <c r="V246" s="10"/>
      <c r="W246" s="10"/>
      <c r="X246" s="10"/>
      <c r="Y246" s="10"/>
      <c r="Z246" s="10"/>
      <c r="AA246" s="10"/>
      <c r="AB246" s="10"/>
      <c r="AC246" s="10"/>
      <c r="AD246" s="10"/>
      <c r="AE246" s="10"/>
      <c r="AF246" s="10"/>
      <c r="AG246" s="10"/>
      <c r="AH246" s="10"/>
      <c r="AI246" s="10"/>
      <c r="AJ246" s="10"/>
      <c r="AK246" s="10"/>
      <c r="AL246" s="10"/>
      <c r="AM246" s="7"/>
      <c r="AN246" s="10"/>
      <c r="AO246" s="10"/>
      <c r="AP246" s="10"/>
      <c r="AQ246" s="10"/>
      <c r="AR246" s="10"/>
      <c r="AS246" s="7"/>
      <c r="AT246" s="10"/>
      <c r="AU246" s="10"/>
      <c r="AV246" s="10"/>
      <c r="AW246" s="10"/>
      <c r="AX246" s="10"/>
      <c r="AY246" s="10"/>
      <c r="AZ246" s="10"/>
      <c r="BA246" s="10"/>
      <c r="BB246" s="10"/>
      <c r="BC246" s="10"/>
      <c r="BD246" s="10"/>
      <c r="BE246" s="10"/>
      <c r="BF246" s="10"/>
      <c r="BG246" s="10"/>
      <c r="BH246" s="10"/>
      <c r="BI246" s="10"/>
      <c r="BJ246" s="10"/>
      <c r="BK246" s="10"/>
      <c r="BL246" s="10"/>
      <c r="BM246" s="10"/>
      <c r="BN246" s="10"/>
      <c r="BO246" s="10"/>
      <c r="BP246" s="10"/>
      <c r="BQ246" s="10"/>
      <c r="BR246" s="10"/>
      <c r="BS246" s="10"/>
      <c r="BT246" s="10"/>
      <c r="BU246" s="10"/>
      <c r="BV246" s="10"/>
      <c r="BW246" s="10"/>
      <c r="BX246" s="10"/>
      <c r="BY246" s="10"/>
      <c r="BZ246" s="10"/>
      <c r="CA246" s="10"/>
      <c r="CB246" s="10"/>
      <c r="CC246" s="10"/>
      <c r="CD246" s="10"/>
      <c r="CE246" s="10"/>
      <c r="CF246" s="10"/>
      <c r="CG246" s="10"/>
      <c r="CH246" s="10"/>
      <c r="CI246" s="10"/>
      <c r="CJ246" s="10"/>
      <c r="CK246" s="10"/>
      <c r="CL246" s="10"/>
      <c r="CM246" s="10"/>
      <c r="CN246" s="10"/>
      <c r="CO246" s="10"/>
      <c r="CP246" s="10"/>
      <c r="CQ246" s="10"/>
      <c r="CR246" s="10"/>
      <c r="CS246" s="10"/>
      <c r="CT246" s="10"/>
      <c r="CU246" s="10"/>
      <c r="CV246" s="10"/>
      <c r="CW246" s="10"/>
      <c r="CX246" s="10"/>
      <c r="CY246" s="10"/>
      <c r="CZ246" s="10"/>
      <c r="DA246" s="10"/>
    </row>
    <row r="247" spans="1:105" ht="18.75" hidden="1">
      <c r="A247" s="10"/>
      <c r="B247" s="10"/>
      <c r="C247" s="10"/>
      <c r="D247" s="10"/>
      <c r="E247" s="10"/>
      <c r="F247" s="10"/>
      <c r="G247" s="10"/>
      <c r="H247" s="10"/>
      <c r="I247" s="10"/>
      <c r="J247" s="10"/>
      <c r="K247" s="10"/>
      <c r="L247" s="10"/>
      <c r="M247" s="10"/>
      <c r="N247" s="10"/>
      <c r="O247" s="10"/>
      <c r="P247" s="10"/>
      <c r="Q247" s="10"/>
      <c r="R247" s="10"/>
      <c r="S247" s="10"/>
      <c r="T247" s="10"/>
      <c r="U247" s="10"/>
      <c r="V247" s="10"/>
      <c r="W247" s="10"/>
      <c r="X247" s="10"/>
      <c r="Y247" s="10"/>
      <c r="Z247" s="10"/>
      <c r="AA247" s="10"/>
      <c r="AB247" s="10"/>
      <c r="AC247" s="10"/>
      <c r="AD247" s="10"/>
      <c r="AE247" s="10"/>
      <c r="AF247" s="10"/>
      <c r="AG247" s="10"/>
      <c r="AH247" s="10"/>
      <c r="AI247" s="10"/>
      <c r="AJ247" s="10"/>
      <c r="AK247" s="10"/>
      <c r="AL247" s="10"/>
      <c r="AM247" s="7"/>
      <c r="AN247" s="10"/>
      <c r="AO247" s="10"/>
      <c r="AP247" s="10"/>
      <c r="AQ247" s="10"/>
      <c r="AR247" s="10"/>
      <c r="AS247" s="7"/>
      <c r="AT247" s="10"/>
      <c r="AU247" s="10"/>
      <c r="AV247" s="10"/>
      <c r="AW247" s="10"/>
      <c r="AX247" s="10"/>
      <c r="AY247" s="10"/>
      <c r="AZ247" s="10"/>
      <c r="BA247" s="10"/>
      <c r="BB247" s="10"/>
      <c r="BC247" s="10"/>
      <c r="BD247" s="10"/>
      <c r="BE247" s="10"/>
      <c r="BF247" s="10"/>
      <c r="BG247" s="10"/>
      <c r="BH247" s="10"/>
      <c r="BI247" s="10"/>
      <c r="BJ247" s="10"/>
      <c r="BK247" s="10"/>
      <c r="BL247" s="10"/>
      <c r="BM247" s="10"/>
      <c r="BN247" s="10"/>
      <c r="BO247" s="10"/>
      <c r="BP247" s="10"/>
      <c r="BQ247" s="10"/>
      <c r="BR247" s="10"/>
      <c r="BS247" s="10"/>
      <c r="BT247" s="10"/>
      <c r="BU247" s="10"/>
      <c r="BV247" s="10"/>
      <c r="BW247" s="10"/>
      <c r="BX247" s="10"/>
      <c r="BY247" s="10"/>
      <c r="BZ247" s="10"/>
      <c r="CA247" s="10"/>
      <c r="CB247" s="10"/>
      <c r="CC247" s="10"/>
      <c r="CD247" s="10"/>
      <c r="CE247" s="10"/>
      <c r="CF247" s="10"/>
      <c r="CG247" s="10"/>
      <c r="CH247" s="10"/>
      <c r="CI247" s="10"/>
      <c r="CJ247" s="10"/>
      <c r="CK247" s="10"/>
      <c r="CL247" s="10"/>
      <c r="CM247" s="10"/>
      <c r="CN247" s="10"/>
      <c r="CO247" s="10"/>
      <c r="CP247" s="10"/>
      <c r="CQ247" s="10"/>
      <c r="CR247" s="10"/>
      <c r="CS247" s="10"/>
      <c r="CT247" s="10"/>
      <c r="CU247" s="10"/>
      <c r="CV247" s="10"/>
      <c r="CW247" s="10"/>
      <c r="CX247" s="10"/>
      <c r="CY247" s="10"/>
      <c r="CZ247" s="10"/>
      <c r="DA247" s="10"/>
    </row>
    <row r="248" spans="1:105" ht="18.75" hidden="1">
      <c r="A248" s="10"/>
      <c r="B248" s="10"/>
      <c r="C248" s="10"/>
      <c r="D248" s="10"/>
      <c r="E248" s="10"/>
      <c r="F248" s="10"/>
      <c r="G248" s="10"/>
      <c r="H248" s="10"/>
      <c r="I248" s="10"/>
      <c r="J248" s="10"/>
      <c r="K248" s="10"/>
      <c r="L248" s="10"/>
      <c r="M248" s="10"/>
      <c r="N248" s="10"/>
      <c r="O248" s="10"/>
      <c r="P248" s="10"/>
      <c r="Q248" s="10"/>
      <c r="R248" s="10"/>
      <c r="S248" s="10"/>
      <c r="T248" s="10"/>
      <c r="U248" s="10"/>
      <c r="V248" s="10"/>
      <c r="W248" s="10"/>
      <c r="X248" s="10"/>
      <c r="Y248" s="10"/>
      <c r="Z248" s="10"/>
      <c r="AA248" s="10"/>
      <c r="AB248" s="10"/>
      <c r="AC248" s="10"/>
      <c r="AD248" s="10"/>
      <c r="AE248" s="10"/>
      <c r="AF248" s="10"/>
      <c r="AG248" s="10"/>
      <c r="AH248" s="10"/>
      <c r="AI248" s="10"/>
      <c r="AJ248" s="10"/>
      <c r="AK248" s="10"/>
      <c r="AL248" s="10"/>
      <c r="AM248" s="7"/>
      <c r="AN248" s="10"/>
      <c r="AO248" s="10"/>
      <c r="AP248" s="10"/>
      <c r="AQ248" s="10"/>
      <c r="AR248" s="10"/>
      <c r="AS248" s="7"/>
      <c r="AT248" s="10"/>
      <c r="AU248" s="10"/>
      <c r="AV248" s="10"/>
      <c r="AW248" s="10"/>
      <c r="AX248" s="10"/>
      <c r="AY248" s="10"/>
      <c r="AZ248" s="10"/>
      <c r="BA248" s="10"/>
      <c r="BB248" s="10"/>
      <c r="BC248" s="10"/>
      <c r="BD248" s="10"/>
      <c r="BE248" s="10"/>
      <c r="BF248" s="10"/>
      <c r="BG248" s="10"/>
      <c r="BH248" s="10"/>
      <c r="BI248" s="10"/>
      <c r="BJ248" s="10"/>
      <c r="BK248" s="10"/>
      <c r="BL248" s="10"/>
      <c r="BM248" s="10"/>
      <c r="BN248" s="10"/>
      <c r="BO248" s="10"/>
      <c r="BP248" s="10"/>
      <c r="BQ248" s="10"/>
      <c r="BR248" s="10"/>
      <c r="BS248" s="10"/>
      <c r="BT248" s="10"/>
      <c r="BU248" s="10"/>
      <c r="BV248" s="10"/>
      <c r="BW248" s="10"/>
      <c r="BX248" s="10"/>
      <c r="BY248" s="10"/>
      <c r="BZ248" s="10"/>
      <c r="CA248" s="10"/>
      <c r="CB248" s="10"/>
      <c r="CC248" s="10"/>
      <c r="CD248" s="10"/>
      <c r="CE248" s="10"/>
      <c r="CF248" s="10"/>
      <c r="CG248" s="10"/>
      <c r="CH248" s="10"/>
      <c r="CI248" s="10"/>
      <c r="CJ248" s="10"/>
      <c r="CK248" s="10"/>
      <c r="CL248" s="10"/>
      <c r="CM248" s="10"/>
      <c r="CN248" s="10"/>
      <c r="CO248" s="10"/>
      <c r="CP248" s="10"/>
      <c r="CQ248" s="10"/>
      <c r="CR248" s="10"/>
      <c r="CS248" s="10"/>
      <c r="CT248" s="10"/>
      <c r="CU248" s="10"/>
      <c r="CV248" s="10"/>
      <c r="CW248" s="10"/>
      <c r="CX248" s="10"/>
      <c r="CY248" s="10"/>
      <c r="CZ248" s="10"/>
      <c r="DA248" s="10"/>
    </row>
    <row r="249" spans="1:105" ht="18.75" hidden="1">
      <c r="A249" s="10"/>
      <c r="B249" s="10"/>
      <c r="C249" s="10"/>
      <c r="D249" s="10"/>
      <c r="E249" s="10"/>
      <c r="F249" s="10"/>
      <c r="G249" s="10"/>
      <c r="H249" s="10"/>
      <c r="I249" s="10"/>
      <c r="J249" s="10"/>
      <c r="K249" s="10"/>
      <c r="L249" s="10"/>
      <c r="M249" s="10"/>
      <c r="N249" s="10"/>
      <c r="O249" s="10"/>
      <c r="P249" s="10"/>
      <c r="Q249" s="10"/>
      <c r="R249" s="10"/>
      <c r="S249" s="10"/>
      <c r="T249" s="10"/>
      <c r="U249" s="10"/>
      <c r="V249" s="10"/>
      <c r="W249" s="10"/>
      <c r="X249" s="10"/>
      <c r="Y249" s="10"/>
      <c r="Z249" s="10"/>
      <c r="AA249" s="10"/>
      <c r="AB249" s="10"/>
      <c r="AC249" s="10"/>
      <c r="AD249" s="10"/>
      <c r="AE249" s="10"/>
      <c r="AF249" s="10"/>
      <c r="AG249" s="10"/>
      <c r="AH249" s="10"/>
      <c r="AI249" s="10"/>
      <c r="AJ249" s="10"/>
      <c r="AK249" s="10"/>
      <c r="AL249" s="10"/>
      <c r="AM249" s="7"/>
      <c r="AN249" s="10"/>
      <c r="AO249" s="10"/>
      <c r="AP249" s="10"/>
      <c r="AQ249" s="10"/>
      <c r="AR249" s="10"/>
      <c r="AS249" s="7"/>
      <c r="AT249" s="10"/>
      <c r="AU249" s="10"/>
      <c r="AV249" s="10"/>
      <c r="AW249" s="10"/>
      <c r="AX249" s="10"/>
      <c r="AY249" s="10"/>
      <c r="AZ249" s="10"/>
      <c r="BA249" s="10"/>
      <c r="BB249" s="10"/>
      <c r="BC249" s="10"/>
      <c r="BD249" s="10"/>
      <c r="BE249" s="10"/>
      <c r="BF249" s="10"/>
      <c r="BG249" s="10"/>
      <c r="BH249" s="10"/>
      <c r="BI249" s="10"/>
      <c r="BJ249" s="10"/>
      <c r="BK249" s="10"/>
      <c r="BL249" s="10"/>
      <c r="BM249" s="10"/>
      <c r="BN249" s="10"/>
      <c r="BO249" s="10"/>
      <c r="BP249" s="10"/>
      <c r="BQ249" s="10"/>
      <c r="BR249" s="10"/>
      <c r="BS249" s="10"/>
      <c r="BT249" s="10"/>
      <c r="BU249" s="10"/>
      <c r="BV249" s="10"/>
      <c r="BW249" s="10"/>
      <c r="BX249" s="10"/>
      <c r="BY249" s="10"/>
      <c r="BZ249" s="10"/>
      <c r="CA249" s="10"/>
      <c r="CB249" s="10"/>
      <c r="CC249" s="10"/>
      <c r="CD249" s="10"/>
      <c r="CE249" s="10"/>
      <c r="CF249" s="10"/>
      <c r="CG249" s="10"/>
      <c r="CH249" s="10"/>
      <c r="CI249" s="10"/>
      <c r="CJ249" s="10"/>
      <c r="CK249" s="10"/>
      <c r="CL249" s="10"/>
      <c r="CM249" s="10"/>
      <c r="CN249" s="10"/>
      <c r="CO249" s="10"/>
      <c r="CP249" s="10"/>
      <c r="CQ249" s="10"/>
      <c r="CR249" s="10"/>
      <c r="CS249" s="10"/>
      <c r="CT249" s="10"/>
      <c r="CU249" s="10"/>
      <c r="CV249" s="10"/>
      <c r="CW249" s="10"/>
      <c r="CX249" s="10"/>
      <c r="CY249" s="10"/>
      <c r="CZ249" s="10"/>
      <c r="DA249" s="10"/>
    </row>
    <row r="250" spans="1:105" ht="18.75" hidden="1">
      <c r="A250" s="10"/>
      <c r="B250" s="10"/>
      <c r="C250" s="10"/>
      <c r="D250" s="10"/>
      <c r="E250" s="10"/>
      <c r="F250" s="10"/>
      <c r="G250" s="10"/>
      <c r="H250" s="10"/>
      <c r="I250" s="10"/>
      <c r="J250" s="10"/>
      <c r="K250" s="10"/>
      <c r="L250" s="10"/>
      <c r="M250" s="10"/>
      <c r="N250" s="10"/>
      <c r="O250" s="10"/>
      <c r="P250" s="10"/>
      <c r="Q250" s="10"/>
      <c r="R250" s="10"/>
      <c r="S250" s="10"/>
      <c r="T250" s="10"/>
      <c r="U250" s="10"/>
      <c r="V250" s="10"/>
      <c r="W250" s="10"/>
      <c r="X250" s="10"/>
      <c r="Y250" s="10"/>
      <c r="Z250" s="10"/>
      <c r="AA250" s="10"/>
      <c r="AB250" s="10"/>
      <c r="AC250" s="10"/>
      <c r="AD250" s="10"/>
      <c r="AE250" s="10"/>
      <c r="AF250" s="10"/>
      <c r="AG250" s="10"/>
      <c r="AH250" s="10"/>
      <c r="AI250" s="10"/>
      <c r="AJ250" s="10"/>
      <c r="AK250" s="10"/>
      <c r="AL250" s="10"/>
      <c r="AM250" s="7"/>
      <c r="AN250" s="10"/>
      <c r="AO250" s="10"/>
      <c r="AP250" s="10"/>
      <c r="AQ250" s="10"/>
      <c r="AR250" s="10"/>
      <c r="AS250" s="7"/>
      <c r="AT250" s="10"/>
      <c r="AU250" s="10"/>
      <c r="AV250" s="10"/>
      <c r="AW250" s="10"/>
      <c r="AX250" s="10"/>
      <c r="AY250" s="10"/>
      <c r="AZ250" s="10"/>
      <c r="BA250" s="10"/>
      <c r="BB250" s="10"/>
      <c r="BC250" s="10"/>
      <c r="BD250" s="10"/>
      <c r="BE250" s="10"/>
      <c r="BF250" s="10"/>
      <c r="BG250" s="10"/>
      <c r="BH250" s="10"/>
      <c r="BI250" s="10"/>
      <c r="BJ250" s="10"/>
      <c r="BK250" s="10"/>
      <c r="BL250" s="10"/>
      <c r="BM250" s="10"/>
      <c r="BN250" s="10"/>
      <c r="BO250" s="10"/>
      <c r="BP250" s="10"/>
      <c r="BQ250" s="10"/>
      <c r="BR250" s="10"/>
      <c r="BS250" s="10"/>
      <c r="BT250" s="10"/>
      <c r="BU250" s="10"/>
      <c r="BV250" s="10"/>
      <c r="BW250" s="10"/>
      <c r="BX250" s="10"/>
      <c r="BY250" s="10"/>
      <c r="BZ250" s="10"/>
      <c r="CA250" s="10"/>
      <c r="CB250" s="10"/>
      <c r="CC250" s="10"/>
      <c r="CD250" s="10"/>
      <c r="CE250" s="10"/>
      <c r="CF250" s="10"/>
      <c r="CG250" s="10"/>
      <c r="CH250" s="10"/>
      <c r="CI250" s="10"/>
      <c r="CJ250" s="10"/>
      <c r="CK250" s="10"/>
      <c r="CL250" s="10"/>
      <c r="CM250" s="10"/>
      <c r="CN250" s="10"/>
      <c r="CO250" s="10"/>
      <c r="CP250" s="10"/>
      <c r="CQ250" s="10"/>
      <c r="CR250" s="10"/>
      <c r="CS250" s="10"/>
      <c r="CT250" s="10"/>
      <c r="CU250" s="10"/>
      <c r="CV250" s="10"/>
      <c r="CW250" s="10"/>
      <c r="CX250" s="10"/>
      <c r="CY250" s="10"/>
      <c r="CZ250" s="10"/>
      <c r="DA250" s="10"/>
    </row>
    <row r="251" spans="1:105" ht="18.75" hidden="1">
      <c r="A251" s="10"/>
      <c r="B251" s="10"/>
      <c r="C251" s="10"/>
      <c r="D251" s="10"/>
      <c r="E251" s="10"/>
      <c r="F251" s="10"/>
      <c r="G251" s="10"/>
      <c r="H251" s="10"/>
      <c r="I251" s="10"/>
      <c r="J251" s="10"/>
      <c r="K251" s="10"/>
      <c r="L251" s="10"/>
      <c r="M251" s="10"/>
      <c r="N251" s="10"/>
      <c r="O251" s="10"/>
      <c r="P251" s="10"/>
      <c r="Q251" s="10"/>
      <c r="R251" s="10"/>
      <c r="S251" s="10"/>
      <c r="T251" s="10"/>
      <c r="U251" s="10"/>
      <c r="V251" s="10"/>
      <c r="W251" s="10"/>
      <c r="X251" s="10"/>
      <c r="Y251" s="10"/>
      <c r="Z251" s="10"/>
      <c r="AA251" s="10"/>
      <c r="AB251" s="10"/>
      <c r="AC251" s="10"/>
      <c r="AD251" s="10"/>
      <c r="AE251" s="10"/>
      <c r="AF251" s="10"/>
      <c r="AG251" s="10"/>
      <c r="AH251" s="10"/>
      <c r="AI251" s="10"/>
      <c r="AJ251" s="10"/>
      <c r="AK251" s="10"/>
      <c r="AL251" s="10"/>
      <c r="AM251" s="7"/>
      <c r="AN251" s="10"/>
      <c r="AO251" s="10"/>
      <c r="AP251" s="10"/>
      <c r="AQ251" s="10"/>
      <c r="AR251" s="10"/>
      <c r="AS251" s="7"/>
      <c r="AT251" s="10"/>
      <c r="AU251" s="10"/>
      <c r="AV251" s="10"/>
      <c r="AW251" s="10"/>
      <c r="AX251" s="10"/>
      <c r="AY251" s="10"/>
      <c r="AZ251" s="10"/>
      <c r="BA251" s="10"/>
      <c r="BB251" s="10"/>
      <c r="BC251" s="10"/>
      <c r="BD251" s="10"/>
      <c r="BE251" s="10"/>
      <c r="BF251" s="10"/>
      <c r="BG251" s="10"/>
      <c r="BH251" s="10"/>
      <c r="BI251" s="10"/>
      <c r="BJ251" s="10"/>
      <c r="BK251" s="10"/>
      <c r="BL251" s="10"/>
      <c r="BM251" s="10"/>
      <c r="BN251" s="10"/>
      <c r="BO251" s="10"/>
      <c r="BP251" s="10"/>
      <c r="BQ251" s="10"/>
      <c r="BR251" s="10"/>
      <c r="BS251" s="10"/>
      <c r="BT251" s="10"/>
      <c r="BU251" s="10"/>
      <c r="BV251" s="10"/>
      <c r="BW251" s="10"/>
      <c r="BX251" s="10"/>
      <c r="BY251" s="10"/>
      <c r="BZ251" s="10"/>
      <c r="CA251" s="10"/>
      <c r="CB251" s="10"/>
      <c r="CC251" s="10"/>
      <c r="CD251" s="10"/>
      <c r="CE251" s="10"/>
      <c r="CF251" s="10"/>
      <c r="CG251" s="10"/>
      <c r="CH251" s="10"/>
      <c r="CI251" s="10"/>
      <c r="CJ251" s="10"/>
      <c r="CK251" s="10"/>
      <c r="CL251" s="10"/>
      <c r="CM251" s="10"/>
      <c r="CN251" s="10"/>
      <c r="CO251" s="10"/>
      <c r="CP251" s="10"/>
      <c r="CQ251" s="10"/>
      <c r="CR251" s="10"/>
      <c r="CS251" s="10"/>
      <c r="CT251" s="10"/>
      <c r="CU251" s="10"/>
      <c r="CV251" s="10"/>
      <c r="CW251" s="10"/>
      <c r="CX251" s="10"/>
      <c r="CY251" s="10"/>
      <c r="CZ251" s="10"/>
      <c r="DA251" s="10"/>
    </row>
    <row r="252" spans="1:105" ht="18.75" hidden="1">
      <c r="A252" s="10"/>
      <c r="B252" s="10"/>
      <c r="C252" s="10"/>
      <c r="D252" s="10"/>
      <c r="E252" s="10"/>
      <c r="F252" s="10"/>
      <c r="G252" s="10"/>
      <c r="H252" s="10"/>
      <c r="I252" s="10"/>
      <c r="J252" s="10"/>
      <c r="K252" s="10"/>
      <c r="L252" s="10"/>
      <c r="M252" s="10"/>
      <c r="N252" s="10"/>
      <c r="O252" s="10"/>
      <c r="P252" s="10"/>
      <c r="Q252" s="10"/>
      <c r="R252" s="10"/>
      <c r="S252" s="10"/>
      <c r="T252" s="10"/>
      <c r="U252" s="10"/>
      <c r="V252" s="10"/>
      <c r="W252" s="10"/>
      <c r="X252" s="10"/>
      <c r="Y252" s="10"/>
      <c r="Z252" s="10"/>
      <c r="AA252" s="10"/>
      <c r="AB252" s="10"/>
      <c r="AC252" s="10"/>
      <c r="AD252" s="10"/>
      <c r="AE252" s="10"/>
      <c r="AF252" s="10"/>
      <c r="AG252" s="10"/>
      <c r="AH252" s="10"/>
      <c r="AI252" s="10"/>
      <c r="AJ252" s="10"/>
      <c r="AK252" s="10"/>
      <c r="AL252" s="10"/>
      <c r="AM252" s="7"/>
      <c r="AN252" s="10"/>
      <c r="AO252" s="10"/>
      <c r="AP252" s="10"/>
      <c r="AQ252" s="10"/>
      <c r="AR252" s="10"/>
      <c r="AS252" s="7"/>
      <c r="AT252" s="10"/>
      <c r="AU252" s="10"/>
      <c r="AV252" s="10"/>
      <c r="AW252" s="10"/>
      <c r="AX252" s="10"/>
      <c r="AY252" s="10"/>
      <c r="AZ252" s="10"/>
      <c r="BA252" s="10"/>
      <c r="BB252" s="10"/>
      <c r="BC252" s="10"/>
      <c r="BD252" s="10"/>
      <c r="BE252" s="10"/>
      <c r="BF252" s="10"/>
      <c r="BG252" s="10"/>
      <c r="BH252" s="10"/>
      <c r="BI252" s="10"/>
      <c r="BJ252" s="10"/>
      <c r="BK252" s="10"/>
      <c r="BL252" s="10"/>
      <c r="BM252" s="10"/>
      <c r="BN252" s="10"/>
      <c r="BO252" s="10"/>
      <c r="BP252" s="10"/>
      <c r="BQ252" s="10"/>
      <c r="BR252" s="10"/>
      <c r="BS252" s="10"/>
      <c r="BT252" s="10"/>
      <c r="BU252" s="10"/>
      <c r="BV252" s="10"/>
      <c r="BW252" s="10"/>
      <c r="BX252" s="10"/>
      <c r="BY252" s="10"/>
      <c r="BZ252" s="10"/>
      <c r="CA252" s="10"/>
      <c r="CB252" s="10"/>
      <c r="CC252" s="10"/>
      <c r="CD252" s="10"/>
      <c r="CE252" s="10"/>
      <c r="CF252" s="10"/>
      <c r="CG252" s="10"/>
      <c r="CH252" s="10"/>
      <c r="CI252" s="10"/>
      <c r="CJ252" s="10"/>
      <c r="CK252" s="10"/>
      <c r="CL252" s="10"/>
      <c r="CM252" s="10"/>
      <c r="CN252" s="10"/>
      <c r="CO252" s="10"/>
      <c r="CP252" s="10"/>
      <c r="CQ252" s="10"/>
      <c r="CR252" s="10"/>
      <c r="CS252" s="10"/>
      <c r="CT252" s="10"/>
      <c r="CU252" s="10"/>
      <c r="CV252" s="10"/>
      <c r="CW252" s="10"/>
      <c r="CX252" s="10"/>
      <c r="CY252" s="10"/>
      <c r="CZ252" s="10"/>
      <c r="DA252" s="10"/>
    </row>
    <row r="253" spans="1:105" ht="18.75" hidden="1">
      <c r="A253" s="10"/>
      <c r="B253" s="10"/>
      <c r="C253" s="10"/>
      <c r="D253" s="10"/>
      <c r="E253" s="10"/>
      <c r="F253" s="10"/>
      <c r="G253" s="10"/>
      <c r="H253" s="10"/>
      <c r="I253" s="10"/>
      <c r="J253" s="10"/>
      <c r="K253" s="10"/>
      <c r="L253" s="10"/>
      <c r="M253" s="10"/>
      <c r="N253" s="10"/>
      <c r="O253" s="10"/>
      <c r="P253" s="10"/>
      <c r="Q253" s="10"/>
      <c r="R253" s="10"/>
      <c r="S253" s="10"/>
      <c r="T253" s="10"/>
      <c r="U253" s="10"/>
      <c r="V253" s="10"/>
      <c r="W253" s="10"/>
      <c r="X253" s="10"/>
      <c r="Y253" s="10"/>
      <c r="Z253" s="10"/>
      <c r="AA253" s="10"/>
      <c r="AB253" s="10"/>
      <c r="AC253" s="10"/>
      <c r="AD253" s="10"/>
      <c r="AE253" s="10"/>
      <c r="AF253" s="10"/>
      <c r="AG253" s="10"/>
      <c r="AH253" s="10"/>
      <c r="AI253" s="10"/>
      <c r="AJ253" s="10"/>
      <c r="AK253" s="10"/>
      <c r="AL253" s="10"/>
      <c r="AM253" s="7"/>
      <c r="AN253" s="10"/>
      <c r="AO253" s="10"/>
      <c r="AP253" s="10"/>
      <c r="AQ253" s="10"/>
      <c r="AR253" s="10"/>
      <c r="AS253" s="7"/>
      <c r="AT253" s="10"/>
      <c r="AU253" s="10"/>
      <c r="AV253" s="10"/>
      <c r="AW253" s="10"/>
      <c r="AX253" s="10"/>
      <c r="AY253" s="10"/>
      <c r="AZ253" s="10"/>
      <c r="BA253" s="10"/>
      <c r="BB253" s="10"/>
      <c r="BC253" s="10"/>
      <c r="BD253" s="10"/>
      <c r="BE253" s="10"/>
      <c r="BF253" s="10"/>
      <c r="BG253" s="10"/>
      <c r="BH253" s="10"/>
      <c r="BI253" s="10"/>
      <c r="BJ253" s="10"/>
      <c r="BK253" s="10"/>
      <c r="BL253" s="10"/>
      <c r="BM253" s="10"/>
      <c r="BN253" s="10"/>
      <c r="BO253" s="10"/>
      <c r="BP253" s="10"/>
      <c r="BQ253" s="10"/>
      <c r="BR253" s="10"/>
      <c r="BS253" s="10"/>
      <c r="BT253" s="10"/>
      <c r="BU253" s="10"/>
      <c r="BV253" s="10"/>
      <c r="BW253" s="10"/>
      <c r="BX253" s="10"/>
      <c r="BY253" s="10"/>
      <c r="BZ253" s="10"/>
      <c r="CA253" s="10"/>
      <c r="CB253" s="10"/>
      <c r="CC253" s="10"/>
      <c r="CD253" s="10"/>
      <c r="CE253" s="10"/>
      <c r="CF253" s="10"/>
      <c r="CG253" s="10"/>
      <c r="CH253" s="10"/>
      <c r="CI253" s="10"/>
      <c r="CJ253" s="10"/>
      <c r="CK253" s="10"/>
      <c r="CL253" s="10"/>
      <c r="CM253" s="10"/>
      <c r="CN253" s="10"/>
      <c r="CO253" s="10"/>
      <c r="CP253" s="10"/>
      <c r="CQ253" s="10"/>
      <c r="CR253" s="10"/>
      <c r="CS253" s="10"/>
      <c r="CT253" s="10"/>
      <c r="CU253" s="10"/>
      <c r="CV253" s="10"/>
      <c r="CW253" s="10"/>
      <c r="CX253" s="10"/>
      <c r="CY253" s="10"/>
      <c r="CZ253" s="10"/>
      <c r="DA253" s="10"/>
    </row>
    <row r="254" spans="1:105" ht="18.75" hidden="1">
      <c r="A254" s="10"/>
      <c r="B254" s="10"/>
      <c r="C254" s="10"/>
      <c r="D254" s="10"/>
      <c r="E254" s="10"/>
      <c r="F254" s="10"/>
      <c r="G254" s="10"/>
      <c r="H254" s="10"/>
      <c r="I254" s="10"/>
      <c r="J254" s="10"/>
      <c r="K254" s="10"/>
      <c r="L254" s="10"/>
      <c r="M254" s="10"/>
      <c r="N254" s="10"/>
      <c r="O254" s="10"/>
      <c r="P254" s="10"/>
      <c r="Q254" s="10"/>
      <c r="R254" s="10"/>
      <c r="S254" s="10"/>
      <c r="T254" s="10"/>
      <c r="U254" s="10"/>
      <c r="V254" s="10"/>
      <c r="W254" s="10"/>
      <c r="X254" s="10"/>
      <c r="Y254" s="10"/>
      <c r="Z254" s="10"/>
      <c r="AA254" s="10"/>
      <c r="AB254" s="10"/>
      <c r="AC254" s="10"/>
      <c r="AD254" s="10"/>
      <c r="AE254" s="10"/>
      <c r="AF254" s="10"/>
      <c r="AG254" s="10"/>
      <c r="AH254" s="10"/>
      <c r="AI254" s="10"/>
      <c r="AJ254" s="10"/>
      <c r="AK254" s="10"/>
      <c r="AL254" s="10"/>
      <c r="AM254" s="7"/>
      <c r="AN254" s="10"/>
      <c r="AO254" s="10"/>
      <c r="AP254" s="10"/>
      <c r="AQ254" s="10"/>
      <c r="AR254" s="10"/>
      <c r="AS254" s="7"/>
      <c r="AT254" s="10"/>
      <c r="AU254" s="10"/>
      <c r="AV254" s="10"/>
      <c r="AW254" s="10"/>
      <c r="AX254" s="10"/>
      <c r="AY254" s="10"/>
      <c r="AZ254" s="10"/>
      <c r="BA254" s="10"/>
      <c r="BB254" s="10"/>
      <c r="BC254" s="10"/>
      <c r="BD254" s="10"/>
      <c r="BE254" s="10"/>
      <c r="BF254" s="10"/>
      <c r="BG254" s="10"/>
      <c r="BH254" s="10"/>
      <c r="BI254" s="10"/>
      <c r="BJ254" s="10"/>
      <c r="BK254" s="10"/>
      <c r="BL254" s="10"/>
      <c r="BM254" s="10"/>
      <c r="BN254" s="10"/>
      <c r="BO254" s="10"/>
      <c r="BP254" s="10"/>
      <c r="BQ254" s="10"/>
      <c r="BR254" s="10"/>
      <c r="BS254" s="10"/>
      <c r="BT254" s="10"/>
      <c r="BU254" s="10"/>
      <c r="BV254" s="10"/>
      <c r="BW254" s="10"/>
      <c r="BX254" s="10"/>
      <c r="BY254" s="10"/>
      <c r="BZ254" s="10"/>
      <c r="CA254" s="10"/>
      <c r="CB254" s="10"/>
      <c r="CC254" s="10"/>
      <c r="CD254" s="10"/>
      <c r="CE254" s="10"/>
      <c r="CF254" s="10"/>
      <c r="CG254" s="10"/>
      <c r="CH254" s="10"/>
      <c r="CI254" s="10"/>
      <c r="CJ254" s="10"/>
      <c r="CK254" s="10"/>
      <c r="CL254" s="10"/>
      <c r="CM254" s="10"/>
      <c r="CN254" s="10"/>
      <c r="CO254" s="10"/>
      <c r="CP254" s="10"/>
      <c r="CQ254" s="10"/>
      <c r="CR254" s="10"/>
      <c r="CS254" s="10"/>
      <c r="CT254" s="10"/>
      <c r="CU254" s="10"/>
      <c r="CV254" s="10"/>
      <c r="CW254" s="10"/>
      <c r="CX254" s="10"/>
      <c r="CY254" s="10"/>
      <c r="CZ254" s="10"/>
      <c r="DA254" s="10"/>
    </row>
    <row r="255" spans="1:105" ht="18.75" hidden="1">
      <c r="A255" s="10"/>
      <c r="B255" s="10"/>
      <c r="C255" s="10"/>
      <c r="D255" s="10"/>
      <c r="E255" s="10"/>
      <c r="F255" s="10"/>
      <c r="G255" s="10"/>
      <c r="H255" s="10"/>
      <c r="I255" s="10"/>
      <c r="J255" s="10"/>
      <c r="K255" s="10"/>
      <c r="L255" s="10"/>
      <c r="M255" s="10"/>
      <c r="N255" s="10"/>
      <c r="O255" s="10"/>
      <c r="P255" s="10"/>
      <c r="Q255" s="10"/>
      <c r="R255" s="10"/>
      <c r="S255" s="10"/>
      <c r="T255" s="10"/>
      <c r="U255" s="10"/>
      <c r="V255" s="10"/>
      <c r="W255" s="10"/>
      <c r="X255" s="10"/>
      <c r="Y255" s="10"/>
      <c r="Z255" s="10"/>
      <c r="AA255" s="10"/>
      <c r="AB255" s="10"/>
      <c r="AC255" s="10"/>
      <c r="AD255" s="10"/>
      <c r="AE255" s="10"/>
      <c r="AF255" s="10"/>
      <c r="AG255" s="10"/>
      <c r="AH255" s="10"/>
      <c r="AI255" s="10"/>
      <c r="AJ255" s="10"/>
      <c r="AK255" s="10"/>
      <c r="AL255" s="10"/>
      <c r="AM255" s="7"/>
      <c r="AN255" s="10"/>
      <c r="AO255" s="10"/>
      <c r="AP255" s="10"/>
      <c r="AQ255" s="10"/>
      <c r="AR255" s="10"/>
      <c r="AS255" s="7"/>
      <c r="AT255" s="10"/>
      <c r="AU255" s="10"/>
      <c r="AV255" s="10"/>
      <c r="AW255" s="10"/>
      <c r="AX255" s="10"/>
      <c r="AY255" s="10"/>
      <c r="AZ255" s="10"/>
      <c r="BA255" s="10"/>
      <c r="BB255" s="10"/>
      <c r="BC255" s="10"/>
      <c r="BD255" s="10"/>
      <c r="BE255" s="10"/>
      <c r="BF255" s="10"/>
      <c r="BG255" s="10"/>
      <c r="BH255" s="10"/>
      <c r="BI255" s="10"/>
      <c r="BJ255" s="10"/>
      <c r="BK255" s="10"/>
      <c r="BL255" s="10"/>
      <c r="BM255" s="10"/>
      <c r="BN255" s="10"/>
      <c r="BO255" s="10"/>
      <c r="BP255" s="10"/>
      <c r="BQ255" s="10"/>
      <c r="BR255" s="10"/>
      <c r="BS255" s="10"/>
      <c r="BT255" s="10"/>
      <c r="BU255" s="10"/>
      <c r="BV255" s="10"/>
      <c r="BW255" s="10"/>
      <c r="BX255" s="10"/>
      <c r="BY255" s="10"/>
      <c r="BZ255" s="10"/>
      <c r="CA255" s="10"/>
      <c r="CB255" s="10"/>
      <c r="CC255" s="10"/>
      <c r="CD255" s="10"/>
      <c r="CE255" s="10"/>
      <c r="CF255" s="10"/>
      <c r="CG255" s="10"/>
      <c r="CH255" s="10"/>
      <c r="CI255" s="10"/>
      <c r="CJ255" s="10"/>
      <c r="CK255" s="10"/>
      <c r="CL255" s="10"/>
      <c r="CM255" s="10"/>
      <c r="CN255" s="10"/>
      <c r="CO255" s="10"/>
      <c r="CP255" s="10"/>
      <c r="CQ255" s="10"/>
      <c r="CR255" s="10"/>
      <c r="CS255" s="10"/>
      <c r="CT255" s="10"/>
      <c r="CU255" s="10"/>
      <c r="CV255" s="10"/>
      <c r="CW255" s="10"/>
      <c r="CX255" s="10"/>
      <c r="CY255" s="10"/>
      <c r="CZ255" s="10"/>
      <c r="DA255" s="10"/>
    </row>
    <row r="256" spans="1:105" ht="18.75" hidden="1">
      <c r="A256" s="10"/>
      <c r="B256" s="10"/>
      <c r="C256" s="10"/>
      <c r="D256" s="10"/>
      <c r="E256" s="10"/>
      <c r="F256" s="10"/>
      <c r="G256" s="10"/>
      <c r="H256" s="10"/>
      <c r="I256" s="10"/>
      <c r="J256" s="10"/>
      <c r="K256" s="10"/>
      <c r="L256" s="10"/>
      <c r="M256" s="10"/>
      <c r="N256" s="10"/>
      <c r="O256" s="10"/>
      <c r="P256" s="10"/>
      <c r="Q256" s="10"/>
      <c r="R256" s="10"/>
      <c r="S256" s="10"/>
      <c r="T256" s="10"/>
      <c r="U256" s="10"/>
      <c r="V256" s="10"/>
      <c r="W256" s="10"/>
      <c r="X256" s="10"/>
      <c r="Y256" s="10"/>
      <c r="Z256" s="10"/>
      <c r="AA256" s="10"/>
      <c r="AB256" s="10"/>
      <c r="AC256" s="10"/>
      <c r="AD256" s="10"/>
      <c r="AE256" s="10"/>
      <c r="AF256" s="10"/>
      <c r="AG256" s="10"/>
      <c r="AH256" s="10"/>
      <c r="AI256" s="10"/>
      <c r="AJ256" s="10"/>
      <c r="AK256" s="10"/>
      <c r="AL256" s="10"/>
      <c r="AM256" s="7"/>
      <c r="AN256" s="10"/>
      <c r="AO256" s="10"/>
      <c r="AP256" s="10"/>
      <c r="AQ256" s="10"/>
      <c r="AR256" s="10"/>
      <c r="AS256" s="7"/>
      <c r="AT256" s="10"/>
      <c r="AU256" s="10"/>
      <c r="AV256" s="10"/>
      <c r="AW256" s="10"/>
      <c r="AX256" s="10"/>
      <c r="AY256" s="10"/>
      <c r="AZ256" s="10"/>
      <c r="BA256" s="10"/>
      <c r="BB256" s="10"/>
      <c r="BC256" s="10"/>
      <c r="BD256" s="10"/>
      <c r="BE256" s="10"/>
      <c r="BF256" s="10"/>
      <c r="BG256" s="10"/>
      <c r="BH256" s="10"/>
      <c r="BI256" s="10"/>
      <c r="BJ256" s="10"/>
      <c r="BK256" s="10"/>
      <c r="BL256" s="10"/>
      <c r="BM256" s="10"/>
      <c r="BN256" s="10"/>
      <c r="BO256" s="10"/>
      <c r="BP256" s="10"/>
      <c r="BQ256" s="10"/>
      <c r="BR256" s="10"/>
      <c r="BS256" s="10"/>
      <c r="BT256" s="10"/>
      <c r="BU256" s="10"/>
      <c r="BV256" s="10"/>
      <c r="BW256" s="10"/>
      <c r="BX256" s="10"/>
      <c r="BY256" s="10"/>
      <c r="BZ256" s="10"/>
      <c r="CA256" s="10"/>
      <c r="CB256" s="10"/>
      <c r="CC256" s="10"/>
      <c r="CD256" s="10"/>
      <c r="CE256" s="10"/>
      <c r="CF256" s="10"/>
      <c r="CG256" s="10"/>
      <c r="CH256" s="10"/>
      <c r="CI256" s="10"/>
      <c r="CJ256" s="10"/>
      <c r="CK256" s="10"/>
      <c r="CL256" s="10"/>
      <c r="CM256" s="10"/>
      <c r="CN256" s="10"/>
      <c r="CO256" s="10"/>
      <c r="CP256" s="10"/>
      <c r="CQ256" s="10"/>
      <c r="CR256" s="10"/>
      <c r="CS256" s="10"/>
      <c r="CT256" s="10"/>
      <c r="CU256" s="10"/>
      <c r="CV256" s="10"/>
      <c r="CW256" s="10"/>
      <c r="CX256" s="10"/>
      <c r="CY256" s="10"/>
      <c r="CZ256" s="10"/>
      <c r="DA256" s="10"/>
    </row>
    <row r="257" spans="1:105" ht="18.75" hidden="1">
      <c r="A257" s="10"/>
      <c r="B257" s="10"/>
      <c r="C257" s="10"/>
      <c r="D257" s="10"/>
      <c r="E257" s="10"/>
      <c r="F257" s="10"/>
      <c r="G257" s="10"/>
      <c r="H257" s="10"/>
      <c r="I257" s="10"/>
      <c r="J257" s="10"/>
      <c r="K257" s="10"/>
      <c r="L257" s="10"/>
      <c r="M257" s="10"/>
      <c r="N257" s="10"/>
      <c r="O257" s="10"/>
      <c r="P257" s="10"/>
      <c r="Q257" s="10"/>
      <c r="R257" s="10"/>
      <c r="S257" s="10"/>
      <c r="T257" s="10"/>
      <c r="U257" s="10"/>
      <c r="V257" s="10"/>
      <c r="W257" s="10"/>
      <c r="X257" s="10"/>
      <c r="Y257" s="10"/>
      <c r="Z257" s="10"/>
      <c r="AA257" s="10"/>
      <c r="AB257" s="10"/>
      <c r="AC257" s="10"/>
      <c r="AD257" s="10"/>
      <c r="AE257" s="10"/>
      <c r="AF257" s="10"/>
      <c r="AG257" s="10"/>
      <c r="AH257" s="10"/>
      <c r="AI257" s="10"/>
      <c r="AJ257" s="10"/>
      <c r="AK257" s="10"/>
      <c r="AL257" s="10"/>
      <c r="AM257" s="7"/>
      <c r="AN257" s="10"/>
      <c r="AO257" s="10"/>
      <c r="AP257" s="10"/>
      <c r="AQ257" s="10"/>
      <c r="AR257" s="10"/>
      <c r="AS257" s="7"/>
      <c r="AT257" s="10"/>
      <c r="AU257" s="10"/>
      <c r="AV257" s="10"/>
      <c r="AW257" s="10"/>
      <c r="AX257" s="10"/>
      <c r="AY257" s="10"/>
      <c r="AZ257" s="10"/>
      <c r="BA257" s="10"/>
      <c r="BB257" s="10"/>
      <c r="BC257" s="10"/>
      <c r="BD257" s="10"/>
      <c r="BE257" s="10"/>
      <c r="BF257" s="10"/>
      <c r="BG257" s="10"/>
      <c r="BH257" s="10"/>
      <c r="BI257" s="10"/>
      <c r="BJ257" s="10"/>
      <c r="BK257" s="10"/>
      <c r="BL257" s="10"/>
      <c r="BM257" s="10"/>
      <c r="BN257" s="10"/>
      <c r="BO257" s="10"/>
      <c r="BP257" s="10"/>
      <c r="BQ257" s="10"/>
      <c r="BR257" s="10"/>
      <c r="BS257" s="10"/>
      <c r="BT257" s="10"/>
      <c r="BU257" s="10"/>
      <c r="BV257" s="10"/>
      <c r="BW257" s="10"/>
      <c r="BX257" s="10"/>
      <c r="BY257" s="10"/>
      <c r="BZ257" s="10"/>
      <c r="CA257" s="10"/>
      <c r="CB257" s="10"/>
      <c r="CC257" s="10"/>
      <c r="CD257" s="10"/>
      <c r="CE257" s="10"/>
      <c r="CF257" s="10"/>
      <c r="CG257" s="10"/>
      <c r="CH257" s="10"/>
      <c r="CI257" s="10"/>
      <c r="CJ257" s="10"/>
      <c r="CK257" s="10"/>
      <c r="CL257" s="10"/>
      <c r="CM257" s="10"/>
      <c r="CN257" s="10"/>
      <c r="CO257" s="10"/>
      <c r="CP257" s="10"/>
      <c r="CQ257" s="10"/>
      <c r="CR257" s="10"/>
      <c r="CS257" s="10"/>
      <c r="CT257" s="10"/>
      <c r="CU257" s="10"/>
      <c r="CV257" s="10"/>
      <c r="CW257" s="10"/>
      <c r="CX257" s="10"/>
      <c r="CY257" s="10"/>
      <c r="CZ257" s="10"/>
      <c r="DA257" s="10"/>
    </row>
    <row r="258" spans="1:105" ht="18.75" hidden="1">
      <c r="A258" s="10"/>
      <c r="B258" s="10"/>
      <c r="C258" s="10"/>
      <c r="D258" s="10"/>
      <c r="E258" s="10"/>
      <c r="F258" s="10"/>
      <c r="G258" s="10"/>
      <c r="H258" s="10"/>
      <c r="I258" s="10"/>
      <c r="J258" s="10"/>
      <c r="K258" s="10"/>
      <c r="L258" s="10"/>
      <c r="M258" s="10"/>
      <c r="N258" s="10"/>
      <c r="O258" s="10"/>
      <c r="P258" s="10"/>
      <c r="Q258" s="10"/>
      <c r="R258" s="10"/>
      <c r="S258" s="10"/>
      <c r="T258" s="10"/>
      <c r="U258" s="10"/>
      <c r="V258" s="10"/>
      <c r="W258" s="10"/>
      <c r="X258" s="10"/>
      <c r="Y258" s="10"/>
      <c r="Z258" s="10"/>
      <c r="AA258" s="10"/>
      <c r="AB258" s="10"/>
      <c r="AC258" s="10"/>
      <c r="AD258" s="10"/>
      <c r="AE258" s="10"/>
      <c r="AF258" s="10"/>
      <c r="AG258" s="10"/>
      <c r="AH258" s="10"/>
      <c r="AI258" s="10"/>
      <c r="AJ258" s="10"/>
      <c r="AK258" s="10"/>
      <c r="AL258" s="10"/>
      <c r="AM258" s="7"/>
      <c r="AN258" s="10"/>
      <c r="AO258" s="10"/>
      <c r="AP258" s="10"/>
      <c r="AQ258" s="10"/>
      <c r="AR258" s="10"/>
      <c r="AS258" s="7"/>
      <c r="AT258" s="10"/>
      <c r="AU258" s="10"/>
      <c r="AV258" s="10"/>
      <c r="AW258" s="10"/>
      <c r="AX258" s="10"/>
      <c r="AY258" s="10"/>
      <c r="AZ258" s="10"/>
      <c r="BA258" s="10"/>
      <c r="BB258" s="10"/>
      <c r="BC258" s="10"/>
      <c r="BD258" s="10"/>
      <c r="BE258" s="10"/>
      <c r="BF258" s="10"/>
      <c r="BG258" s="10"/>
      <c r="BH258" s="10"/>
      <c r="BI258" s="10"/>
      <c r="BJ258" s="10"/>
      <c r="BK258" s="10"/>
      <c r="BL258" s="10"/>
      <c r="BM258" s="10"/>
      <c r="BN258" s="10"/>
      <c r="BO258" s="10"/>
      <c r="BP258" s="10"/>
      <c r="BQ258" s="10"/>
      <c r="BR258" s="10"/>
      <c r="BS258" s="10"/>
      <c r="BT258" s="10"/>
      <c r="BU258" s="10"/>
      <c r="BV258" s="10"/>
      <c r="BW258" s="10"/>
      <c r="BX258" s="10"/>
      <c r="BY258" s="10"/>
      <c r="BZ258" s="10"/>
      <c r="CA258" s="10"/>
      <c r="CB258" s="10"/>
      <c r="CC258" s="10"/>
      <c r="CD258" s="10"/>
      <c r="CE258" s="10"/>
      <c r="CF258" s="10"/>
      <c r="CG258" s="10"/>
      <c r="CH258" s="10"/>
      <c r="CI258" s="10"/>
      <c r="CJ258" s="10"/>
      <c r="CK258" s="10"/>
      <c r="CL258" s="10"/>
      <c r="CM258" s="10"/>
      <c r="CN258" s="10"/>
      <c r="CO258" s="10"/>
      <c r="CP258" s="10"/>
      <c r="CQ258" s="10"/>
      <c r="CR258" s="10"/>
      <c r="CS258" s="10"/>
      <c r="CT258" s="10"/>
      <c r="CU258" s="10"/>
      <c r="CV258" s="10"/>
      <c r="CW258" s="10"/>
      <c r="CX258" s="10"/>
      <c r="CY258" s="10"/>
      <c r="CZ258" s="10"/>
      <c r="DA258" s="10"/>
    </row>
    <row r="259" spans="1:105" ht="18.75" hidden="1">
      <c r="A259" s="10"/>
      <c r="B259" s="10"/>
      <c r="C259" s="10"/>
      <c r="D259" s="10"/>
      <c r="E259" s="10"/>
      <c r="F259" s="10"/>
      <c r="G259" s="10"/>
      <c r="H259" s="10"/>
      <c r="I259" s="10"/>
      <c r="J259" s="10"/>
      <c r="K259" s="10"/>
      <c r="L259" s="10"/>
      <c r="M259" s="10"/>
      <c r="N259" s="10"/>
      <c r="O259" s="10"/>
      <c r="P259" s="10"/>
      <c r="Q259" s="10"/>
      <c r="R259" s="10"/>
      <c r="S259" s="10"/>
      <c r="T259" s="10"/>
      <c r="U259" s="10"/>
      <c r="V259" s="10"/>
      <c r="W259" s="10"/>
      <c r="X259" s="10"/>
      <c r="Y259" s="10"/>
      <c r="Z259" s="10"/>
      <c r="AA259" s="10"/>
      <c r="AB259" s="10"/>
      <c r="AC259" s="10"/>
      <c r="AD259" s="10"/>
      <c r="AE259" s="10"/>
      <c r="AF259" s="10"/>
      <c r="AG259" s="10"/>
      <c r="AH259" s="10"/>
      <c r="AI259" s="10"/>
      <c r="AJ259" s="10"/>
      <c r="AK259" s="10"/>
      <c r="AL259" s="10"/>
      <c r="AM259" s="7"/>
      <c r="AN259" s="10"/>
      <c r="AO259" s="10"/>
      <c r="AP259" s="10"/>
      <c r="AQ259" s="10"/>
      <c r="AR259" s="10"/>
      <c r="AS259" s="7"/>
      <c r="AT259" s="10"/>
      <c r="AU259" s="10"/>
      <c r="AV259" s="10"/>
      <c r="AW259" s="10"/>
      <c r="AX259" s="10"/>
      <c r="AY259" s="10"/>
      <c r="AZ259" s="10"/>
      <c r="BA259" s="10"/>
      <c r="BB259" s="10"/>
      <c r="BC259" s="10"/>
      <c r="BD259" s="10"/>
      <c r="BE259" s="10"/>
      <c r="BF259" s="10"/>
      <c r="BG259" s="10"/>
      <c r="BH259" s="10"/>
      <c r="BI259" s="10"/>
      <c r="BJ259" s="10"/>
      <c r="BK259" s="10"/>
      <c r="BL259" s="10"/>
      <c r="BM259" s="10"/>
      <c r="BN259" s="10"/>
      <c r="BO259" s="10"/>
      <c r="BP259" s="10"/>
      <c r="BQ259" s="10"/>
      <c r="BR259" s="10"/>
      <c r="BS259" s="10"/>
      <c r="BT259" s="10"/>
      <c r="BU259" s="10"/>
      <c r="BV259" s="10"/>
      <c r="BW259" s="10"/>
      <c r="BX259" s="10"/>
      <c r="BY259" s="10"/>
      <c r="BZ259" s="10"/>
      <c r="CA259" s="10"/>
      <c r="CB259" s="10"/>
      <c r="CC259" s="10"/>
      <c r="CD259" s="10"/>
      <c r="CE259" s="10"/>
      <c r="CF259" s="10"/>
      <c r="CG259" s="10"/>
      <c r="CH259" s="10"/>
      <c r="CI259" s="10"/>
      <c r="CJ259" s="10"/>
      <c r="CK259" s="10"/>
      <c r="CL259" s="10"/>
      <c r="CM259" s="10"/>
      <c r="CN259" s="10"/>
      <c r="CO259" s="10"/>
      <c r="CP259" s="10"/>
      <c r="CQ259" s="10"/>
      <c r="CR259" s="10"/>
      <c r="CS259" s="10"/>
      <c r="CT259" s="10"/>
      <c r="CU259" s="10"/>
      <c r="CV259" s="10"/>
      <c r="CW259" s="10"/>
      <c r="CX259" s="10"/>
      <c r="CY259" s="10"/>
      <c r="CZ259" s="10"/>
      <c r="DA259" s="10"/>
    </row>
    <row r="260" spans="1:105" ht="18.75" hidden="1">
      <c r="A260" s="10"/>
      <c r="B260" s="10"/>
      <c r="C260" s="10"/>
      <c r="D260" s="10"/>
      <c r="E260" s="10"/>
      <c r="F260" s="10"/>
      <c r="G260" s="10"/>
      <c r="H260" s="10"/>
      <c r="I260" s="10"/>
      <c r="J260" s="10"/>
      <c r="K260" s="10"/>
      <c r="L260" s="10"/>
      <c r="M260" s="10"/>
      <c r="N260" s="10"/>
      <c r="O260" s="10"/>
      <c r="P260" s="10"/>
      <c r="Q260" s="10"/>
      <c r="R260" s="10"/>
      <c r="S260" s="10"/>
      <c r="T260" s="10"/>
      <c r="U260" s="10"/>
      <c r="V260" s="10"/>
      <c r="W260" s="10"/>
      <c r="X260" s="10"/>
      <c r="Y260" s="10"/>
      <c r="Z260" s="10"/>
      <c r="AA260" s="10"/>
      <c r="AB260" s="10"/>
      <c r="AC260" s="10"/>
      <c r="AD260" s="10"/>
      <c r="AE260" s="10"/>
      <c r="AF260" s="10"/>
      <c r="AG260" s="10"/>
      <c r="AH260" s="10"/>
      <c r="AI260" s="10"/>
      <c r="AJ260" s="10"/>
      <c r="AK260" s="10"/>
      <c r="AL260" s="10"/>
      <c r="AM260" s="7"/>
      <c r="AN260" s="10"/>
      <c r="AO260" s="10"/>
      <c r="AP260" s="10"/>
      <c r="AQ260" s="10"/>
      <c r="AR260" s="10"/>
      <c r="AS260" s="7"/>
      <c r="AT260" s="10"/>
      <c r="AU260" s="10"/>
      <c r="AV260" s="10"/>
      <c r="AW260" s="10"/>
      <c r="AX260" s="10"/>
      <c r="AY260" s="10"/>
      <c r="AZ260" s="10"/>
      <c r="BA260" s="10"/>
      <c r="BB260" s="10"/>
      <c r="BC260" s="10"/>
      <c r="BD260" s="10"/>
      <c r="BE260" s="10"/>
      <c r="BF260" s="10"/>
      <c r="BG260" s="10"/>
      <c r="BH260" s="10"/>
      <c r="BI260" s="10"/>
      <c r="BJ260" s="10"/>
      <c r="BK260" s="10"/>
      <c r="BL260" s="10"/>
      <c r="BM260" s="10"/>
      <c r="BN260" s="10"/>
      <c r="BO260" s="10"/>
      <c r="BP260" s="10"/>
      <c r="BQ260" s="10"/>
      <c r="BR260" s="10"/>
      <c r="BS260" s="10"/>
      <c r="BT260" s="10"/>
      <c r="BU260" s="10"/>
      <c r="BV260" s="10"/>
      <c r="BW260" s="10"/>
      <c r="BX260" s="10"/>
      <c r="BY260" s="10"/>
      <c r="BZ260" s="10"/>
      <c r="CA260" s="10"/>
      <c r="CB260" s="10"/>
      <c r="CC260" s="10"/>
      <c r="CD260" s="10"/>
      <c r="CE260" s="10"/>
      <c r="CF260" s="10"/>
      <c r="CG260" s="10"/>
      <c r="CH260" s="10"/>
      <c r="CI260" s="10"/>
      <c r="CJ260" s="10"/>
      <c r="CK260" s="10"/>
      <c r="CL260" s="10"/>
      <c r="CM260" s="10"/>
      <c r="CN260" s="10"/>
      <c r="CO260" s="10"/>
      <c r="CP260" s="10"/>
      <c r="CQ260" s="10"/>
      <c r="CR260" s="10"/>
      <c r="CS260" s="10"/>
      <c r="CT260" s="10"/>
      <c r="CU260" s="10"/>
      <c r="CV260" s="10"/>
      <c r="CW260" s="10"/>
      <c r="CX260" s="10"/>
      <c r="CY260" s="10"/>
      <c r="CZ260" s="10"/>
      <c r="DA260" s="10"/>
    </row>
    <row r="261" spans="1:105" ht="18.75" hidden="1">
      <c r="A261" s="10"/>
      <c r="B261" s="10"/>
      <c r="C261" s="10"/>
      <c r="D261" s="10"/>
      <c r="E261" s="10"/>
      <c r="F261" s="10"/>
      <c r="G261" s="10"/>
      <c r="H261" s="10"/>
      <c r="I261" s="10"/>
      <c r="J261" s="10"/>
      <c r="K261" s="10"/>
      <c r="L261" s="10"/>
      <c r="M261" s="10"/>
      <c r="N261" s="10"/>
      <c r="O261" s="10"/>
      <c r="P261" s="10"/>
      <c r="Q261" s="10"/>
      <c r="R261" s="10"/>
      <c r="S261" s="10"/>
      <c r="T261" s="10"/>
      <c r="U261" s="10"/>
      <c r="V261" s="10"/>
      <c r="W261" s="10"/>
      <c r="X261" s="10"/>
      <c r="Y261" s="10"/>
      <c r="Z261" s="10"/>
      <c r="AA261" s="10"/>
      <c r="AB261" s="10"/>
      <c r="AC261" s="10"/>
      <c r="AD261" s="10"/>
      <c r="AE261" s="10"/>
      <c r="AF261" s="10"/>
      <c r="AG261" s="10"/>
      <c r="AH261" s="10"/>
      <c r="AI261" s="10"/>
      <c r="AJ261" s="10"/>
      <c r="AK261" s="10"/>
      <c r="AL261" s="10"/>
      <c r="AM261" s="7"/>
      <c r="AN261" s="10"/>
      <c r="AO261" s="10"/>
      <c r="AP261" s="10"/>
      <c r="AQ261" s="10"/>
      <c r="AR261" s="10"/>
      <c r="AS261" s="7"/>
      <c r="AT261" s="10"/>
      <c r="AU261" s="10"/>
      <c r="AV261" s="10"/>
      <c r="AW261" s="10"/>
      <c r="AX261" s="10"/>
      <c r="AY261" s="10"/>
      <c r="AZ261" s="10"/>
      <c r="BA261" s="10"/>
      <c r="BB261" s="10"/>
      <c r="BC261" s="10"/>
      <c r="BD261" s="10"/>
      <c r="BE261" s="10"/>
      <c r="BF261" s="10"/>
      <c r="BG261" s="10"/>
      <c r="BH261" s="10"/>
      <c r="BI261" s="10"/>
      <c r="BJ261" s="10"/>
      <c r="BK261" s="10"/>
      <c r="BL261" s="10"/>
      <c r="BM261" s="10"/>
      <c r="BN261" s="10"/>
      <c r="BO261" s="10"/>
      <c r="BP261" s="10"/>
      <c r="BQ261" s="10"/>
      <c r="BR261" s="10"/>
      <c r="BS261" s="10"/>
      <c r="BT261" s="10"/>
      <c r="BU261" s="10"/>
      <c r="BV261" s="10"/>
      <c r="BW261" s="10"/>
      <c r="BX261" s="10"/>
      <c r="BY261" s="10"/>
      <c r="BZ261" s="10"/>
      <c r="CA261" s="10"/>
      <c r="CB261" s="10"/>
      <c r="CC261" s="10"/>
      <c r="CD261" s="10"/>
      <c r="CE261" s="10"/>
      <c r="CF261" s="10"/>
      <c r="CG261" s="10"/>
      <c r="CH261" s="10"/>
      <c r="CI261" s="10"/>
      <c r="CJ261" s="10"/>
      <c r="CK261" s="10"/>
      <c r="CL261" s="10"/>
      <c r="CM261" s="10"/>
      <c r="CN261" s="10"/>
      <c r="CO261" s="10"/>
      <c r="CP261" s="10"/>
      <c r="CQ261" s="10"/>
      <c r="CR261" s="10"/>
      <c r="CS261" s="10"/>
      <c r="CT261" s="10"/>
      <c r="CU261" s="10"/>
      <c r="CV261" s="10"/>
      <c r="CW261" s="10"/>
      <c r="CX261" s="10"/>
      <c r="CY261" s="10"/>
      <c r="CZ261" s="10"/>
      <c r="DA261" s="10"/>
    </row>
    <row r="262" spans="1:105" ht="18.75" hidden="1">
      <c r="A262" s="10"/>
      <c r="B262" s="10"/>
      <c r="C262" s="10"/>
      <c r="D262" s="10"/>
      <c r="E262" s="10"/>
      <c r="F262" s="10"/>
      <c r="G262" s="10"/>
      <c r="H262" s="10"/>
      <c r="I262" s="10"/>
      <c r="J262" s="10"/>
      <c r="K262" s="10"/>
      <c r="L262" s="10"/>
      <c r="M262" s="10"/>
      <c r="N262" s="10"/>
      <c r="O262" s="10"/>
      <c r="P262" s="10"/>
      <c r="Q262" s="10"/>
      <c r="R262" s="10"/>
      <c r="S262" s="10"/>
      <c r="T262" s="10"/>
      <c r="U262" s="10"/>
      <c r="V262" s="10"/>
      <c r="W262" s="10"/>
      <c r="X262" s="10"/>
      <c r="Y262" s="10"/>
      <c r="Z262" s="10"/>
      <c r="AA262" s="10"/>
      <c r="AB262" s="10"/>
      <c r="AC262" s="10"/>
      <c r="AD262" s="10"/>
      <c r="AE262" s="10"/>
      <c r="AF262" s="10"/>
      <c r="AG262" s="10"/>
      <c r="AH262" s="10"/>
      <c r="AI262" s="10"/>
      <c r="AJ262" s="10"/>
      <c r="AK262" s="10"/>
      <c r="AL262" s="10"/>
      <c r="AM262" s="7"/>
      <c r="AN262" s="10"/>
      <c r="AO262" s="10"/>
      <c r="AP262" s="10"/>
      <c r="AQ262" s="10"/>
      <c r="AR262" s="10"/>
      <c r="AS262" s="7"/>
      <c r="AT262" s="10"/>
      <c r="AU262" s="10"/>
      <c r="AV262" s="10"/>
      <c r="AW262" s="10"/>
      <c r="AX262" s="10"/>
      <c r="AY262" s="10"/>
      <c r="AZ262" s="10"/>
      <c r="BA262" s="10"/>
      <c r="BB262" s="10"/>
      <c r="BC262" s="10"/>
      <c r="BD262" s="10"/>
      <c r="BE262" s="10"/>
      <c r="BF262" s="10"/>
      <c r="BG262" s="10"/>
      <c r="BH262" s="10"/>
      <c r="BI262" s="10"/>
      <c r="BJ262" s="10"/>
      <c r="BK262" s="10"/>
      <c r="BL262" s="10"/>
      <c r="BM262" s="10"/>
      <c r="BN262" s="10"/>
      <c r="BO262" s="10"/>
      <c r="BP262" s="10"/>
      <c r="BQ262" s="10"/>
      <c r="BR262" s="10"/>
      <c r="BS262" s="10"/>
      <c r="BT262" s="10"/>
      <c r="BU262" s="10"/>
      <c r="BV262" s="10"/>
      <c r="BW262" s="10"/>
      <c r="BX262" s="10"/>
      <c r="BY262" s="10"/>
      <c r="BZ262" s="10"/>
      <c r="CA262" s="10"/>
      <c r="CB262" s="10"/>
      <c r="CC262" s="10"/>
      <c r="CD262" s="10"/>
      <c r="CE262" s="10"/>
      <c r="CF262" s="10"/>
      <c r="CG262" s="10"/>
      <c r="CH262" s="10"/>
      <c r="CI262" s="10"/>
      <c r="CJ262" s="10"/>
      <c r="CK262" s="10"/>
      <c r="CL262" s="10"/>
      <c r="CM262" s="10"/>
      <c r="CN262" s="10"/>
      <c r="CO262" s="10"/>
      <c r="CP262" s="10"/>
      <c r="CQ262" s="10"/>
      <c r="CR262" s="10"/>
      <c r="CS262" s="10"/>
      <c r="CT262" s="10"/>
      <c r="CU262" s="10"/>
      <c r="CV262" s="10"/>
      <c r="CW262" s="10"/>
      <c r="CX262" s="10"/>
      <c r="CY262" s="10"/>
      <c r="CZ262" s="10"/>
      <c r="DA262" s="10"/>
    </row>
    <row r="263" spans="1:105" ht="18.75" hidden="1">
      <c r="A263" s="10"/>
      <c r="B263" s="10"/>
      <c r="C263" s="10"/>
      <c r="D263" s="10"/>
      <c r="E263" s="10"/>
      <c r="F263" s="10"/>
      <c r="G263" s="10"/>
      <c r="H263" s="10"/>
      <c r="I263" s="10"/>
      <c r="J263" s="10"/>
      <c r="K263" s="10"/>
      <c r="L263" s="10"/>
      <c r="M263" s="10"/>
      <c r="N263" s="10"/>
      <c r="O263" s="10"/>
      <c r="P263" s="10"/>
      <c r="Q263" s="10"/>
      <c r="R263" s="10"/>
      <c r="S263" s="10"/>
      <c r="T263" s="10"/>
      <c r="U263" s="10"/>
      <c r="V263" s="10"/>
      <c r="W263" s="10"/>
      <c r="X263" s="10"/>
      <c r="Y263" s="10"/>
      <c r="Z263" s="10"/>
      <c r="AA263" s="10"/>
      <c r="AB263" s="10"/>
      <c r="AC263" s="10"/>
      <c r="AD263" s="10"/>
      <c r="AE263" s="10"/>
      <c r="AF263" s="10"/>
      <c r="AG263" s="10"/>
      <c r="AH263" s="10"/>
      <c r="AI263" s="10"/>
      <c r="AJ263" s="10"/>
      <c r="AK263" s="10"/>
      <c r="AL263" s="10"/>
      <c r="AM263" s="7"/>
      <c r="AN263" s="10"/>
      <c r="AO263" s="10"/>
      <c r="AP263" s="10"/>
      <c r="AQ263" s="10"/>
      <c r="AR263" s="10"/>
      <c r="AS263" s="7"/>
      <c r="AT263" s="10"/>
      <c r="AU263" s="10"/>
      <c r="AV263" s="10"/>
      <c r="AW263" s="10"/>
      <c r="AX263" s="10"/>
      <c r="AY263" s="10"/>
      <c r="AZ263" s="10"/>
      <c r="BA263" s="10"/>
      <c r="BB263" s="10"/>
      <c r="BC263" s="10"/>
      <c r="BD263" s="10"/>
      <c r="BE263" s="10"/>
      <c r="BF263" s="10"/>
      <c r="BG263" s="10"/>
      <c r="BH263" s="10"/>
      <c r="BI263" s="10"/>
      <c r="BJ263" s="10"/>
      <c r="BK263" s="10"/>
      <c r="BL263" s="10"/>
      <c r="BM263" s="10"/>
      <c r="BN263" s="10"/>
      <c r="BO263" s="10"/>
      <c r="BP263" s="10"/>
      <c r="BQ263" s="10"/>
      <c r="BR263" s="10"/>
      <c r="BS263" s="10"/>
      <c r="BT263" s="10"/>
      <c r="BU263" s="10"/>
      <c r="BV263" s="10"/>
      <c r="BW263" s="10"/>
      <c r="BX263" s="10"/>
      <c r="BY263" s="10"/>
      <c r="BZ263" s="10"/>
      <c r="CA263" s="10"/>
      <c r="CB263" s="10"/>
      <c r="CC263" s="10"/>
      <c r="CD263" s="10"/>
      <c r="CE263" s="10"/>
      <c r="CF263" s="10"/>
      <c r="CG263" s="10"/>
      <c r="CH263" s="10"/>
      <c r="CI263" s="10"/>
      <c r="CJ263" s="10"/>
      <c r="CK263" s="10"/>
      <c r="CL263" s="10"/>
      <c r="CM263" s="10"/>
      <c r="CN263" s="10"/>
      <c r="CO263" s="10"/>
      <c r="CP263" s="10"/>
      <c r="CQ263" s="10"/>
      <c r="CR263" s="10"/>
      <c r="CS263" s="10"/>
      <c r="CT263" s="10"/>
      <c r="CU263" s="10"/>
      <c r="CV263" s="10"/>
      <c r="CW263" s="10"/>
      <c r="CX263" s="10"/>
      <c r="CY263" s="10"/>
      <c r="CZ263" s="10"/>
      <c r="DA263" s="10"/>
    </row>
    <row r="264" spans="1:105" ht="18.75" hidden="1">
      <c r="A264" s="10"/>
      <c r="B264" s="10"/>
      <c r="C264" s="10"/>
      <c r="D264" s="10"/>
      <c r="E264" s="10"/>
      <c r="F264" s="10"/>
      <c r="G264" s="10"/>
      <c r="H264" s="10"/>
      <c r="I264" s="10"/>
      <c r="J264" s="10"/>
      <c r="K264" s="10"/>
      <c r="L264" s="10"/>
      <c r="M264" s="10"/>
      <c r="N264" s="10"/>
      <c r="O264" s="10"/>
      <c r="P264" s="10"/>
      <c r="Q264" s="10"/>
      <c r="R264" s="10"/>
      <c r="S264" s="10"/>
      <c r="T264" s="10"/>
      <c r="U264" s="10"/>
      <c r="V264" s="10"/>
      <c r="W264" s="10"/>
      <c r="X264" s="10"/>
      <c r="Y264" s="10"/>
      <c r="Z264" s="10"/>
      <c r="AA264" s="10"/>
      <c r="AB264" s="10"/>
      <c r="AC264" s="10"/>
      <c r="AD264" s="10"/>
      <c r="AE264" s="10"/>
      <c r="AF264" s="10"/>
      <c r="AG264" s="10"/>
      <c r="AH264" s="10"/>
      <c r="AI264" s="10"/>
      <c r="AJ264" s="10"/>
      <c r="AK264" s="10"/>
      <c r="AL264" s="10"/>
      <c r="AM264" s="7"/>
      <c r="AN264" s="10"/>
      <c r="AO264" s="10"/>
      <c r="AP264" s="10"/>
      <c r="AQ264" s="10"/>
      <c r="AR264" s="10"/>
      <c r="AS264" s="7"/>
      <c r="AT264" s="10"/>
      <c r="AU264" s="10"/>
      <c r="AV264" s="10"/>
      <c r="AW264" s="10"/>
      <c r="AX264" s="10"/>
      <c r="AY264" s="10"/>
      <c r="AZ264" s="10"/>
      <c r="BA264" s="10"/>
      <c r="BB264" s="10"/>
      <c r="BC264" s="10"/>
      <c r="BD264" s="10"/>
      <c r="BE264" s="10"/>
      <c r="BF264" s="10"/>
      <c r="BG264" s="10"/>
      <c r="BH264" s="10"/>
      <c r="BI264" s="10"/>
      <c r="BJ264" s="10"/>
      <c r="BK264" s="10"/>
      <c r="BL264" s="10"/>
      <c r="BM264" s="10"/>
      <c r="BN264" s="10"/>
      <c r="BO264" s="10"/>
      <c r="BP264" s="10"/>
      <c r="BQ264" s="10"/>
      <c r="BR264" s="10"/>
      <c r="BS264" s="10"/>
      <c r="BT264" s="10"/>
      <c r="BU264" s="10"/>
      <c r="BV264" s="10"/>
      <c r="BW264" s="10"/>
      <c r="BX264" s="10"/>
      <c r="BY264" s="10"/>
      <c r="BZ264" s="10"/>
      <c r="CA264" s="10"/>
      <c r="CB264" s="10"/>
      <c r="CC264" s="10"/>
      <c r="CD264" s="10"/>
      <c r="CE264" s="10"/>
      <c r="CF264" s="10"/>
      <c r="CG264" s="10"/>
      <c r="CH264" s="10"/>
      <c r="CI264" s="10"/>
      <c r="CJ264" s="10"/>
      <c r="CK264" s="10"/>
      <c r="CL264" s="10"/>
      <c r="CM264" s="10"/>
      <c r="CN264" s="10"/>
      <c r="CO264" s="10"/>
      <c r="CP264" s="10"/>
      <c r="CQ264" s="10"/>
      <c r="CR264" s="10"/>
      <c r="CS264" s="10"/>
      <c r="CT264" s="10"/>
      <c r="CU264" s="10"/>
      <c r="CV264" s="10"/>
      <c r="CW264" s="10"/>
      <c r="CX264" s="10"/>
      <c r="CY264" s="10"/>
      <c r="CZ264" s="10"/>
      <c r="DA264" s="10"/>
    </row>
    <row r="265" spans="1:105" ht="18.75" hidden="1">
      <c r="A265" s="10"/>
      <c r="B265" s="10"/>
      <c r="C265" s="10"/>
      <c r="D265" s="10"/>
      <c r="E265" s="10"/>
      <c r="F265" s="10"/>
      <c r="G265" s="10"/>
      <c r="H265" s="10"/>
      <c r="I265" s="10"/>
      <c r="J265" s="10"/>
      <c r="K265" s="10"/>
      <c r="L265" s="10"/>
      <c r="M265" s="10"/>
      <c r="N265" s="10"/>
      <c r="O265" s="10"/>
      <c r="P265" s="10"/>
      <c r="Q265" s="10"/>
      <c r="R265" s="10"/>
      <c r="S265" s="10"/>
      <c r="T265" s="10"/>
      <c r="U265" s="10"/>
      <c r="V265" s="10"/>
      <c r="W265" s="10"/>
      <c r="X265" s="10"/>
      <c r="Y265" s="10"/>
      <c r="Z265" s="10"/>
      <c r="AA265" s="10"/>
      <c r="AB265" s="10"/>
      <c r="AC265" s="10"/>
      <c r="AD265" s="10"/>
      <c r="AE265" s="10"/>
      <c r="AF265" s="10"/>
      <c r="AG265" s="10"/>
      <c r="AH265" s="10"/>
      <c r="AI265" s="10"/>
      <c r="AJ265" s="10"/>
      <c r="AK265" s="10"/>
      <c r="AL265" s="10"/>
      <c r="AM265" s="7"/>
      <c r="AN265" s="10"/>
      <c r="AO265" s="10"/>
      <c r="AP265" s="10"/>
      <c r="AQ265" s="10"/>
      <c r="AR265" s="10"/>
      <c r="AS265" s="7"/>
      <c r="AT265" s="10"/>
      <c r="AU265" s="10"/>
      <c r="AV265" s="10"/>
      <c r="AW265" s="10"/>
      <c r="AX265" s="10"/>
      <c r="AY265" s="10"/>
      <c r="AZ265" s="10"/>
      <c r="BA265" s="10"/>
      <c r="BB265" s="10"/>
      <c r="BC265" s="10"/>
      <c r="BD265" s="10"/>
      <c r="BE265" s="10"/>
      <c r="BF265" s="10"/>
      <c r="BG265" s="10"/>
      <c r="BH265" s="10"/>
      <c r="BI265" s="10"/>
      <c r="BJ265" s="10"/>
      <c r="BK265" s="10"/>
      <c r="BL265" s="10"/>
      <c r="BM265" s="10"/>
      <c r="BN265" s="10"/>
      <c r="BO265" s="10"/>
      <c r="BP265" s="10"/>
      <c r="BQ265" s="10"/>
      <c r="BR265" s="10"/>
      <c r="BS265" s="10"/>
      <c r="BT265" s="10"/>
      <c r="BU265" s="10"/>
      <c r="BV265" s="10"/>
      <c r="BW265" s="10"/>
      <c r="BX265" s="10"/>
      <c r="BY265" s="10"/>
      <c r="BZ265" s="10"/>
      <c r="CA265" s="10"/>
      <c r="CB265" s="10"/>
      <c r="CC265" s="10"/>
      <c r="CD265" s="10"/>
      <c r="CE265" s="10"/>
      <c r="CF265" s="10"/>
      <c r="CG265" s="10"/>
      <c r="CH265" s="10"/>
      <c r="CI265" s="10"/>
      <c r="CJ265" s="10"/>
      <c r="CK265" s="10"/>
      <c r="CL265" s="10"/>
      <c r="CM265" s="10"/>
      <c r="CN265" s="10"/>
      <c r="CO265" s="10"/>
      <c r="CP265" s="10"/>
      <c r="CQ265" s="10"/>
      <c r="CR265" s="10"/>
      <c r="CS265" s="10"/>
      <c r="CT265" s="10"/>
      <c r="CU265" s="10"/>
      <c r="CV265" s="10"/>
      <c r="CW265" s="10"/>
      <c r="CX265" s="10"/>
      <c r="CY265" s="10"/>
      <c r="CZ265" s="10"/>
      <c r="DA265" s="10"/>
    </row>
    <row r="266" spans="1:105" ht="18.75" hidden="1">
      <c r="A266" s="10"/>
      <c r="B266" s="10"/>
      <c r="C266" s="10"/>
      <c r="D266" s="10"/>
      <c r="E266" s="10"/>
      <c r="F266" s="10"/>
      <c r="G266" s="10"/>
      <c r="H266" s="10"/>
      <c r="I266" s="10"/>
      <c r="J266" s="10"/>
      <c r="K266" s="10"/>
      <c r="L266" s="10"/>
      <c r="M266" s="10"/>
      <c r="N266" s="10"/>
      <c r="O266" s="10"/>
      <c r="P266" s="10"/>
      <c r="Q266" s="10"/>
      <c r="R266" s="10"/>
      <c r="S266" s="10"/>
      <c r="T266" s="10"/>
      <c r="U266" s="10"/>
      <c r="V266" s="10"/>
      <c r="W266" s="10"/>
      <c r="X266" s="10"/>
      <c r="Y266" s="10"/>
      <c r="Z266" s="10"/>
      <c r="AA266" s="10"/>
      <c r="AB266" s="10"/>
      <c r="AC266" s="10"/>
      <c r="AD266" s="10"/>
      <c r="AE266" s="10"/>
      <c r="AF266" s="10"/>
      <c r="AG266" s="10"/>
      <c r="AH266" s="10"/>
      <c r="AI266" s="10"/>
      <c r="AJ266" s="10"/>
      <c r="AK266" s="10"/>
      <c r="AL266" s="10"/>
      <c r="AM266" s="7"/>
      <c r="AN266" s="10"/>
      <c r="AO266" s="10"/>
      <c r="AP266" s="10"/>
      <c r="AQ266" s="10"/>
      <c r="AR266" s="10"/>
      <c r="AS266" s="7"/>
      <c r="AT266" s="10"/>
      <c r="AU266" s="10"/>
      <c r="AV266" s="10"/>
      <c r="AW266" s="10"/>
      <c r="AX266" s="10"/>
      <c r="AY266" s="10"/>
      <c r="AZ266" s="10"/>
      <c r="BA266" s="10"/>
      <c r="BB266" s="10"/>
      <c r="BC266" s="10"/>
      <c r="BD266" s="10"/>
      <c r="BE266" s="10"/>
      <c r="BF266" s="10"/>
      <c r="BG266" s="10"/>
      <c r="BH266" s="10"/>
      <c r="BI266" s="10"/>
      <c r="BJ266" s="10"/>
      <c r="BK266" s="10"/>
      <c r="BL266" s="10"/>
      <c r="BM266" s="10"/>
      <c r="BN266" s="10"/>
      <c r="BO266" s="10"/>
      <c r="BP266" s="10"/>
      <c r="BQ266" s="10"/>
      <c r="BR266" s="10"/>
      <c r="BS266" s="10"/>
      <c r="BT266" s="10"/>
      <c r="BU266" s="10"/>
      <c r="BV266" s="10"/>
      <c r="BW266" s="10"/>
      <c r="BX266" s="10"/>
      <c r="BY266" s="10"/>
      <c r="BZ266" s="10"/>
      <c r="CA266" s="10"/>
      <c r="CB266" s="10"/>
      <c r="CC266" s="10"/>
      <c r="CD266" s="10"/>
      <c r="CE266" s="10"/>
      <c r="CF266" s="10"/>
      <c r="CG266" s="10"/>
      <c r="CH266" s="10"/>
      <c r="CI266" s="10"/>
      <c r="CJ266" s="10"/>
      <c r="CK266" s="10"/>
      <c r="CL266" s="10"/>
      <c r="CM266" s="10"/>
      <c r="CN266" s="10"/>
      <c r="CO266" s="10"/>
      <c r="CP266" s="10"/>
      <c r="CQ266" s="10"/>
      <c r="CR266" s="10"/>
      <c r="CS266" s="10"/>
      <c r="CT266" s="10"/>
      <c r="CU266" s="10"/>
      <c r="CV266" s="10"/>
      <c r="CW266" s="10"/>
      <c r="CX266" s="10"/>
      <c r="CY266" s="10"/>
      <c r="CZ266" s="10"/>
      <c r="DA266" s="10"/>
    </row>
    <row r="267" spans="1:105" ht="18.75" hidden="1">
      <c r="A267" s="10"/>
      <c r="B267" s="10"/>
      <c r="C267" s="10"/>
      <c r="D267" s="10"/>
      <c r="E267" s="10"/>
      <c r="F267" s="10"/>
      <c r="G267" s="10"/>
      <c r="H267" s="10"/>
      <c r="I267" s="10"/>
      <c r="J267" s="10"/>
      <c r="K267" s="10"/>
      <c r="L267" s="10"/>
      <c r="M267" s="10"/>
      <c r="N267" s="10"/>
      <c r="O267" s="10"/>
      <c r="P267" s="10"/>
      <c r="Q267" s="10"/>
      <c r="R267" s="10"/>
      <c r="S267" s="10"/>
      <c r="T267" s="10"/>
      <c r="U267" s="10"/>
      <c r="V267" s="10"/>
      <c r="W267" s="10"/>
      <c r="X267" s="10"/>
      <c r="Y267" s="10"/>
      <c r="Z267" s="10"/>
      <c r="AA267" s="10"/>
      <c r="AB267" s="10"/>
      <c r="AC267" s="10"/>
      <c r="AD267" s="10"/>
      <c r="AE267" s="10"/>
      <c r="AF267" s="10"/>
      <c r="AG267" s="10"/>
      <c r="AH267" s="10"/>
      <c r="AI267" s="10"/>
      <c r="AJ267" s="10"/>
      <c r="AK267" s="10"/>
      <c r="AL267" s="10"/>
      <c r="AM267" s="7"/>
      <c r="AN267" s="10"/>
      <c r="AO267" s="10"/>
      <c r="AP267" s="10"/>
      <c r="AQ267" s="10"/>
      <c r="AR267" s="10"/>
      <c r="AS267" s="7"/>
      <c r="AT267" s="10"/>
      <c r="AU267" s="10"/>
      <c r="AV267" s="10"/>
      <c r="AW267" s="10"/>
      <c r="AX267" s="10"/>
      <c r="AY267" s="10"/>
      <c r="AZ267" s="10"/>
      <c r="BA267" s="10"/>
      <c r="BB267" s="10"/>
      <c r="BC267" s="10"/>
      <c r="BD267" s="10"/>
      <c r="BE267" s="10"/>
      <c r="BF267" s="10"/>
      <c r="BG267" s="10"/>
      <c r="BH267" s="10"/>
      <c r="BI267" s="10"/>
      <c r="BJ267" s="10"/>
      <c r="BK267" s="10"/>
      <c r="BL267" s="10"/>
      <c r="BM267" s="10"/>
      <c r="BN267" s="10"/>
      <c r="BO267" s="10"/>
      <c r="BP267" s="10"/>
      <c r="BQ267" s="10"/>
      <c r="BR267" s="10"/>
      <c r="BS267" s="10"/>
      <c r="BT267" s="10"/>
      <c r="BU267" s="10"/>
      <c r="BV267" s="10"/>
      <c r="BW267" s="10"/>
      <c r="BX267" s="10"/>
      <c r="BY267" s="10"/>
      <c r="BZ267" s="10"/>
      <c r="CA267" s="10"/>
      <c r="CB267" s="10"/>
      <c r="CC267" s="10"/>
      <c r="CD267" s="10"/>
      <c r="CE267" s="10"/>
      <c r="CF267" s="10"/>
      <c r="CG267" s="10"/>
      <c r="CH267" s="10"/>
      <c r="CI267" s="10"/>
      <c r="CJ267" s="10"/>
      <c r="CK267" s="10"/>
      <c r="CL267" s="10"/>
      <c r="CM267" s="10"/>
      <c r="CN267" s="10"/>
      <c r="CO267" s="10"/>
      <c r="CP267" s="10"/>
      <c r="CQ267" s="10"/>
      <c r="CR267" s="10"/>
      <c r="CS267" s="10"/>
      <c r="CT267" s="10"/>
      <c r="CU267" s="10"/>
      <c r="CV267" s="10"/>
      <c r="CW267" s="10"/>
      <c r="CX267" s="10"/>
      <c r="CY267" s="10"/>
      <c r="CZ267" s="10"/>
      <c r="DA267" s="10"/>
    </row>
    <row r="268" spans="1:105" ht="18.75" hidden="1">
      <c r="A268" s="10"/>
      <c r="B268" s="10"/>
      <c r="C268" s="10"/>
      <c r="D268" s="10"/>
      <c r="E268" s="10"/>
      <c r="F268" s="10"/>
      <c r="G268" s="10"/>
      <c r="H268" s="10"/>
      <c r="I268" s="10"/>
      <c r="J268" s="10"/>
      <c r="K268" s="10"/>
      <c r="L268" s="10"/>
      <c r="M268" s="10"/>
      <c r="N268" s="10"/>
      <c r="O268" s="10"/>
      <c r="P268" s="10"/>
      <c r="Q268" s="10"/>
      <c r="R268" s="10"/>
      <c r="S268" s="10"/>
      <c r="T268" s="10"/>
      <c r="U268" s="10"/>
      <c r="V268" s="10"/>
      <c r="W268" s="10"/>
      <c r="X268" s="10"/>
      <c r="Y268" s="10"/>
      <c r="Z268" s="10"/>
      <c r="AA268" s="10"/>
      <c r="AB268" s="10"/>
      <c r="AC268" s="10"/>
      <c r="AD268" s="10"/>
      <c r="AE268" s="10"/>
      <c r="AF268" s="10"/>
      <c r="AG268" s="10"/>
      <c r="AH268" s="10"/>
      <c r="AI268" s="10"/>
      <c r="AJ268" s="10"/>
      <c r="AK268" s="10"/>
      <c r="AL268" s="10"/>
      <c r="AM268" s="7"/>
      <c r="AN268" s="10"/>
      <c r="AO268" s="10"/>
      <c r="AP268" s="10"/>
      <c r="AQ268" s="10"/>
      <c r="AR268" s="10"/>
      <c r="AS268" s="7"/>
      <c r="AT268" s="10"/>
      <c r="AU268" s="10"/>
      <c r="AV268" s="10"/>
      <c r="AW268" s="10"/>
      <c r="AX268" s="10"/>
      <c r="AY268" s="10"/>
      <c r="AZ268" s="10"/>
      <c r="BA268" s="10"/>
      <c r="BB268" s="10"/>
      <c r="BC268" s="10"/>
      <c r="BD268" s="10"/>
      <c r="BE268" s="10"/>
      <c r="BF268" s="10"/>
      <c r="BG268" s="10"/>
      <c r="BH268" s="10"/>
      <c r="BI268" s="10"/>
      <c r="BJ268" s="10"/>
      <c r="BK268" s="10"/>
      <c r="BL268" s="10"/>
      <c r="BM268" s="10"/>
      <c r="BN268" s="10"/>
      <c r="BO268" s="10"/>
      <c r="BP268" s="10"/>
      <c r="BQ268" s="10"/>
      <c r="BR268" s="10"/>
      <c r="BS268" s="10"/>
      <c r="BT268" s="10"/>
      <c r="BU268" s="10"/>
      <c r="BV268" s="10"/>
      <c r="BW268" s="10"/>
      <c r="BX268" s="10"/>
      <c r="BY268" s="10"/>
      <c r="BZ268" s="10"/>
      <c r="CA268" s="10"/>
      <c r="CB268" s="10"/>
      <c r="CC268" s="10"/>
      <c r="CD268" s="10"/>
      <c r="CE268" s="10"/>
      <c r="CF268" s="10"/>
      <c r="CG268" s="10"/>
      <c r="CH268" s="10"/>
      <c r="CI268" s="10"/>
      <c r="CJ268" s="10"/>
      <c r="CK268" s="10"/>
      <c r="CL268" s="10"/>
      <c r="CM268" s="10"/>
      <c r="CN268" s="10"/>
      <c r="CO268" s="10"/>
      <c r="CP268" s="10"/>
      <c r="CQ268" s="10"/>
      <c r="CR268" s="10"/>
      <c r="CS268" s="10"/>
      <c r="CT268" s="10"/>
      <c r="CU268" s="10"/>
      <c r="CV268" s="10"/>
      <c r="CW268" s="10"/>
      <c r="CX268" s="10"/>
      <c r="CY268" s="10"/>
      <c r="CZ268" s="10"/>
      <c r="DA268" s="10"/>
    </row>
    <row r="269" spans="1:105" ht="18.75" hidden="1">
      <c r="A269" s="10"/>
      <c r="B269" s="10"/>
      <c r="C269" s="10"/>
      <c r="D269" s="10"/>
      <c r="E269" s="10"/>
      <c r="F269" s="10"/>
      <c r="G269" s="10"/>
      <c r="H269" s="10"/>
      <c r="I269" s="10"/>
      <c r="J269" s="10"/>
      <c r="K269" s="10"/>
      <c r="L269" s="10"/>
      <c r="M269" s="10"/>
      <c r="N269" s="10"/>
      <c r="O269" s="10"/>
      <c r="P269" s="10"/>
      <c r="Q269" s="10"/>
      <c r="R269" s="10"/>
      <c r="S269" s="10"/>
      <c r="T269" s="10"/>
      <c r="U269" s="10"/>
      <c r="V269" s="10"/>
      <c r="W269" s="10"/>
      <c r="X269" s="10"/>
      <c r="Y269" s="10"/>
      <c r="Z269" s="10"/>
      <c r="AA269" s="10"/>
      <c r="AB269" s="10"/>
      <c r="AC269" s="10"/>
      <c r="AD269" s="10"/>
      <c r="AE269" s="10"/>
      <c r="AF269" s="10"/>
      <c r="AG269" s="10"/>
      <c r="AH269" s="10"/>
      <c r="AI269" s="10"/>
      <c r="AJ269" s="10"/>
      <c r="AK269" s="10"/>
      <c r="AL269" s="10"/>
      <c r="AM269" s="7"/>
      <c r="AN269" s="10"/>
      <c r="AO269" s="10"/>
      <c r="AP269" s="10"/>
      <c r="AQ269" s="10"/>
      <c r="AR269" s="10"/>
      <c r="AS269" s="7"/>
      <c r="AT269" s="10"/>
      <c r="AU269" s="10"/>
      <c r="AV269" s="10"/>
      <c r="AW269" s="10"/>
      <c r="AX269" s="10"/>
      <c r="AY269" s="10"/>
      <c r="AZ269" s="10"/>
      <c r="BA269" s="10"/>
      <c r="BB269" s="10"/>
      <c r="BC269" s="10"/>
      <c r="BD269" s="10"/>
      <c r="BE269" s="10"/>
      <c r="BF269" s="10"/>
      <c r="BG269" s="10"/>
      <c r="BH269" s="10"/>
      <c r="BI269" s="10"/>
      <c r="BJ269" s="10"/>
      <c r="BK269" s="10"/>
      <c r="BL269" s="10"/>
      <c r="BM269" s="10"/>
      <c r="BN269" s="10"/>
      <c r="BO269" s="10"/>
      <c r="BP269" s="10"/>
      <c r="BQ269" s="10"/>
      <c r="BR269" s="10"/>
      <c r="BS269" s="10"/>
      <c r="BT269" s="10"/>
      <c r="BU269" s="10"/>
      <c r="BV269" s="10"/>
      <c r="BW269" s="10"/>
      <c r="BX269" s="10"/>
      <c r="BY269" s="10"/>
      <c r="BZ269" s="10"/>
      <c r="CA269" s="10"/>
      <c r="CB269" s="10"/>
      <c r="CC269" s="10"/>
      <c r="CD269" s="10"/>
      <c r="CE269" s="10"/>
      <c r="CF269" s="10"/>
      <c r="CG269" s="10"/>
      <c r="CH269" s="10"/>
      <c r="CI269" s="10"/>
      <c r="CJ269" s="10"/>
      <c r="CK269" s="10"/>
      <c r="CL269" s="10"/>
      <c r="CM269" s="10"/>
      <c r="CN269" s="10"/>
      <c r="CO269" s="10"/>
      <c r="CP269" s="10"/>
      <c r="CQ269" s="10"/>
      <c r="CR269" s="10"/>
      <c r="CS269" s="10"/>
      <c r="CT269" s="10"/>
      <c r="CU269" s="10"/>
      <c r="CV269" s="10"/>
      <c r="CW269" s="10"/>
      <c r="CX269" s="10"/>
      <c r="CY269" s="10"/>
      <c r="CZ269" s="10"/>
      <c r="DA269" s="10"/>
    </row>
    <row r="270" spans="1:105" ht="18.75" hidden="1">
      <c r="A270" s="10"/>
      <c r="B270" s="10"/>
      <c r="C270" s="10"/>
      <c r="D270" s="10"/>
      <c r="E270" s="10"/>
      <c r="F270" s="10"/>
      <c r="G270" s="10"/>
      <c r="H270" s="10"/>
      <c r="I270" s="10"/>
      <c r="J270" s="10"/>
      <c r="K270" s="10"/>
      <c r="L270" s="10"/>
      <c r="M270" s="10"/>
      <c r="N270" s="10"/>
      <c r="O270" s="10"/>
      <c r="P270" s="10"/>
      <c r="Q270" s="10"/>
      <c r="R270" s="10"/>
      <c r="S270" s="10"/>
      <c r="T270" s="10"/>
      <c r="U270" s="10"/>
      <c r="V270" s="10"/>
      <c r="W270" s="10"/>
      <c r="X270" s="10"/>
      <c r="Y270" s="10"/>
      <c r="Z270" s="10"/>
      <c r="AA270" s="10"/>
      <c r="AB270" s="10"/>
      <c r="AC270" s="10"/>
      <c r="AD270" s="10"/>
      <c r="AE270" s="10"/>
      <c r="AF270" s="10"/>
      <c r="AG270" s="10"/>
      <c r="AH270" s="10"/>
      <c r="AI270" s="10"/>
      <c r="AJ270" s="10"/>
      <c r="AK270" s="10"/>
      <c r="AL270" s="10"/>
      <c r="AM270" s="7"/>
      <c r="AN270" s="10"/>
      <c r="AO270" s="10"/>
      <c r="AP270" s="10"/>
      <c r="AQ270" s="10"/>
      <c r="AR270" s="10"/>
      <c r="AS270" s="7"/>
      <c r="AT270" s="10"/>
      <c r="AU270" s="10"/>
      <c r="AV270" s="10"/>
      <c r="AW270" s="10"/>
      <c r="AX270" s="10"/>
      <c r="AY270" s="10"/>
      <c r="AZ270" s="10"/>
      <c r="BA270" s="10"/>
      <c r="BB270" s="10"/>
      <c r="BC270" s="10"/>
      <c r="BD270" s="10"/>
      <c r="BE270" s="10"/>
      <c r="BF270" s="10"/>
      <c r="BG270" s="10"/>
      <c r="BH270" s="10"/>
      <c r="BI270" s="10"/>
      <c r="BJ270" s="10"/>
      <c r="BK270" s="10"/>
      <c r="BL270" s="10"/>
      <c r="BM270" s="10"/>
      <c r="BN270" s="10"/>
      <c r="BO270" s="10"/>
      <c r="BP270" s="10"/>
      <c r="BQ270" s="10"/>
      <c r="BR270" s="10"/>
      <c r="BS270" s="10"/>
      <c r="BT270" s="10"/>
      <c r="BU270" s="10"/>
      <c r="BV270" s="10"/>
      <c r="BW270" s="10"/>
      <c r="BX270" s="10"/>
      <c r="BY270" s="10"/>
      <c r="BZ270" s="10"/>
      <c r="CA270" s="10"/>
      <c r="CB270" s="10"/>
      <c r="CC270" s="10"/>
      <c r="CD270" s="10"/>
      <c r="CE270" s="10"/>
      <c r="CF270" s="10"/>
      <c r="CG270" s="10"/>
      <c r="CH270" s="10"/>
      <c r="CI270" s="10"/>
      <c r="CJ270" s="10"/>
      <c r="CK270" s="10"/>
      <c r="CL270" s="10"/>
      <c r="CM270" s="10"/>
      <c r="CN270" s="10"/>
      <c r="CO270" s="10"/>
      <c r="CP270" s="10"/>
      <c r="CQ270" s="10"/>
      <c r="CR270" s="10"/>
      <c r="CS270" s="10"/>
      <c r="CT270" s="10"/>
      <c r="CU270" s="10"/>
      <c r="CV270" s="10"/>
      <c r="CW270" s="10"/>
      <c r="CX270" s="10"/>
      <c r="CY270" s="10"/>
      <c r="CZ270" s="10"/>
      <c r="DA270" s="10"/>
    </row>
    <row r="271" spans="1:105" ht="18.75" hidden="1">
      <c r="A271" s="10"/>
      <c r="B271" s="10"/>
      <c r="C271" s="10"/>
      <c r="D271" s="10"/>
      <c r="E271" s="10"/>
      <c r="F271" s="10"/>
      <c r="G271" s="10"/>
      <c r="H271" s="10"/>
      <c r="I271" s="10"/>
      <c r="J271" s="10"/>
      <c r="K271" s="10"/>
      <c r="L271" s="10"/>
      <c r="M271" s="10"/>
      <c r="N271" s="10"/>
      <c r="O271" s="10"/>
      <c r="P271" s="10"/>
      <c r="Q271" s="10"/>
      <c r="R271" s="10"/>
      <c r="S271" s="10"/>
      <c r="T271" s="10"/>
      <c r="U271" s="10"/>
      <c r="V271" s="10"/>
      <c r="W271" s="10"/>
      <c r="X271" s="10"/>
      <c r="Y271" s="10"/>
      <c r="Z271" s="10"/>
      <c r="AA271" s="10"/>
      <c r="AB271" s="10"/>
      <c r="AC271" s="10"/>
      <c r="AD271" s="10"/>
      <c r="AE271" s="10"/>
      <c r="AF271" s="10"/>
      <c r="AG271" s="10"/>
      <c r="AH271" s="10"/>
      <c r="AI271" s="10"/>
      <c r="AJ271" s="10"/>
      <c r="AK271" s="10"/>
      <c r="AL271" s="10"/>
      <c r="AM271" s="7"/>
      <c r="AN271" s="10"/>
      <c r="AO271" s="10"/>
      <c r="AP271" s="10"/>
      <c r="AQ271" s="10"/>
      <c r="AR271" s="10"/>
      <c r="AS271" s="7"/>
      <c r="AT271" s="10"/>
      <c r="AU271" s="10"/>
      <c r="AV271" s="10"/>
      <c r="AW271" s="10"/>
      <c r="AX271" s="10"/>
      <c r="AY271" s="10"/>
      <c r="AZ271" s="10"/>
      <c r="BA271" s="10"/>
      <c r="BB271" s="10"/>
      <c r="BC271" s="10"/>
      <c r="BD271" s="10"/>
      <c r="BE271" s="10"/>
      <c r="BF271" s="10"/>
      <c r="BG271" s="10"/>
      <c r="BH271" s="10"/>
      <c r="BI271" s="10"/>
      <c r="BJ271" s="10"/>
      <c r="BK271" s="10"/>
      <c r="BL271" s="10"/>
      <c r="BM271" s="10"/>
      <c r="BN271" s="10"/>
      <c r="BO271" s="10"/>
      <c r="BP271" s="10"/>
      <c r="BQ271" s="10"/>
      <c r="BR271" s="10"/>
      <c r="BS271" s="10"/>
      <c r="BT271" s="10"/>
      <c r="BU271" s="10"/>
      <c r="BV271" s="10"/>
      <c r="BW271" s="10"/>
      <c r="BX271" s="10"/>
      <c r="BY271" s="10"/>
      <c r="BZ271" s="10"/>
      <c r="CA271" s="10"/>
      <c r="CB271" s="10"/>
      <c r="CC271" s="10"/>
      <c r="CD271" s="10"/>
      <c r="CE271" s="10"/>
      <c r="CF271" s="10"/>
      <c r="CG271" s="10"/>
      <c r="CH271" s="10"/>
      <c r="CI271" s="10"/>
      <c r="CJ271" s="10"/>
      <c r="CK271" s="10"/>
      <c r="CL271" s="10"/>
      <c r="CM271" s="10"/>
      <c r="CN271" s="10"/>
      <c r="CO271" s="10"/>
      <c r="CP271" s="10"/>
      <c r="CQ271" s="10"/>
      <c r="CR271" s="10"/>
      <c r="CS271" s="10"/>
      <c r="CT271" s="10"/>
      <c r="CU271" s="10"/>
      <c r="CV271" s="10"/>
      <c r="CW271" s="10"/>
      <c r="CX271" s="10"/>
      <c r="CY271" s="10"/>
      <c r="CZ271" s="10"/>
      <c r="DA271" s="10"/>
    </row>
    <row r="272" spans="1:105" ht="18.75" hidden="1">
      <c r="A272" s="10"/>
      <c r="B272" s="10"/>
      <c r="C272" s="10"/>
      <c r="D272" s="10"/>
      <c r="E272" s="10"/>
      <c r="F272" s="10"/>
      <c r="G272" s="10"/>
      <c r="H272" s="10"/>
      <c r="I272" s="10"/>
      <c r="J272" s="10"/>
      <c r="K272" s="10"/>
      <c r="L272" s="10"/>
      <c r="M272" s="10"/>
      <c r="N272" s="10"/>
      <c r="O272" s="10"/>
      <c r="P272" s="10"/>
      <c r="Q272" s="10"/>
      <c r="R272" s="10"/>
      <c r="S272" s="10"/>
      <c r="T272" s="10"/>
      <c r="U272" s="10"/>
      <c r="V272" s="10"/>
      <c r="W272" s="10"/>
      <c r="X272" s="10"/>
      <c r="Y272" s="10"/>
      <c r="Z272" s="10"/>
      <c r="AA272" s="10"/>
      <c r="AB272" s="10"/>
      <c r="AC272" s="10"/>
      <c r="AD272" s="10"/>
      <c r="AE272" s="10"/>
      <c r="AF272" s="10"/>
      <c r="AG272" s="10"/>
      <c r="AH272" s="10"/>
      <c r="AI272" s="10"/>
      <c r="AJ272" s="10"/>
      <c r="AK272" s="10"/>
      <c r="AL272" s="10"/>
      <c r="AM272" s="7"/>
      <c r="AN272" s="10"/>
      <c r="AO272" s="10"/>
      <c r="AP272" s="10"/>
      <c r="AQ272" s="10"/>
      <c r="AR272" s="10"/>
      <c r="AS272" s="7"/>
      <c r="AT272" s="10"/>
      <c r="AU272" s="10"/>
      <c r="AV272" s="10"/>
      <c r="AW272" s="10"/>
      <c r="AX272" s="10"/>
      <c r="AY272" s="10"/>
      <c r="AZ272" s="10"/>
      <c r="BA272" s="10"/>
      <c r="BB272" s="10"/>
      <c r="BC272" s="10"/>
      <c r="BD272" s="10"/>
      <c r="BE272" s="10"/>
      <c r="BF272" s="10"/>
      <c r="BG272" s="10"/>
      <c r="BH272" s="10"/>
      <c r="BI272" s="10"/>
      <c r="BJ272" s="10"/>
      <c r="BK272" s="10"/>
      <c r="BL272" s="10"/>
      <c r="BM272" s="10"/>
      <c r="BN272" s="10"/>
      <c r="BO272" s="10"/>
      <c r="BP272" s="10"/>
      <c r="BQ272" s="10"/>
      <c r="BR272" s="10"/>
      <c r="BS272" s="10"/>
      <c r="BT272" s="10"/>
      <c r="BU272" s="10"/>
      <c r="BV272" s="10"/>
      <c r="BW272" s="10"/>
      <c r="BX272" s="10"/>
      <c r="BY272" s="10"/>
      <c r="BZ272" s="10"/>
      <c r="CA272" s="10"/>
      <c r="CB272" s="10"/>
      <c r="CC272" s="10"/>
      <c r="CD272" s="10"/>
      <c r="CE272" s="10"/>
      <c r="CF272" s="10"/>
      <c r="CG272" s="10"/>
      <c r="CH272" s="10"/>
      <c r="CI272" s="10"/>
      <c r="CJ272" s="10"/>
      <c r="CK272" s="10"/>
      <c r="CL272" s="10"/>
      <c r="CM272" s="10"/>
      <c r="CN272" s="10"/>
      <c r="CO272" s="10"/>
      <c r="CP272" s="10"/>
      <c r="CQ272" s="10"/>
      <c r="CR272" s="10"/>
      <c r="CS272" s="10"/>
      <c r="CT272" s="10"/>
      <c r="CU272" s="10"/>
      <c r="CV272" s="10"/>
      <c r="CW272" s="10"/>
      <c r="CX272" s="10"/>
      <c r="CY272" s="10"/>
      <c r="CZ272" s="10"/>
      <c r="DA272" s="10"/>
    </row>
    <row r="273" spans="1:105" ht="18.75" hidden="1">
      <c r="A273" s="10"/>
      <c r="B273" s="10"/>
      <c r="C273" s="10"/>
      <c r="D273" s="10"/>
      <c r="E273" s="10"/>
      <c r="F273" s="10"/>
      <c r="G273" s="10"/>
      <c r="H273" s="10"/>
      <c r="I273" s="10"/>
      <c r="J273" s="10"/>
      <c r="K273" s="10"/>
      <c r="L273" s="10"/>
      <c r="M273" s="10"/>
      <c r="N273" s="10"/>
      <c r="O273" s="10"/>
      <c r="P273" s="10"/>
      <c r="Q273" s="10"/>
      <c r="R273" s="10"/>
      <c r="S273" s="10"/>
      <c r="T273" s="10"/>
      <c r="U273" s="10"/>
      <c r="V273" s="10"/>
      <c r="W273" s="10"/>
      <c r="X273" s="10"/>
      <c r="Y273" s="10"/>
      <c r="Z273" s="10"/>
      <c r="AA273" s="10"/>
      <c r="AB273" s="10"/>
      <c r="AC273" s="10"/>
      <c r="AD273" s="10"/>
      <c r="AE273" s="10"/>
      <c r="AF273" s="10"/>
      <c r="AG273" s="10"/>
      <c r="AH273" s="10"/>
      <c r="AI273" s="10"/>
      <c r="AJ273" s="10"/>
      <c r="AK273" s="10"/>
      <c r="AL273" s="10"/>
      <c r="AM273" s="7"/>
      <c r="AN273" s="10"/>
      <c r="AO273" s="10"/>
      <c r="AP273" s="10"/>
      <c r="AQ273" s="10"/>
      <c r="AR273" s="10"/>
      <c r="AS273" s="7"/>
      <c r="AT273" s="10"/>
      <c r="AU273" s="10"/>
      <c r="AV273" s="10"/>
      <c r="AW273" s="10"/>
      <c r="AX273" s="10"/>
      <c r="AY273" s="10"/>
      <c r="AZ273" s="10"/>
      <c r="BA273" s="10"/>
      <c r="BB273" s="10"/>
      <c r="BC273" s="10"/>
      <c r="BD273" s="10"/>
      <c r="BE273" s="10"/>
      <c r="BF273" s="10"/>
      <c r="BG273" s="10"/>
      <c r="BH273" s="10"/>
      <c r="BI273" s="10"/>
      <c r="BJ273" s="10"/>
      <c r="BK273" s="10"/>
      <c r="BL273" s="10"/>
      <c r="BM273" s="10"/>
      <c r="BN273" s="10"/>
      <c r="BO273" s="10"/>
      <c r="BP273" s="10"/>
      <c r="BQ273" s="10"/>
      <c r="BR273" s="10"/>
      <c r="BS273" s="10"/>
      <c r="BT273" s="10"/>
      <c r="BU273" s="10"/>
      <c r="BV273" s="10"/>
      <c r="BW273" s="10"/>
      <c r="BX273" s="10"/>
      <c r="BY273" s="10"/>
      <c r="BZ273" s="10"/>
      <c r="CA273" s="10"/>
      <c r="CB273" s="10"/>
      <c r="CC273" s="10"/>
      <c r="CD273" s="10"/>
      <c r="CE273" s="10"/>
      <c r="CF273" s="10"/>
      <c r="CG273" s="10"/>
      <c r="CH273" s="10"/>
      <c r="CI273" s="10"/>
      <c r="CJ273" s="10"/>
      <c r="CK273" s="10"/>
      <c r="CL273" s="10"/>
      <c r="CM273" s="10"/>
      <c r="CN273" s="10"/>
      <c r="CO273" s="10"/>
      <c r="CP273" s="10"/>
      <c r="CQ273" s="10"/>
      <c r="CR273" s="10"/>
      <c r="CS273" s="10"/>
      <c r="CT273" s="10"/>
      <c r="CU273" s="10"/>
      <c r="CV273" s="10"/>
      <c r="CW273" s="10"/>
      <c r="CX273" s="10"/>
      <c r="CY273" s="10"/>
      <c r="CZ273" s="10"/>
      <c r="DA273" s="10"/>
    </row>
    <row r="274" spans="1:105" ht="18.75" hidden="1">
      <c r="A274" s="10"/>
      <c r="B274" s="10"/>
      <c r="C274" s="10"/>
      <c r="D274" s="10"/>
      <c r="E274" s="10"/>
      <c r="F274" s="10"/>
      <c r="G274" s="10"/>
      <c r="H274" s="10"/>
      <c r="I274" s="10"/>
      <c r="J274" s="10"/>
      <c r="K274" s="10"/>
      <c r="L274" s="10"/>
      <c r="M274" s="10"/>
      <c r="N274" s="10"/>
      <c r="O274" s="10"/>
      <c r="P274" s="10"/>
      <c r="Q274" s="10"/>
      <c r="R274" s="10"/>
      <c r="S274" s="10"/>
      <c r="T274" s="10"/>
      <c r="U274" s="10"/>
      <c r="V274" s="10"/>
      <c r="W274" s="10"/>
      <c r="X274" s="10"/>
      <c r="Y274" s="10"/>
      <c r="Z274" s="10"/>
      <c r="AA274" s="10"/>
      <c r="AB274" s="10"/>
      <c r="AC274" s="10"/>
      <c r="AD274" s="10"/>
      <c r="AE274" s="10"/>
      <c r="AF274" s="10"/>
      <c r="AG274" s="10"/>
      <c r="AH274" s="10"/>
      <c r="AI274" s="10"/>
      <c r="AJ274" s="10"/>
      <c r="AK274" s="10"/>
      <c r="AL274" s="10"/>
      <c r="AM274" s="7"/>
      <c r="AN274" s="10"/>
      <c r="AO274" s="10"/>
      <c r="AP274" s="10"/>
      <c r="AQ274" s="10"/>
      <c r="AR274" s="10"/>
      <c r="AS274" s="7"/>
      <c r="AT274" s="10"/>
      <c r="AU274" s="10"/>
      <c r="AV274" s="10"/>
      <c r="AW274" s="10"/>
      <c r="AX274" s="10"/>
      <c r="AY274" s="10"/>
      <c r="AZ274" s="10"/>
      <c r="BA274" s="10"/>
      <c r="BB274" s="10"/>
      <c r="BC274" s="10"/>
      <c r="BD274" s="10"/>
      <c r="BE274" s="10"/>
      <c r="BF274" s="10"/>
      <c r="BG274" s="10"/>
      <c r="BH274" s="10"/>
      <c r="BI274" s="10"/>
      <c r="BJ274" s="10"/>
      <c r="BK274" s="10"/>
      <c r="BL274" s="10"/>
      <c r="BM274" s="10"/>
      <c r="BN274" s="10"/>
      <c r="BO274" s="10"/>
      <c r="BP274" s="10"/>
      <c r="BQ274" s="10"/>
      <c r="BR274" s="10"/>
      <c r="BS274" s="10"/>
      <c r="BT274" s="10"/>
      <c r="BU274" s="10"/>
      <c r="BV274" s="10"/>
      <c r="BW274" s="10"/>
      <c r="BX274" s="10"/>
      <c r="BY274" s="10"/>
      <c r="BZ274" s="10"/>
      <c r="CA274" s="10"/>
      <c r="CB274" s="10"/>
      <c r="CC274" s="10"/>
      <c r="CD274" s="10"/>
      <c r="CE274" s="10"/>
      <c r="CF274" s="10"/>
      <c r="CG274" s="10"/>
      <c r="CH274" s="10"/>
      <c r="CI274" s="10"/>
      <c r="CJ274" s="10"/>
      <c r="CK274" s="10"/>
      <c r="CL274" s="10"/>
      <c r="CM274" s="10"/>
      <c r="CN274" s="10"/>
      <c r="CO274" s="10"/>
      <c r="CP274" s="10"/>
      <c r="CQ274" s="10"/>
      <c r="CR274" s="10"/>
      <c r="CS274" s="10"/>
      <c r="CT274" s="10"/>
      <c r="CU274" s="10"/>
      <c r="CV274" s="10"/>
      <c r="CW274" s="10"/>
      <c r="CX274" s="10"/>
      <c r="CY274" s="10"/>
      <c r="CZ274" s="10"/>
      <c r="DA274" s="10"/>
    </row>
    <row r="275" spans="1:105" ht="18.75" hidden="1">
      <c r="A275" s="10"/>
      <c r="B275" s="10"/>
      <c r="C275" s="10"/>
      <c r="D275" s="10"/>
      <c r="E275" s="10"/>
      <c r="F275" s="10"/>
      <c r="G275" s="10"/>
      <c r="H275" s="10"/>
      <c r="I275" s="10"/>
      <c r="J275" s="10"/>
      <c r="K275" s="10"/>
      <c r="L275" s="10"/>
      <c r="M275" s="10"/>
      <c r="N275" s="10"/>
      <c r="O275" s="10"/>
      <c r="P275" s="10"/>
      <c r="Q275" s="10"/>
      <c r="R275" s="10"/>
      <c r="S275" s="10"/>
      <c r="T275" s="10"/>
      <c r="U275" s="10"/>
      <c r="V275" s="10"/>
      <c r="W275" s="10"/>
      <c r="X275" s="10"/>
      <c r="Y275" s="10"/>
      <c r="Z275" s="10"/>
      <c r="AA275" s="10"/>
      <c r="AB275" s="10"/>
      <c r="AC275" s="10"/>
      <c r="AD275" s="10"/>
      <c r="AE275" s="10"/>
      <c r="AF275" s="10"/>
      <c r="AG275" s="10"/>
      <c r="AH275" s="10"/>
      <c r="AI275" s="10"/>
      <c r="AJ275" s="10"/>
      <c r="AK275" s="10"/>
      <c r="AL275" s="10"/>
      <c r="AM275" s="7"/>
      <c r="AN275" s="10"/>
      <c r="AO275" s="10"/>
      <c r="AP275" s="10"/>
      <c r="AQ275" s="10"/>
      <c r="AR275" s="10"/>
      <c r="AS275" s="7"/>
      <c r="AT275" s="10"/>
      <c r="AU275" s="10"/>
      <c r="AV275" s="10"/>
      <c r="AW275" s="10"/>
      <c r="AX275" s="10"/>
      <c r="AY275" s="10"/>
      <c r="AZ275" s="10"/>
      <c r="BA275" s="10"/>
      <c r="BB275" s="10"/>
      <c r="BC275" s="10"/>
      <c r="BD275" s="10"/>
      <c r="BE275" s="10"/>
      <c r="BF275" s="10"/>
      <c r="BG275" s="10"/>
      <c r="BH275" s="10"/>
      <c r="BI275" s="10"/>
      <c r="BJ275" s="10"/>
      <c r="BK275" s="10"/>
      <c r="BL275" s="10"/>
      <c r="BM275" s="10"/>
      <c r="BN275" s="10"/>
      <c r="BO275" s="10"/>
      <c r="BP275" s="10"/>
      <c r="BQ275" s="10"/>
      <c r="BR275" s="10"/>
      <c r="BS275" s="10"/>
      <c r="BT275" s="10"/>
      <c r="BU275" s="10"/>
      <c r="BV275" s="10"/>
      <c r="BW275" s="10"/>
      <c r="BX275" s="10"/>
      <c r="BY275" s="10"/>
      <c r="BZ275" s="10"/>
      <c r="CA275" s="10"/>
      <c r="CB275" s="10"/>
      <c r="CC275" s="10"/>
      <c r="CD275" s="10"/>
      <c r="CE275" s="10"/>
      <c r="CF275" s="10"/>
      <c r="CG275" s="10"/>
      <c r="CH275" s="10"/>
      <c r="CI275" s="10"/>
      <c r="CJ275" s="10"/>
      <c r="CK275" s="10"/>
      <c r="CL275" s="10"/>
      <c r="CM275" s="10"/>
      <c r="CN275" s="10"/>
      <c r="CO275" s="10"/>
      <c r="CP275" s="10"/>
      <c r="CQ275" s="10"/>
      <c r="CR275" s="10"/>
      <c r="CS275" s="10"/>
      <c r="CT275" s="10"/>
      <c r="CU275" s="10"/>
      <c r="CV275" s="10"/>
      <c r="CW275" s="10"/>
      <c r="CX275" s="10"/>
      <c r="CY275" s="10"/>
      <c r="CZ275" s="10"/>
      <c r="DA275" s="10"/>
    </row>
    <row r="276" spans="1:105" ht="18.75" hidden="1">
      <c r="A276" s="10"/>
      <c r="B276" s="10"/>
      <c r="C276" s="10"/>
      <c r="D276" s="10"/>
      <c r="E276" s="10"/>
      <c r="F276" s="10"/>
      <c r="G276" s="10"/>
      <c r="H276" s="10"/>
      <c r="I276" s="10"/>
      <c r="J276" s="10"/>
      <c r="K276" s="10"/>
      <c r="L276" s="10"/>
      <c r="M276" s="10"/>
      <c r="N276" s="10"/>
      <c r="O276" s="10"/>
      <c r="P276" s="10"/>
      <c r="Q276" s="10"/>
      <c r="R276" s="10"/>
      <c r="S276" s="10"/>
      <c r="T276" s="10"/>
      <c r="U276" s="10"/>
      <c r="V276" s="10"/>
      <c r="W276" s="10"/>
      <c r="X276" s="10"/>
      <c r="Y276" s="10"/>
      <c r="Z276" s="10"/>
      <c r="AA276" s="10"/>
      <c r="AB276" s="10"/>
      <c r="AC276" s="10"/>
      <c r="AD276" s="10"/>
      <c r="AE276" s="10"/>
      <c r="AF276" s="10"/>
      <c r="AG276" s="10"/>
      <c r="AH276" s="10"/>
      <c r="AI276" s="10"/>
      <c r="AJ276" s="10"/>
      <c r="AK276" s="10"/>
      <c r="AL276" s="10"/>
      <c r="AM276" s="7"/>
      <c r="AN276" s="10"/>
      <c r="AO276" s="10"/>
      <c r="AP276" s="10"/>
      <c r="AQ276" s="10"/>
      <c r="AR276" s="10"/>
      <c r="AS276" s="7"/>
      <c r="AT276" s="10"/>
      <c r="AU276" s="10"/>
      <c r="AV276" s="10"/>
      <c r="AW276" s="10"/>
      <c r="AX276" s="10"/>
      <c r="AY276" s="10"/>
      <c r="AZ276" s="10"/>
      <c r="BA276" s="10"/>
      <c r="BB276" s="10"/>
      <c r="BC276" s="10"/>
      <c r="BD276" s="10"/>
      <c r="BE276" s="10"/>
      <c r="BF276" s="10"/>
      <c r="BG276" s="10"/>
      <c r="BH276" s="10"/>
      <c r="BI276" s="10"/>
      <c r="BJ276" s="10"/>
      <c r="BK276" s="10"/>
      <c r="BL276" s="10"/>
      <c r="BM276" s="10"/>
      <c r="BN276" s="10"/>
      <c r="BO276" s="10"/>
      <c r="BP276" s="10"/>
      <c r="BQ276" s="10"/>
      <c r="BR276" s="10"/>
      <c r="BS276" s="10"/>
      <c r="BT276" s="10"/>
      <c r="BU276" s="10"/>
      <c r="BV276" s="10"/>
      <c r="BW276" s="10"/>
      <c r="BX276" s="10"/>
      <c r="BY276" s="10"/>
      <c r="BZ276" s="10"/>
      <c r="CA276" s="10"/>
      <c r="CB276" s="10"/>
      <c r="CC276" s="10"/>
      <c r="CD276" s="10"/>
      <c r="CE276" s="10"/>
      <c r="CF276" s="10"/>
      <c r="CG276" s="10"/>
      <c r="CH276" s="10"/>
      <c r="CI276" s="10"/>
      <c r="CJ276" s="10"/>
      <c r="CK276" s="10"/>
      <c r="CL276" s="10"/>
      <c r="CM276" s="10"/>
      <c r="CN276" s="10"/>
      <c r="CO276" s="10"/>
      <c r="CP276" s="10"/>
      <c r="CQ276" s="10"/>
      <c r="CR276" s="10"/>
      <c r="CS276" s="10"/>
      <c r="CT276" s="10"/>
      <c r="CU276" s="10"/>
      <c r="CV276" s="10"/>
      <c r="CW276" s="10"/>
      <c r="CX276" s="10"/>
      <c r="CY276" s="10"/>
      <c r="CZ276" s="10"/>
      <c r="DA276" s="10"/>
    </row>
    <row r="277" spans="1:105" ht="18.75" hidden="1">
      <c r="A277" s="10"/>
      <c r="B277" s="10"/>
      <c r="C277" s="10"/>
      <c r="D277" s="10"/>
      <c r="E277" s="10"/>
      <c r="F277" s="10"/>
      <c r="G277" s="10"/>
      <c r="H277" s="10"/>
      <c r="I277" s="10"/>
      <c r="J277" s="10"/>
      <c r="K277" s="10"/>
      <c r="L277" s="10"/>
      <c r="M277" s="10"/>
      <c r="N277" s="10"/>
      <c r="O277" s="10"/>
      <c r="P277" s="10"/>
      <c r="Q277" s="10"/>
      <c r="R277" s="10"/>
      <c r="S277" s="10"/>
      <c r="T277" s="10"/>
      <c r="U277" s="10"/>
      <c r="V277" s="10"/>
      <c r="W277" s="10"/>
      <c r="X277" s="10"/>
      <c r="Y277" s="10"/>
      <c r="Z277" s="10"/>
      <c r="AA277" s="10"/>
      <c r="AB277" s="10"/>
      <c r="AC277" s="10"/>
      <c r="AD277" s="10"/>
      <c r="AE277" s="10"/>
      <c r="AF277" s="10"/>
      <c r="AG277" s="10"/>
      <c r="AH277" s="10"/>
      <c r="AI277" s="10"/>
      <c r="AJ277" s="10"/>
      <c r="AK277" s="10"/>
      <c r="AL277" s="10"/>
      <c r="AM277" s="7"/>
      <c r="AN277" s="10"/>
      <c r="AO277" s="10"/>
      <c r="AP277" s="10"/>
      <c r="AQ277" s="10"/>
      <c r="AR277" s="10"/>
      <c r="AS277" s="7"/>
      <c r="AT277" s="10"/>
      <c r="AU277" s="10"/>
      <c r="AV277" s="10"/>
      <c r="AW277" s="10"/>
      <c r="AX277" s="10"/>
      <c r="AY277" s="10"/>
      <c r="AZ277" s="10"/>
      <c r="BA277" s="10"/>
      <c r="BB277" s="10"/>
      <c r="BC277" s="10"/>
      <c r="BD277" s="10"/>
      <c r="BE277" s="10"/>
      <c r="BF277" s="10"/>
      <c r="BG277" s="10"/>
      <c r="BH277" s="10"/>
      <c r="BI277" s="10"/>
      <c r="BJ277" s="10"/>
      <c r="BK277" s="10"/>
      <c r="BL277" s="10"/>
      <c r="BM277" s="10"/>
      <c r="BN277" s="10"/>
      <c r="BO277" s="10"/>
      <c r="BP277" s="10"/>
      <c r="BQ277" s="10"/>
      <c r="BR277" s="10"/>
      <c r="BS277" s="10"/>
      <c r="BT277" s="10"/>
      <c r="BU277" s="10"/>
      <c r="BV277" s="10"/>
      <c r="BW277" s="10"/>
      <c r="BX277" s="10"/>
      <c r="BY277" s="10"/>
      <c r="BZ277" s="10"/>
      <c r="CA277" s="10"/>
      <c r="CB277" s="10"/>
      <c r="CC277" s="10"/>
      <c r="CD277" s="10"/>
      <c r="CE277" s="10"/>
      <c r="CF277" s="10"/>
      <c r="CG277" s="10"/>
      <c r="CH277" s="10"/>
      <c r="CI277" s="10"/>
      <c r="CJ277" s="10"/>
      <c r="CK277" s="10"/>
      <c r="CL277" s="10"/>
      <c r="CM277" s="10"/>
      <c r="CN277" s="10"/>
      <c r="CO277" s="10"/>
      <c r="CP277" s="10"/>
      <c r="CQ277" s="10"/>
      <c r="CR277" s="10"/>
      <c r="CS277" s="10"/>
      <c r="CT277" s="10"/>
      <c r="CU277" s="10"/>
      <c r="CV277" s="10"/>
      <c r="CW277" s="10"/>
      <c r="CX277" s="10"/>
      <c r="CY277" s="10"/>
      <c r="CZ277" s="10"/>
      <c r="DA277" s="10"/>
    </row>
    <row r="278" spans="1:105" ht="18.75" hidden="1">
      <c r="A278" s="10"/>
      <c r="B278" s="10"/>
      <c r="C278" s="10"/>
      <c r="D278" s="10"/>
      <c r="E278" s="10"/>
      <c r="F278" s="10"/>
      <c r="G278" s="10"/>
      <c r="H278" s="10"/>
      <c r="I278" s="10"/>
      <c r="J278" s="10"/>
      <c r="K278" s="10"/>
      <c r="L278" s="10"/>
      <c r="M278" s="10"/>
      <c r="N278" s="10"/>
      <c r="O278" s="10"/>
      <c r="P278" s="10"/>
      <c r="Q278" s="10"/>
      <c r="R278" s="10"/>
      <c r="S278" s="10"/>
      <c r="T278" s="10"/>
      <c r="U278" s="10"/>
      <c r="V278" s="10"/>
      <c r="W278" s="10"/>
      <c r="X278" s="10"/>
      <c r="Y278" s="10"/>
      <c r="Z278" s="10"/>
      <c r="AA278" s="10"/>
      <c r="AB278" s="10"/>
      <c r="AC278" s="10"/>
      <c r="AD278" s="10"/>
      <c r="AE278" s="10"/>
      <c r="AF278" s="10"/>
      <c r="AG278" s="10"/>
      <c r="AH278" s="10"/>
      <c r="AI278" s="10"/>
      <c r="AJ278" s="10"/>
      <c r="AK278" s="10"/>
      <c r="AL278" s="10"/>
      <c r="AM278" s="7"/>
      <c r="AN278" s="10"/>
      <c r="AO278" s="10"/>
      <c r="AP278" s="10"/>
      <c r="AQ278" s="10"/>
      <c r="AR278" s="10"/>
      <c r="AS278" s="7"/>
      <c r="AT278" s="10"/>
      <c r="AU278" s="10"/>
      <c r="AV278" s="10"/>
      <c r="AW278" s="10"/>
      <c r="AX278" s="10"/>
      <c r="AY278" s="10"/>
      <c r="AZ278" s="10"/>
      <c r="BA278" s="10"/>
      <c r="BB278" s="10"/>
      <c r="BC278" s="10"/>
      <c r="BD278" s="10"/>
      <c r="BE278" s="10"/>
      <c r="BF278" s="10"/>
      <c r="BG278" s="10"/>
      <c r="BH278" s="10"/>
      <c r="BI278" s="10"/>
      <c r="BJ278" s="10"/>
      <c r="BK278" s="10"/>
      <c r="BL278" s="10"/>
      <c r="BM278" s="10"/>
      <c r="BN278" s="10"/>
      <c r="BO278" s="10"/>
      <c r="BP278" s="10"/>
      <c r="BQ278" s="10"/>
      <c r="BR278" s="10"/>
      <c r="BS278" s="10"/>
      <c r="BT278" s="10"/>
      <c r="BU278" s="10"/>
      <c r="BV278" s="10"/>
      <c r="BW278" s="10"/>
      <c r="BX278" s="10"/>
      <c r="BY278" s="10"/>
      <c r="BZ278" s="10"/>
      <c r="CA278" s="10"/>
      <c r="CB278" s="10"/>
      <c r="CC278" s="10"/>
      <c r="CD278" s="10"/>
      <c r="CE278" s="10"/>
      <c r="CF278" s="10"/>
      <c r="CG278" s="10"/>
      <c r="CH278" s="10"/>
      <c r="CI278" s="10"/>
      <c r="CJ278" s="10"/>
      <c r="CK278" s="10"/>
      <c r="CL278" s="10"/>
      <c r="CM278" s="10"/>
      <c r="CN278" s="10"/>
      <c r="CO278" s="10"/>
      <c r="CP278" s="10"/>
      <c r="CQ278" s="10"/>
      <c r="CR278" s="10"/>
      <c r="CS278" s="10"/>
      <c r="CT278" s="10"/>
      <c r="CU278" s="10"/>
      <c r="CV278" s="10"/>
      <c r="CW278" s="10"/>
      <c r="CX278" s="10"/>
      <c r="CY278" s="10"/>
      <c r="CZ278" s="10"/>
      <c r="DA278" s="10"/>
    </row>
    <row r="279" spans="1:105" ht="18.75" hidden="1">
      <c r="A279" s="10"/>
      <c r="B279" s="10"/>
      <c r="C279" s="10"/>
      <c r="D279" s="10"/>
      <c r="E279" s="10"/>
      <c r="F279" s="10"/>
      <c r="G279" s="10"/>
      <c r="H279" s="10"/>
      <c r="I279" s="10"/>
      <c r="J279" s="10"/>
      <c r="K279" s="10"/>
      <c r="L279" s="10"/>
      <c r="M279" s="10"/>
      <c r="N279" s="10"/>
      <c r="O279" s="10"/>
      <c r="P279" s="10"/>
      <c r="Q279" s="10"/>
      <c r="R279" s="10"/>
      <c r="S279" s="10"/>
      <c r="T279" s="10"/>
      <c r="U279" s="10"/>
      <c r="V279" s="10"/>
      <c r="W279" s="10"/>
      <c r="X279" s="10"/>
      <c r="Y279" s="10"/>
      <c r="Z279" s="10"/>
      <c r="AA279" s="10"/>
      <c r="AB279" s="10"/>
      <c r="AC279" s="10"/>
      <c r="AD279" s="10"/>
      <c r="AE279" s="10"/>
      <c r="AF279" s="10"/>
      <c r="AG279" s="10"/>
      <c r="AH279" s="10"/>
      <c r="AI279" s="10"/>
      <c r="AJ279" s="10"/>
      <c r="AK279" s="10"/>
      <c r="AL279" s="10"/>
      <c r="AM279" s="7"/>
      <c r="AN279" s="10"/>
      <c r="AO279" s="10"/>
      <c r="AP279" s="10"/>
      <c r="AQ279" s="10"/>
      <c r="AR279" s="10"/>
      <c r="AS279" s="7"/>
      <c r="AT279" s="10"/>
      <c r="AU279" s="10"/>
      <c r="AV279" s="10"/>
      <c r="AW279" s="10"/>
      <c r="AX279" s="10"/>
      <c r="AY279" s="10"/>
      <c r="AZ279" s="10"/>
      <c r="BA279" s="10"/>
      <c r="BB279" s="10"/>
      <c r="BC279" s="10"/>
      <c r="BD279" s="10"/>
      <c r="BE279" s="10"/>
      <c r="BF279" s="10"/>
      <c r="BG279" s="10"/>
      <c r="BH279" s="10"/>
      <c r="BI279" s="10"/>
      <c r="BJ279" s="10"/>
      <c r="BK279" s="10"/>
      <c r="BL279" s="10"/>
      <c r="BM279" s="10"/>
      <c r="BN279" s="10"/>
      <c r="BO279" s="10"/>
      <c r="BP279" s="10"/>
      <c r="BQ279" s="10"/>
      <c r="BR279" s="10"/>
      <c r="BS279" s="10"/>
      <c r="BT279" s="10"/>
      <c r="BU279" s="10"/>
      <c r="BV279" s="10"/>
      <c r="BW279" s="10"/>
      <c r="BX279" s="10"/>
      <c r="BY279" s="10"/>
      <c r="BZ279" s="10"/>
      <c r="CA279" s="10"/>
      <c r="CB279" s="10"/>
      <c r="CC279" s="10"/>
      <c r="CD279" s="10"/>
      <c r="CE279" s="10"/>
      <c r="CF279" s="10"/>
      <c r="CG279" s="10"/>
      <c r="CH279" s="10"/>
      <c r="CI279" s="10"/>
      <c r="CJ279" s="10"/>
      <c r="CK279" s="10"/>
      <c r="CL279" s="10"/>
      <c r="CM279" s="10"/>
      <c r="CN279" s="10"/>
      <c r="CO279" s="10"/>
      <c r="CP279" s="10"/>
      <c r="CQ279" s="10"/>
      <c r="CR279" s="10"/>
      <c r="CS279" s="10"/>
      <c r="CT279" s="10"/>
      <c r="CU279" s="10"/>
      <c r="CV279" s="10"/>
      <c r="CW279" s="10"/>
      <c r="CX279" s="10"/>
      <c r="CY279" s="10"/>
      <c r="CZ279" s="10"/>
      <c r="DA279" s="10"/>
    </row>
    <row r="280" spans="1:105" ht="18.75" hidden="1">
      <c r="A280" s="10"/>
      <c r="B280" s="10"/>
      <c r="C280" s="10"/>
      <c r="D280" s="10"/>
      <c r="E280" s="10"/>
      <c r="F280" s="10"/>
      <c r="G280" s="10"/>
      <c r="H280" s="10"/>
      <c r="I280" s="10"/>
      <c r="J280" s="10"/>
      <c r="K280" s="10"/>
      <c r="L280" s="10"/>
      <c r="M280" s="10"/>
      <c r="N280" s="10"/>
      <c r="O280" s="10"/>
      <c r="P280" s="10"/>
      <c r="Q280" s="10"/>
      <c r="R280" s="10"/>
      <c r="S280" s="10"/>
      <c r="T280" s="10"/>
      <c r="U280" s="10"/>
      <c r="V280" s="10"/>
      <c r="W280" s="10"/>
      <c r="X280" s="10"/>
      <c r="Y280" s="10"/>
      <c r="Z280" s="10"/>
      <c r="AA280" s="10"/>
      <c r="AB280" s="10"/>
      <c r="AC280" s="10"/>
      <c r="AD280" s="10"/>
      <c r="AE280" s="10"/>
      <c r="AF280" s="10"/>
      <c r="AG280" s="10"/>
      <c r="AH280" s="10"/>
      <c r="AI280" s="10"/>
      <c r="AJ280" s="10"/>
      <c r="AK280" s="10"/>
      <c r="AL280" s="10"/>
      <c r="AM280" s="7"/>
      <c r="AN280" s="10"/>
      <c r="AO280" s="10"/>
      <c r="AP280" s="10"/>
      <c r="AQ280" s="10"/>
      <c r="AR280" s="10"/>
      <c r="AS280" s="7"/>
      <c r="AT280" s="10"/>
      <c r="AU280" s="10"/>
      <c r="AV280" s="10"/>
      <c r="AW280" s="10"/>
      <c r="AX280" s="10"/>
      <c r="AY280" s="10"/>
      <c r="AZ280" s="10"/>
      <c r="BA280" s="10"/>
      <c r="BB280" s="10"/>
      <c r="BC280" s="10"/>
      <c r="BD280" s="10"/>
      <c r="BE280" s="10"/>
      <c r="BF280" s="10"/>
      <c r="BG280" s="10"/>
      <c r="BH280" s="10"/>
      <c r="BI280" s="10"/>
      <c r="BJ280" s="10"/>
      <c r="BK280" s="10"/>
      <c r="BL280" s="10"/>
      <c r="BM280" s="10"/>
      <c r="BN280" s="10"/>
      <c r="BO280" s="10"/>
      <c r="BP280" s="10"/>
      <c r="BQ280" s="10"/>
      <c r="BR280" s="10"/>
      <c r="BS280" s="10"/>
      <c r="BT280" s="10"/>
      <c r="BU280" s="10"/>
      <c r="BV280" s="10"/>
      <c r="BW280" s="10"/>
      <c r="BX280" s="10"/>
      <c r="BY280" s="10"/>
      <c r="BZ280" s="10"/>
      <c r="CA280" s="10"/>
      <c r="CB280" s="10"/>
      <c r="CC280" s="10"/>
      <c r="CD280" s="10"/>
      <c r="CE280" s="10"/>
      <c r="CF280" s="10"/>
      <c r="CG280" s="10"/>
      <c r="CH280" s="10"/>
      <c r="CI280" s="10"/>
      <c r="CJ280" s="10"/>
      <c r="CK280" s="10"/>
      <c r="CL280" s="10"/>
      <c r="CM280" s="10"/>
      <c r="CN280" s="10"/>
      <c r="CO280" s="10"/>
      <c r="CP280" s="10"/>
      <c r="CQ280" s="10"/>
      <c r="CR280" s="10"/>
      <c r="CS280" s="10"/>
      <c r="CT280" s="10"/>
      <c r="CU280" s="10"/>
      <c r="CV280" s="10"/>
      <c r="CW280" s="10"/>
      <c r="CX280" s="10"/>
      <c r="CY280" s="10"/>
      <c r="CZ280" s="10"/>
      <c r="DA280" s="10"/>
    </row>
    <row r="281" spans="1:105" ht="18.75" hidden="1">
      <c r="A281" s="10"/>
      <c r="B281" s="10"/>
      <c r="C281" s="10"/>
      <c r="D281" s="10"/>
      <c r="E281" s="10"/>
      <c r="F281" s="10"/>
      <c r="G281" s="10"/>
      <c r="H281" s="10"/>
      <c r="I281" s="10"/>
      <c r="J281" s="10"/>
      <c r="K281" s="10"/>
      <c r="L281" s="10"/>
      <c r="M281" s="10"/>
      <c r="N281" s="10"/>
      <c r="O281" s="10"/>
      <c r="P281" s="10"/>
      <c r="Q281" s="10"/>
      <c r="R281" s="10"/>
      <c r="S281" s="10"/>
      <c r="T281" s="10"/>
      <c r="U281" s="10"/>
      <c r="V281" s="10"/>
      <c r="W281" s="10"/>
      <c r="X281" s="10"/>
      <c r="Y281" s="10"/>
      <c r="Z281" s="10"/>
      <c r="AA281" s="10"/>
      <c r="AB281" s="10"/>
      <c r="AC281" s="10"/>
      <c r="AD281" s="10"/>
      <c r="AE281" s="10"/>
      <c r="AF281" s="10"/>
      <c r="AG281" s="10"/>
      <c r="AH281" s="10"/>
      <c r="AI281" s="10"/>
      <c r="AJ281" s="10"/>
      <c r="AK281" s="10"/>
      <c r="AL281" s="10"/>
      <c r="AM281" s="7"/>
      <c r="AN281" s="10"/>
      <c r="AO281" s="10"/>
      <c r="AP281" s="10"/>
      <c r="AQ281" s="10"/>
      <c r="AR281" s="10"/>
      <c r="AS281" s="7"/>
      <c r="AT281" s="10"/>
      <c r="AU281" s="10"/>
      <c r="AV281" s="10"/>
      <c r="AW281" s="10"/>
      <c r="AX281" s="10"/>
      <c r="AY281" s="10"/>
      <c r="AZ281" s="10"/>
      <c r="BA281" s="10"/>
      <c r="BB281" s="10"/>
      <c r="BC281" s="10"/>
      <c r="BD281" s="10"/>
      <c r="BE281" s="10"/>
      <c r="BF281" s="10"/>
      <c r="BG281" s="10"/>
      <c r="BH281" s="10"/>
      <c r="BI281" s="10"/>
      <c r="BJ281" s="10"/>
      <c r="BK281" s="10"/>
      <c r="BL281" s="10"/>
      <c r="BM281" s="10"/>
      <c r="BN281" s="10"/>
      <c r="BO281" s="10"/>
      <c r="BP281" s="10"/>
      <c r="BQ281" s="10"/>
      <c r="BR281" s="10"/>
      <c r="BS281" s="10"/>
      <c r="BT281" s="10"/>
      <c r="BU281" s="10"/>
      <c r="BV281" s="10"/>
      <c r="BW281" s="10"/>
      <c r="BX281" s="10"/>
      <c r="BY281" s="10"/>
      <c r="BZ281" s="10"/>
      <c r="CA281" s="10"/>
      <c r="CB281" s="10"/>
      <c r="CC281" s="10"/>
      <c r="CD281" s="10"/>
      <c r="CE281" s="10"/>
      <c r="CF281" s="10"/>
      <c r="CG281" s="10"/>
      <c r="CH281" s="10"/>
      <c r="CI281" s="10"/>
      <c r="CJ281" s="10"/>
      <c r="CK281" s="10"/>
      <c r="CL281" s="10"/>
      <c r="CM281" s="10"/>
      <c r="CN281" s="10"/>
      <c r="CO281" s="10"/>
      <c r="CP281" s="10"/>
      <c r="CQ281" s="10"/>
      <c r="CR281" s="10"/>
      <c r="CS281" s="10"/>
      <c r="CT281" s="10"/>
      <c r="CU281" s="10"/>
      <c r="CV281" s="10"/>
      <c r="CW281" s="10"/>
      <c r="CX281" s="10"/>
      <c r="CY281" s="10"/>
      <c r="CZ281" s="10"/>
      <c r="DA281" s="10"/>
    </row>
    <row r="282" spans="1:105" ht="18.75" hidden="1">
      <c r="A282" s="10"/>
      <c r="B282" s="10"/>
      <c r="C282" s="10"/>
      <c r="D282" s="10"/>
      <c r="E282" s="10"/>
      <c r="F282" s="10"/>
      <c r="G282" s="10"/>
      <c r="H282" s="10"/>
      <c r="I282" s="10"/>
      <c r="J282" s="10"/>
      <c r="K282" s="10"/>
      <c r="L282" s="10"/>
      <c r="M282" s="10"/>
      <c r="N282" s="10"/>
      <c r="O282" s="10"/>
      <c r="P282" s="10"/>
      <c r="Q282" s="10"/>
      <c r="R282" s="10"/>
      <c r="S282" s="10"/>
      <c r="T282" s="10"/>
      <c r="U282" s="10"/>
      <c r="V282" s="10"/>
      <c r="W282" s="10"/>
      <c r="X282" s="10"/>
      <c r="Y282" s="10"/>
      <c r="Z282" s="10"/>
      <c r="AA282" s="10"/>
      <c r="AB282" s="10"/>
      <c r="AC282" s="10"/>
      <c r="AD282" s="10"/>
      <c r="AE282" s="10"/>
      <c r="AF282" s="10"/>
      <c r="AG282" s="10"/>
      <c r="AH282" s="10"/>
      <c r="AI282" s="10"/>
      <c r="AJ282" s="10"/>
      <c r="AK282" s="10"/>
      <c r="AL282" s="10"/>
      <c r="AM282" s="7"/>
      <c r="AN282" s="10"/>
      <c r="AO282" s="10"/>
      <c r="AP282" s="10"/>
      <c r="AQ282" s="10"/>
      <c r="AR282" s="10"/>
      <c r="AS282" s="7"/>
      <c r="AT282" s="10"/>
      <c r="AU282" s="10"/>
      <c r="AV282" s="10"/>
      <c r="AW282" s="10"/>
      <c r="AX282" s="10"/>
      <c r="AY282" s="10"/>
      <c r="AZ282" s="10"/>
      <c r="BA282" s="10"/>
      <c r="BB282" s="10"/>
      <c r="BC282" s="10"/>
      <c r="BD282" s="10"/>
      <c r="BE282" s="10"/>
      <c r="BF282" s="10"/>
      <c r="BG282" s="10"/>
      <c r="BH282" s="10"/>
      <c r="BI282" s="10"/>
      <c r="BJ282" s="10"/>
      <c r="BK282" s="10"/>
      <c r="BL282" s="10"/>
      <c r="BM282" s="10"/>
      <c r="BN282" s="10"/>
      <c r="BO282" s="10"/>
      <c r="BP282" s="10"/>
      <c r="BQ282" s="10"/>
      <c r="BR282" s="10"/>
      <c r="BS282" s="10"/>
      <c r="BT282" s="10"/>
      <c r="BU282" s="10"/>
      <c r="BV282" s="10"/>
      <c r="BW282" s="10"/>
      <c r="BX282" s="10"/>
      <c r="BY282" s="10"/>
      <c r="BZ282" s="10"/>
      <c r="CA282" s="10"/>
      <c r="CB282" s="10"/>
      <c r="CC282" s="10"/>
      <c r="CD282" s="10"/>
      <c r="CE282" s="10"/>
      <c r="CF282" s="10"/>
      <c r="CG282" s="10"/>
      <c r="CH282" s="10"/>
      <c r="CI282" s="10"/>
      <c r="CJ282" s="10"/>
      <c r="CK282" s="10"/>
      <c r="CL282" s="10"/>
      <c r="CM282" s="10"/>
      <c r="CN282" s="10"/>
      <c r="CO282" s="10"/>
      <c r="CP282" s="10"/>
      <c r="CQ282" s="10"/>
      <c r="CR282" s="10"/>
      <c r="CS282" s="10"/>
      <c r="CT282" s="10"/>
      <c r="CU282" s="10"/>
      <c r="CV282" s="10"/>
      <c r="CW282" s="10"/>
      <c r="CX282" s="10"/>
      <c r="CY282" s="10"/>
      <c r="CZ282" s="10"/>
      <c r="DA282" s="10"/>
    </row>
    <row r="283" spans="1:105" ht="18.75" hidden="1">
      <c r="A283" s="10"/>
      <c r="B283" s="10"/>
      <c r="C283" s="10"/>
      <c r="D283" s="10"/>
      <c r="E283" s="10"/>
      <c r="F283" s="10"/>
      <c r="G283" s="10"/>
      <c r="H283" s="10"/>
      <c r="I283" s="10"/>
      <c r="J283" s="10"/>
      <c r="K283" s="10"/>
      <c r="L283" s="10"/>
      <c r="M283" s="10"/>
      <c r="N283" s="10"/>
      <c r="O283" s="10"/>
      <c r="P283" s="10"/>
      <c r="Q283" s="10"/>
      <c r="R283" s="10"/>
      <c r="S283" s="10"/>
      <c r="T283" s="10"/>
      <c r="U283" s="10"/>
      <c r="V283" s="10"/>
      <c r="W283" s="10"/>
      <c r="X283" s="10"/>
      <c r="Y283" s="10"/>
      <c r="Z283" s="10"/>
      <c r="AA283" s="10"/>
      <c r="AB283" s="10"/>
      <c r="AC283" s="10"/>
      <c r="AD283" s="10"/>
      <c r="AE283" s="10"/>
      <c r="AF283" s="10"/>
      <c r="AG283" s="10"/>
      <c r="AH283" s="10"/>
      <c r="AI283" s="10"/>
      <c r="AJ283" s="10"/>
      <c r="AK283" s="10"/>
      <c r="AL283" s="10"/>
      <c r="AM283" s="7"/>
      <c r="AN283" s="10"/>
      <c r="AO283" s="10"/>
      <c r="AP283" s="10"/>
      <c r="AQ283" s="10"/>
      <c r="AR283" s="10"/>
      <c r="AS283" s="7"/>
      <c r="AT283" s="10"/>
      <c r="AU283" s="10"/>
      <c r="AV283" s="10"/>
      <c r="AW283" s="10"/>
      <c r="AX283" s="10"/>
      <c r="AY283" s="10"/>
      <c r="AZ283" s="10"/>
      <c r="BA283" s="10"/>
      <c r="BB283" s="10"/>
      <c r="BC283" s="10"/>
      <c r="BD283" s="10"/>
      <c r="BE283" s="10"/>
      <c r="BF283" s="10"/>
      <c r="BG283" s="10"/>
      <c r="BH283" s="10"/>
      <c r="BI283" s="10"/>
      <c r="BJ283" s="10"/>
      <c r="BK283" s="10"/>
      <c r="BL283" s="10"/>
      <c r="BM283" s="10"/>
      <c r="BN283" s="10"/>
      <c r="BO283" s="10"/>
      <c r="BP283" s="10"/>
      <c r="BQ283" s="10"/>
      <c r="BR283" s="10"/>
      <c r="BS283" s="10"/>
      <c r="BT283" s="10"/>
      <c r="BU283" s="10"/>
      <c r="BV283" s="10"/>
      <c r="BW283" s="10"/>
      <c r="BX283" s="10"/>
      <c r="BY283" s="10"/>
      <c r="BZ283" s="10"/>
      <c r="CA283" s="10"/>
      <c r="CB283" s="10"/>
      <c r="CC283" s="10"/>
      <c r="CD283" s="10"/>
      <c r="CE283" s="10"/>
      <c r="CF283" s="10"/>
      <c r="CG283" s="10"/>
      <c r="CH283" s="10"/>
      <c r="CI283" s="10"/>
      <c r="CJ283" s="10"/>
      <c r="CK283" s="10"/>
      <c r="CL283" s="10"/>
      <c r="CM283" s="10"/>
      <c r="CN283" s="10"/>
      <c r="CO283" s="10"/>
      <c r="CP283" s="10"/>
      <c r="CQ283" s="10"/>
      <c r="CR283" s="10"/>
      <c r="CS283" s="10"/>
      <c r="CT283" s="10"/>
      <c r="CU283" s="10"/>
      <c r="CV283" s="10"/>
      <c r="CW283" s="10"/>
      <c r="CX283" s="10"/>
      <c r="CY283" s="10"/>
      <c r="CZ283" s="10"/>
      <c r="DA283" s="10"/>
    </row>
    <row r="284" spans="1:105" ht="18.75" hidden="1">
      <c r="A284" s="10"/>
      <c r="B284" s="10"/>
      <c r="C284" s="10"/>
      <c r="D284" s="10"/>
      <c r="E284" s="10"/>
      <c r="F284" s="10"/>
      <c r="G284" s="10"/>
      <c r="H284" s="10"/>
      <c r="I284" s="10"/>
      <c r="J284" s="10"/>
      <c r="K284" s="10"/>
      <c r="L284" s="10"/>
      <c r="M284" s="10"/>
      <c r="N284" s="10"/>
      <c r="O284" s="10"/>
      <c r="P284" s="10"/>
      <c r="Q284" s="10"/>
      <c r="R284" s="10"/>
      <c r="S284" s="10"/>
      <c r="T284" s="10"/>
      <c r="U284" s="10"/>
      <c r="V284" s="10"/>
      <c r="W284" s="10"/>
      <c r="X284" s="10"/>
      <c r="Y284" s="10"/>
      <c r="Z284" s="10"/>
      <c r="AA284" s="10"/>
      <c r="AB284" s="10"/>
      <c r="AC284" s="10"/>
      <c r="AD284" s="10"/>
      <c r="AE284" s="10"/>
      <c r="AF284" s="10"/>
      <c r="AG284" s="10"/>
      <c r="AH284" s="10"/>
      <c r="AI284" s="10"/>
      <c r="AJ284" s="10"/>
      <c r="AK284" s="10"/>
      <c r="AL284" s="10"/>
      <c r="AM284" s="7"/>
      <c r="AN284" s="10"/>
      <c r="AO284" s="10"/>
      <c r="AP284" s="10"/>
      <c r="AQ284" s="10"/>
      <c r="AR284" s="10"/>
      <c r="AS284" s="7"/>
      <c r="AT284" s="10"/>
      <c r="AU284" s="10"/>
      <c r="AV284" s="10"/>
      <c r="AW284" s="10"/>
      <c r="AX284" s="10"/>
      <c r="AY284" s="10"/>
      <c r="AZ284" s="10"/>
      <c r="BA284" s="10"/>
      <c r="BB284" s="10"/>
      <c r="BC284" s="10"/>
      <c r="BD284" s="10"/>
      <c r="BE284" s="10"/>
      <c r="BF284" s="10"/>
      <c r="BG284" s="10"/>
      <c r="BH284" s="10"/>
      <c r="BI284" s="10"/>
      <c r="BJ284" s="10"/>
      <c r="BK284" s="10"/>
      <c r="BL284" s="10"/>
      <c r="BM284" s="10"/>
      <c r="BN284" s="10"/>
      <c r="BO284" s="10"/>
      <c r="BP284" s="10"/>
      <c r="BQ284" s="10"/>
      <c r="BR284" s="10"/>
      <c r="BS284" s="10"/>
      <c r="BT284" s="10"/>
      <c r="BU284" s="10"/>
      <c r="BV284" s="10"/>
      <c r="BW284" s="10"/>
      <c r="BX284" s="10"/>
      <c r="BY284" s="10"/>
      <c r="BZ284" s="10"/>
      <c r="CA284" s="10"/>
      <c r="CB284" s="10"/>
      <c r="CC284" s="10"/>
      <c r="CD284" s="10"/>
      <c r="CE284" s="10"/>
      <c r="CF284" s="10"/>
      <c r="CG284" s="10"/>
      <c r="CH284" s="10"/>
      <c r="CI284" s="10"/>
      <c r="CJ284" s="10"/>
      <c r="CK284" s="10"/>
      <c r="CL284" s="10"/>
      <c r="CM284" s="10"/>
      <c r="CN284" s="10"/>
      <c r="CO284" s="10"/>
      <c r="CP284" s="10"/>
      <c r="CQ284" s="10"/>
      <c r="CR284" s="10"/>
      <c r="CS284" s="10"/>
      <c r="CT284" s="10"/>
      <c r="CU284" s="10"/>
      <c r="CV284" s="10"/>
      <c r="CW284" s="10"/>
      <c r="CX284" s="10"/>
      <c r="CY284" s="10"/>
      <c r="CZ284" s="10"/>
      <c r="DA284" s="10"/>
    </row>
    <row r="285" spans="1:105" ht="18.75" hidden="1">
      <c r="A285" s="10"/>
      <c r="B285" s="10"/>
      <c r="C285" s="10"/>
      <c r="D285" s="10"/>
      <c r="E285" s="10"/>
      <c r="F285" s="10"/>
      <c r="G285" s="10"/>
      <c r="H285" s="10"/>
      <c r="I285" s="10"/>
      <c r="J285" s="10"/>
      <c r="K285" s="10"/>
      <c r="L285" s="10"/>
      <c r="M285" s="10"/>
      <c r="N285" s="10"/>
      <c r="O285" s="10"/>
      <c r="P285" s="10"/>
      <c r="Q285" s="10"/>
      <c r="R285" s="10"/>
      <c r="S285" s="10"/>
      <c r="T285" s="10"/>
      <c r="U285" s="10"/>
      <c r="V285" s="10"/>
      <c r="W285" s="10"/>
      <c r="X285" s="10"/>
      <c r="Y285" s="10"/>
      <c r="Z285" s="10"/>
      <c r="AA285" s="10"/>
      <c r="AB285" s="10"/>
      <c r="AC285" s="10"/>
      <c r="AD285" s="10"/>
      <c r="AE285" s="10"/>
      <c r="AF285" s="10"/>
      <c r="AG285" s="10"/>
      <c r="AH285" s="10"/>
      <c r="AI285" s="10"/>
      <c r="AJ285" s="10"/>
      <c r="AK285" s="10"/>
      <c r="AL285" s="10"/>
      <c r="AM285" s="7"/>
      <c r="AN285" s="10"/>
      <c r="AO285" s="10"/>
      <c r="AP285" s="10"/>
      <c r="AQ285" s="10"/>
      <c r="AR285" s="10"/>
      <c r="AS285" s="7"/>
      <c r="AT285" s="10"/>
      <c r="AU285" s="10"/>
      <c r="AV285" s="10"/>
      <c r="AW285" s="10"/>
      <c r="AX285" s="10"/>
      <c r="AY285" s="10"/>
      <c r="AZ285" s="10"/>
      <c r="BA285" s="10"/>
      <c r="BB285" s="10"/>
      <c r="BC285" s="10"/>
      <c r="BD285" s="10"/>
      <c r="BE285" s="10"/>
      <c r="BF285" s="10"/>
      <c r="BG285" s="10"/>
      <c r="BH285" s="10"/>
      <c r="BI285" s="10"/>
      <c r="BJ285" s="10"/>
      <c r="BK285" s="10"/>
      <c r="BL285" s="10"/>
      <c r="BM285" s="10"/>
      <c r="BN285" s="10"/>
      <c r="BO285" s="10"/>
      <c r="BP285" s="10"/>
      <c r="BQ285" s="10"/>
      <c r="BR285" s="10"/>
      <c r="BS285" s="10"/>
      <c r="BT285" s="10"/>
      <c r="BU285" s="10"/>
      <c r="BV285" s="10"/>
      <c r="BW285" s="10"/>
      <c r="BX285" s="10"/>
      <c r="BY285" s="10"/>
      <c r="BZ285" s="10"/>
      <c r="CA285" s="10"/>
      <c r="CB285" s="10"/>
      <c r="CC285" s="10"/>
      <c r="CD285" s="10"/>
      <c r="CE285" s="10"/>
      <c r="CF285" s="10"/>
      <c r="CG285" s="10"/>
      <c r="CH285" s="10"/>
      <c r="CI285" s="10"/>
      <c r="CJ285" s="10"/>
      <c r="CK285" s="10"/>
      <c r="CL285" s="10"/>
      <c r="CM285" s="10"/>
      <c r="CN285" s="10"/>
      <c r="CO285" s="10"/>
      <c r="CP285" s="10"/>
      <c r="CQ285" s="10"/>
      <c r="CR285" s="10"/>
      <c r="CS285" s="10"/>
      <c r="CT285" s="10"/>
      <c r="CU285" s="10"/>
      <c r="CV285" s="10"/>
      <c r="CW285" s="10"/>
      <c r="CX285" s="10"/>
      <c r="CY285" s="10"/>
      <c r="CZ285" s="10"/>
      <c r="DA285" s="10"/>
    </row>
    <row r="286" spans="1:105" ht="18.75" hidden="1">
      <c r="A286" s="10"/>
      <c r="B286" s="10"/>
      <c r="C286" s="10"/>
      <c r="D286" s="10"/>
      <c r="E286" s="10"/>
      <c r="F286" s="10"/>
      <c r="G286" s="10"/>
      <c r="H286" s="10"/>
      <c r="I286" s="10"/>
      <c r="J286" s="10"/>
      <c r="K286" s="10"/>
      <c r="L286" s="10"/>
      <c r="M286" s="10"/>
      <c r="N286" s="10"/>
      <c r="O286" s="10"/>
      <c r="P286" s="10"/>
      <c r="Q286" s="10"/>
      <c r="R286" s="10"/>
      <c r="S286" s="10"/>
      <c r="T286" s="10"/>
      <c r="U286" s="10"/>
      <c r="V286" s="10"/>
      <c r="W286" s="10"/>
      <c r="X286" s="10"/>
      <c r="Y286" s="10"/>
      <c r="Z286" s="10"/>
      <c r="AA286" s="10"/>
      <c r="AB286" s="10"/>
      <c r="AC286" s="10"/>
      <c r="AD286" s="10"/>
      <c r="AE286" s="10"/>
      <c r="AF286" s="10"/>
      <c r="AG286" s="10"/>
      <c r="AH286" s="10"/>
      <c r="AI286" s="10"/>
      <c r="AJ286" s="10"/>
      <c r="AK286" s="10"/>
      <c r="AL286" s="10"/>
      <c r="AM286" s="7"/>
      <c r="AN286" s="10"/>
      <c r="AO286" s="10"/>
      <c r="AP286" s="10"/>
      <c r="AQ286" s="10"/>
      <c r="AR286" s="10"/>
      <c r="AS286" s="7"/>
      <c r="AT286" s="10"/>
      <c r="AU286" s="10"/>
      <c r="AV286" s="10"/>
      <c r="AW286" s="10"/>
      <c r="AX286" s="10"/>
      <c r="AY286" s="10"/>
      <c r="AZ286" s="10"/>
      <c r="BA286" s="10"/>
      <c r="BB286" s="10"/>
      <c r="BC286" s="10"/>
      <c r="BD286" s="10"/>
      <c r="BE286" s="10"/>
      <c r="BF286" s="10"/>
      <c r="BG286" s="10"/>
      <c r="BH286" s="10"/>
      <c r="BI286" s="10"/>
      <c r="BJ286" s="10"/>
      <c r="BK286" s="10"/>
      <c r="BL286" s="10"/>
      <c r="BM286" s="10"/>
      <c r="BN286" s="10"/>
      <c r="BO286" s="10"/>
      <c r="BP286" s="10"/>
      <c r="BQ286" s="10"/>
      <c r="BR286" s="10"/>
      <c r="BS286" s="10"/>
      <c r="BT286" s="10"/>
      <c r="BU286" s="10"/>
      <c r="BV286" s="10"/>
      <c r="BW286" s="10"/>
      <c r="BX286" s="10"/>
      <c r="BY286" s="10"/>
      <c r="BZ286" s="10"/>
      <c r="CA286" s="10"/>
      <c r="CB286" s="10"/>
      <c r="CC286" s="10"/>
      <c r="CD286" s="10"/>
      <c r="CE286" s="10"/>
      <c r="CF286" s="10"/>
      <c r="CG286" s="10"/>
      <c r="CH286" s="10"/>
      <c r="CI286" s="10"/>
      <c r="CJ286" s="10"/>
      <c r="CK286" s="10"/>
      <c r="CL286" s="10"/>
      <c r="CM286" s="10"/>
      <c r="CN286" s="10"/>
      <c r="CO286" s="10"/>
      <c r="CP286" s="10"/>
      <c r="CQ286" s="10"/>
      <c r="CR286" s="10"/>
      <c r="CS286" s="10"/>
      <c r="CT286" s="10"/>
      <c r="CU286" s="10"/>
      <c r="CV286" s="10"/>
      <c r="CW286" s="10"/>
      <c r="CX286" s="10"/>
      <c r="CY286" s="10"/>
      <c r="CZ286" s="10"/>
      <c r="DA286" s="10"/>
    </row>
    <row r="287" spans="1:105" ht="18.75" hidden="1">
      <c r="A287" s="10"/>
      <c r="B287" s="10"/>
      <c r="C287" s="10"/>
      <c r="D287" s="10"/>
      <c r="E287" s="10"/>
      <c r="F287" s="10"/>
      <c r="G287" s="10"/>
      <c r="H287" s="10"/>
      <c r="I287" s="10"/>
      <c r="J287" s="10"/>
      <c r="K287" s="10"/>
      <c r="L287" s="10"/>
      <c r="M287" s="10"/>
      <c r="N287" s="10"/>
      <c r="O287" s="10"/>
      <c r="P287" s="10"/>
      <c r="Q287" s="10"/>
      <c r="R287" s="10"/>
      <c r="S287" s="10"/>
      <c r="T287" s="10"/>
      <c r="U287" s="10"/>
      <c r="V287" s="10"/>
      <c r="W287" s="10"/>
      <c r="X287" s="10"/>
      <c r="Y287" s="10"/>
      <c r="Z287" s="10"/>
      <c r="AA287" s="10"/>
      <c r="AB287" s="10"/>
      <c r="AC287" s="10"/>
      <c r="AD287" s="10"/>
      <c r="AE287" s="10"/>
      <c r="AF287" s="10"/>
      <c r="AG287" s="10"/>
      <c r="AH287" s="10"/>
      <c r="AI287" s="10"/>
      <c r="AJ287" s="10"/>
      <c r="AK287" s="10"/>
      <c r="AL287" s="10"/>
      <c r="AM287" s="7"/>
      <c r="AN287" s="10"/>
      <c r="AO287" s="10"/>
      <c r="AP287" s="10"/>
      <c r="AQ287" s="10"/>
      <c r="AR287" s="10"/>
      <c r="AS287" s="7"/>
      <c r="AT287" s="10"/>
      <c r="AU287" s="10"/>
      <c r="AV287" s="10"/>
      <c r="AW287" s="10"/>
      <c r="AX287" s="10"/>
      <c r="AY287" s="10"/>
      <c r="AZ287" s="10"/>
      <c r="BA287" s="10"/>
      <c r="BB287" s="10"/>
      <c r="BC287" s="10"/>
      <c r="BD287" s="10"/>
      <c r="BE287" s="10"/>
      <c r="BF287" s="10"/>
      <c r="BG287" s="10"/>
      <c r="BH287" s="10"/>
      <c r="BI287" s="10"/>
      <c r="BJ287" s="10"/>
      <c r="BK287" s="10"/>
      <c r="BL287" s="10"/>
      <c r="BM287" s="10"/>
      <c r="BN287" s="10"/>
      <c r="BO287" s="10"/>
      <c r="BP287" s="10"/>
      <c r="BQ287" s="10"/>
      <c r="BR287" s="10"/>
      <c r="BS287" s="10"/>
      <c r="BT287" s="10"/>
      <c r="BU287" s="10"/>
      <c r="BV287" s="10"/>
      <c r="BW287" s="10"/>
      <c r="BX287" s="10"/>
      <c r="BY287" s="10"/>
      <c r="BZ287" s="10"/>
      <c r="CA287" s="10"/>
      <c r="CB287" s="10"/>
      <c r="CC287" s="10"/>
      <c r="CD287" s="10"/>
      <c r="CE287" s="10"/>
      <c r="CF287" s="10"/>
      <c r="CG287" s="10"/>
      <c r="CH287" s="10"/>
      <c r="CI287" s="10"/>
      <c r="CJ287" s="10"/>
      <c r="CK287" s="10"/>
      <c r="CL287" s="10"/>
      <c r="CM287" s="10"/>
      <c r="CN287" s="10"/>
      <c r="CO287" s="10"/>
      <c r="CP287" s="10"/>
      <c r="CQ287" s="10"/>
      <c r="CR287" s="10"/>
      <c r="CS287" s="10"/>
      <c r="CT287" s="10"/>
      <c r="CU287" s="10"/>
      <c r="CV287" s="10"/>
      <c r="CW287" s="10"/>
      <c r="CX287" s="10"/>
      <c r="CY287" s="10"/>
      <c r="CZ287" s="10"/>
      <c r="DA287" s="10"/>
    </row>
    <row r="288" spans="1:105" ht="18.75" hidden="1">
      <c r="A288" s="10"/>
      <c r="B288" s="10"/>
      <c r="C288" s="10"/>
      <c r="D288" s="10"/>
      <c r="E288" s="10"/>
      <c r="F288" s="10"/>
      <c r="G288" s="10"/>
      <c r="H288" s="10"/>
      <c r="I288" s="10"/>
      <c r="J288" s="10"/>
      <c r="K288" s="10"/>
      <c r="L288" s="10"/>
      <c r="M288" s="10"/>
      <c r="N288" s="10"/>
      <c r="O288" s="10"/>
      <c r="P288" s="10"/>
      <c r="Q288" s="10"/>
      <c r="R288" s="10"/>
      <c r="S288" s="10"/>
      <c r="T288" s="10"/>
      <c r="U288" s="10"/>
      <c r="V288" s="10"/>
      <c r="W288" s="10"/>
      <c r="X288" s="10"/>
      <c r="Y288" s="10"/>
      <c r="Z288" s="10"/>
      <c r="AA288" s="10"/>
      <c r="AB288" s="10"/>
      <c r="AC288" s="10"/>
      <c r="AD288" s="10"/>
      <c r="AE288" s="10"/>
      <c r="AF288" s="10"/>
      <c r="AG288" s="10"/>
      <c r="AH288" s="10"/>
      <c r="AI288" s="10"/>
      <c r="AJ288" s="10"/>
      <c r="AK288" s="10"/>
      <c r="AL288" s="10"/>
      <c r="AM288" s="7"/>
      <c r="AN288" s="10"/>
      <c r="AO288" s="10"/>
      <c r="AP288" s="10"/>
      <c r="AQ288" s="10"/>
      <c r="AR288" s="10"/>
      <c r="AS288" s="7"/>
      <c r="AT288" s="10"/>
      <c r="AU288" s="10"/>
      <c r="AV288" s="10"/>
      <c r="AW288" s="10"/>
      <c r="AX288" s="10"/>
      <c r="AY288" s="10"/>
      <c r="AZ288" s="10"/>
      <c r="BA288" s="10"/>
      <c r="BB288" s="10"/>
      <c r="BC288" s="10"/>
      <c r="BD288" s="10"/>
      <c r="BE288" s="10"/>
      <c r="BF288" s="10"/>
      <c r="BG288" s="10"/>
      <c r="BH288" s="10"/>
      <c r="BI288" s="10"/>
      <c r="BJ288" s="10"/>
      <c r="BK288" s="10"/>
      <c r="BL288" s="10"/>
      <c r="BM288" s="10"/>
      <c r="BN288" s="10"/>
      <c r="BO288" s="10"/>
      <c r="BP288" s="10"/>
      <c r="BQ288" s="10"/>
      <c r="BR288" s="10"/>
      <c r="BS288" s="10"/>
      <c r="BT288" s="10"/>
      <c r="BU288" s="10"/>
      <c r="BV288" s="10"/>
      <c r="BW288" s="10"/>
      <c r="BX288" s="10"/>
      <c r="BY288" s="10"/>
      <c r="BZ288" s="10"/>
      <c r="CA288" s="10"/>
      <c r="CB288" s="10"/>
      <c r="CC288" s="10"/>
      <c r="CD288" s="10"/>
      <c r="CE288" s="10"/>
      <c r="CF288" s="10"/>
      <c r="CG288" s="10"/>
      <c r="CH288" s="10"/>
      <c r="CI288" s="10"/>
      <c r="CJ288" s="10"/>
      <c r="CK288" s="10"/>
      <c r="CL288" s="10"/>
      <c r="CM288" s="10"/>
      <c r="CN288" s="10"/>
      <c r="CO288" s="10"/>
      <c r="CP288" s="10"/>
      <c r="CQ288" s="10"/>
      <c r="CR288" s="10"/>
      <c r="CS288" s="10"/>
      <c r="CT288" s="10"/>
      <c r="CU288" s="10"/>
      <c r="CV288" s="10"/>
      <c r="CW288" s="10"/>
      <c r="CX288" s="10"/>
      <c r="CY288" s="10"/>
      <c r="CZ288" s="10"/>
      <c r="DA288" s="10"/>
    </row>
    <row r="289" spans="1:105" ht="18.75" hidden="1">
      <c r="A289" s="10"/>
      <c r="B289" s="10"/>
      <c r="C289" s="10"/>
      <c r="D289" s="10"/>
      <c r="E289" s="10"/>
      <c r="F289" s="10"/>
      <c r="G289" s="10"/>
      <c r="H289" s="10"/>
      <c r="I289" s="10"/>
      <c r="J289" s="10"/>
      <c r="K289" s="10"/>
      <c r="L289" s="10"/>
      <c r="M289" s="10"/>
      <c r="N289" s="10"/>
      <c r="O289" s="10"/>
      <c r="P289" s="10"/>
      <c r="Q289" s="10"/>
      <c r="R289" s="10"/>
      <c r="S289" s="10"/>
      <c r="T289" s="10"/>
      <c r="U289" s="10"/>
      <c r="V289" s="10"/>
      <c r="W289" s="10"/>
      <c r="X289" s="10"/>
      <c r="Y289" s="10"/>
      <c r="Z289" s="10"/>
      <c r="AA289" s="10"/>
      <c r="AB289" s="10"/>
      <c r="AC289" s="10"/>
      <c r="AD289" s="10"/>
      <c r="AE289" s="10"/>
      <c r="AF289" s="10"/>
      <c r="AG289" s="10"/>
      <c r="AH289" s="10"/>
      <c r="AI289" s="10"/>
      <c r="AJ289" s="10"/>
      <c r="AK289" s="10"/>
      <c r="AL289" s="10"/>
      <c r="AM289" s="7"/>
      <c r="AN289" s="10"/>
      <c r="AO289" s="10"/>
      <c r="AP289" s="10"/>
      <c r="AQ289" s="10"/>
      <c r="AR289" s="10"/>
      <c r="AS289" s="7"/>
      <c r="AT289" s="10"/>
      <c r="AU289" s="10"/>
      <c r="AV289" s="10"/>
      <c r="AW289" s="10"/>
      <c r="AX289" s="10"/>
      <c r="AY289" s="10"/>
      <c r="AZ289" s="10"/>
      <c r="BA289" s="10"/>
      <c r="BB289" s="10"/>
      <c r="BC289" s="10"/>
      <c r="BD289" s="10"/>
      <c r="BE289" s="10"/>
      <c r="BF289" s="10"/>
      <c r="BG289" s="10"/>
      <c r="BH289" s="10"/>
      <c r="BI289" s="10"/>
      <c r="BJ289" s="10"/>
      <c r="BK289" s="10"/>
      <c r="BL289" s="10"/>
      <c r="BM289" s="10"/>
      <c r="BN289" s="10"/>
      <c r="BO289" s="10"/>
      <c r="BP289" s="10"/>
      <c r="BQ289" s="10"/>
      <c r="BR289" s="10"/>
      <c r="BS289" s="10"/>
      <c r="BT289" s="10"/>
      <c r="BU289" s="10"/>
      <c r="BV289" s="10"/>
      <c r="BW289" s="10"/>
      <c r="BX289" s="10"/>
      <c r="BY289" s="10"/>
      <c r="BZ289" s="10"/>
      <c r="CA289" s="10"/>
      <c r="CB289" s="10"/>
      <c r="CC289" s="10"/>
      <c r="CD289" s="10"/>
      <c r="CE289" s="10"/>
      <c r="CF289" s="10"/>
      <c r="CG289" s="10"/>
      <c r="CH289" s="10"/>
      <c r="CI289" s="10"/>
      <c r="CJ289" s="10"/>
      <c r="CK289" s="10"/>
      <c r="CL289" s="10"/>
      <c r="CM289" s="10"/>
      <c r="CN289" s="10"/>
      <c r="CO289" s="10"/>
      <c r="CP289" s="10"/>
      <c r="CQ289" s="10"/>
      <c r="CR289" s="10"/>
      <c r="CS289" s="10"/>
      <c r="CT289" s="10"/>
      <c r="CU289" s="10"/>
      <c r="CV289" s="10"/>
      <c r="CW289" s="10"/>
      <c r="CX289" s="10"/>
      <c r="CY289" s="10"/>
      <c r="CZ289" s="10"/>
      <c r="DA289" s="10"/>
    </row>
    <row r="290" spans="1:105" ht="18.75" hidden="1">
      <c r="A290" s="10"/>
      <c r="B290" s="10"/>
      <c r="C290" s="10"/>
      <c r="D290" s="10"/>
      <c r="E290" s="10"/>
      <c r="F290" s="10"/>
      <c r="G290" s="10"/>
      <c r="H290" s="10"/>
      <c r="I290" s="10"/>
      <c r="J290" s="10"/>
      <c r="K290" s="10"/>
      <c r="L290" s="10"/>
      <c r="M290" s="10"/>
      <c r="N290" s="10"/>
      <c r="O290" s="10"/>
      <c r="P290" s="10"/>
      <c r="Q290" s="10"/>
      <c r="R290" s="10"/>
      <c r="S290" s="10"/>
      <c r="T290" s="10"/>
      <c r="U290" s="10"/>
      <c r="V290" s="10"/>
      <c r="W290" s="10"/>
      <c r="X290" s="10"/>
      <c r="Y290" s="10"/>
      <c r="Z290" s="10"/>
      <c r="AA290" s="10"/>
      <c r="AB290" s="10"/>
      <c r="AC290" s="10"/>
      <c r="AD290" s="10"/>
      <c r="AE290" s="10"/>
      <c r="AF290" s="10"/>
      <c r="AG290" s="10"/>
      <c r="AH290" s="10"/>
      <c r="AI290" s="10"/>
      <c r="AJ290" s="10"/>
      <c r="AK290" s="10"/>
      <c r="AL290" s="10"/>
      <c r="AM290" s="7"/>
      <c r="AN290" s="10"/>
      <c r="AO290" s="10"/>
      <c r="AP290" s="10"/>
      <c r="AQ290" s="10"/>
      <c r="AR290" s="10"/>
      <c r="AS290" s="7"/>
      <c r="AT290" s="10"/>
      <c r="AU290" s="10"/>
      <c r="AV290" s="10"/>
      <c r="AW290" s="10"/>
      <c r="AX290" s="10"/>
      <c r="AY290" s="10"/>
      <c r="AZ290" s="10"/>
      <c r="BA290" s="10"/>
      <c r="BB290" s="10"/>
      <c r="BC290" s="10"/>
      <c r="BD290" s="10"/>
      <c r="BE290" s="10"/>
      <c r="BF290" s="10"/>
      <c r="BG290" s="10"/>
      <c r="BH290" s="10"/>
      <c r="BI290" s="10"/>
      <c r="BJ290" s="10"/>
      <c r="BK290" s="10"/>
      <c r="BL290" s="10"/>
      <c r="BM290" s="10"/>
      <c r="BN290" s="10"/>
      <c r="BO290" s="10"/>
      <c r="BP290" s="10"/>
      <c r="BQ290" s="10"/>
      <c r="BR290" s="10"/>
      <c r="BS290" s="10"/>
      <c r="BT290" s="10"/>
      <c r="BU290" s="10"/>
      <c r="BV290" s="10"/>
      <c r="BW290" s="10"/>
      <c r="BX290" s="10"/>
      <c r="BY290" s="10"/>
      <c r="BZ290" s="10"/>
      <c r="CA290" s="10"/>
      <c r="CB290" s="10"/>
      <c r="CC290" s="10"/>
      <c r="CD290" s="10"/>
      <c r="CE290" s="10"/>
      <c r="CF290" s="10"/>
      <c r="CG290" s="10"/>
      <c r="CH290" s="10"/>
      <c r="CI290" s="10"/>
      <c r="CJ290" s="10"/>
      <c r="CK290" s="10"/>
      <c r="CL290" s="10"/>
      <c r="CM290" s="10"/>
      <c r="CN290" s="10"/>
      <c r="CO290" s="10"/>
      <c r="CP290" s="10"/>
      <c r="CQ290" s="10"/>
      <c r="CR290" s="10"/>
      <c r="CS290" s="10"/>
      <c r="CT290" s="10"/>
      <c r="CU290" s="10"/>
      <c r="CV290" s="10"/>
      <c r="CW290" s="10"/>
      <c r="CX290" s="10"/>
      <c r="CY290" s="10"/>
      <c r="CZ290" s="10"/>
      <c r="DA290" s="10"/>
    </row>
    <row r="291" spans="1:105" ht="18.75" hidden="1">
      <c r="A291" s="10"/>
      <c r="B291" s="10"/>
      <c r="C291" s="10"/>
      <c r="D291" s="10"/>
      <c r="E291" s="10"/>
      <c r="F291" s="10"/>
      <c r="G291" s="10"/>
      <c r="H291" s="10"/>
      <c r="I291" s="10"/>
      <c r="J291" s="10"/>
      <c r="K291" s="10"/>
      <c r="L291" s="10"/>
      <c r="M291" s="10"/>
      <c r="N291" s="10"/>
      <c r="O291" s="10"/>
      <c r="P291" s="10"/>
      <c r="Q291" s="10"/>
      <c r="R291" s="10"/>
      <c r="S291" s="10"/>
      <c r="T291" s="10"/>
      <c r="U291" s="10"/>
      <c r="V291" s="10"/>
      <c r="W291" s="10"/>
      <c r="X291" s="10"/>
      <c r="Y291" s="10"/>
      <c r="Z291" s="10"/>
      <c r="AA291" s="10"/>
      <c r="AB291" s="10"/>
      <c r="AC291" s="10"/>
      <c r="AD291" s="10"/>
      <c r="AE291" s="10"/>
      <c r="AF291" s="10"/>
      <c r="AG291" s="10"/>
      <c r="AH291" s="10"/>
      <c r="AI291" s="10"/>
      <c r="AJ291" s="10"/>
      <c r="AK291" s="10"/>
      <c r="AL291" s="10"/>
      <c r="AM291" s="7"/>
      <c r="AN291" s="10"/>
      <c r="AO291" s="10"/>
      <c r="AP291" s="10"/>
      <c r="AQ291" s="10"/>
      <c r="AR291" s="10"/>
      <c r="AS291" s="7"/>
      <c r="AT291" s="10"/>
      <c r="AU291" s="10"/>
      <c r="AV291" s="10"/>
      <c r="AW291" s="10"/>
      <c r="AX291" s="10"/>
      <c r="AY291" s="10"/>
      <c r="AZ291" s="10"/>
      <c r="BA291" s="10"/>
      <c r="BB291" s="10"/>
      <c r="BC291" s="10"/>
      <c r="BD291" s="10"/>
      <c r="BE291" s="10"/>
      <c r="BF291" s="10"/>
      <c r="BG291" s="10"/>
      <c r="BH291" s="10"/>
      <c r="BI291" s="10"/>
      <c r="BJ291" s="10"/>
      <c r="BK291" s="10"/>
      <c r="BL291" s="10"/>
      <c r="BM291" s="10"/>
      <c r="BN291" s="10"/>
      <c r="BO291" s="10"/>
      <c r="BP291" s="10"/>
      <c r="BQ291" s="10"/>
      <c r="BR291" s="10"/>
      <c r="BS291" s="10"/>
      <c r="BT291" s="10"/>
      <c r="BU291" s="10"/>
      <c r="BV291" s="10"/>
      <c r="BW291" s="10"/>
      <c r="BX291" s="10"/>
      <c r="BY291" s="10"/>
      <c r="BZ291" s="10"/>
      <c r="CA291" s="10"/>
      <c r="CB291" s="10"/>
      <c r="CC291" s="10"/>
      <c r="CD291" s="10"/>
      <c r="CE291" s="10"/>
      <c r="CF291" s="10"/>
      <c r="CG291" s="10"/>
      <c r="CH291" s="10"/>
      <c r="CI291" s="10"/>
      <c r="CJ291" s="10"/>
      <c r="CK291" s="10"/>
      <c r="CL291" s="10"/>
      <c r="CM291" s="10"/>
      <c r="CN291" s="10"/>
      <c r="CO291" s="10"/>
      <c r="CP291" s="10"/>
      <c r="CQ291" s="10"/>
      <c r="CR291" s="10"/>
      <c r="CS291" s="10"/>
      <c r="CT291" s="10"/>
      <c r="CU291" s="10"/>
      <c r="CV291" s="10"/>
      <c r="CW291" s="10"/>
      <c r="CX291" s="10"/>
      <c r="CY291" s="10"/>
      <c r="CZ291" s="10"/>
      <c r="DA291" s="10"/>
    </row>
    <row r="292" spans="1:105" ht="18.75" hidden="1">
      <c r="A292" s="10"/>
      <c r="B292" s="10"/>
      <c r="C292" s="10"/>
      <c r="D292" s="10"/>
      <c r="E292" s="10"/>
      <c r="F292" s="10"/>
      <c r="G292" s="10"/>
      <c r="H292" s="10"/>
      <c r="I292" s="10"/>
      <c r="J292" s="10"/>
      <c r="K292" s="10"/>
      <c r="L292" s="10"/>
      <c r="M292" s="10"/>
      <c r="N292" s="10"/>
      <c r="O292" s="10"/>
      <c r="P292" s="10"/>
      <c r="Q292" s="10"/>
      <c r="R292" s="10"/>
      <c r="S292" s="10"/>
      <c r="T292" s="10"/>
      <c r="U292" s="10"/>
      <c r="V292" s="10"/>
      <c r="W292" s="10"/>
      <c r="X292" s="10"/>
      <c r="Y292" s="10"/>
      <c r="Z292" s="10"/>
      <c r="AA292" s="10"/>
      <c r="AB292" s="10"/>
      <c r="AC292" s="10"/>
      <c r="AD292" s="10"/>
      <c r="AE292" s="10"/>
      <c r="AF292" s="10"/>
      <c r="AG292" s="10"/>
      <c r="AH292" s="10"/>
      <c r="AI292" s="10"/>
      <c r="AJ292" s="10"/>
      <c r="AK292" s="10"/>
      <c r="AL292" s="10"/>
      <c r="AM292" s="7"/>
      <c r="AN292" s="10"/>
      <c r="AO292" s="10"/>
      <c r="AP292" s="10"/>
      <c r="AQ292" s="10"/>
      <c r="AR292" s="10"/>
      <c r="AS292" s="7"/>
      <c r="AT292" s="10"/>
      <c r="AU292" s="10"/>
      <c r="AV292" s="10"/>
      <c r="AW292" s="10"/>
      <c r="AX292" s="10"/>
      <c r="AY292" s="10"/>
      <c r="AZ292" s="10"/>
      <c r="BA292" s="10"/>
      <c r="BB292" s="10"/>
      <c r="BC292" s="10"/>
      <c r="BD292" s="10"/>
      <c r="BE292" s="10"/>
      <c r="BF292" s="10"/>
      <c r="BG292" s="10"/>
      <c r="BH292" s="10"/>
      <c r="BI292" s="10"/>
      <c r="BJ292" s="10"/>
      <c r="BK292" s="10"/>
      <c r="BL292" s="10"/>
      <c r="BM292" s="10"/>
      <c r="BN292" s="10"/>
      <c r="BO292" s="10"/>
      <c r="BP292" s="10"/>
      <c r="BQ292" s="10"/>
      <c r="BR292" s="10"/>
      <c r="BS292" s="10"/>
      <c r="BT292" s="10"/>
      <c r="BU292" s="10"/>
      <c r="BV292" s="10"/>
      <c r="BW292" s="10"/>
      <c r="BX292" s="10"/>
      <c r="BY292" s="10"/>
      <c r="BZ292" s="10"/>
      <c r="CA292" s="10"/>
      <c r="CB292" s="10"/>
      <c r="CC292" s="10"/>
      <c r="CD292" s="10"/>
      <c r="CE292" s="10"/>
      <c r="CF292" s="10"/>
      <c r="CG292" s="10"/>
      <c r="CH292" s="10"/>
      <c r="CI292" s="10"/>
      <c r="CJ292" s="10"/>
      <c r="CK292" s="10"/>
      <c r="CL292" s="10"/>
      <c r="CM292" s="10"/>
      <c r="CN292" s="10"/>
      <c r="CO292" s="10"/>
      <c r="CP292" s="10"/>
      <c r="CQ292" s="10"/>
      <c r="CR292" s="10"/>
      <c r="CS292" s="10"/>
      <c r="CT292" s="10"/>
      <c r="CU292" s="10"/>
      <c r="CV292" s="10"/>
      <c r="CW292" s="10"/>
      <c r="CX292" s="10"/>
      <c r="CY292" s="10"/>
      <c r="CZ292" s="10"/>
      <c r="DA292" s="10"/>
    </row>
    <row r="293" spans="1:105" ht="18.75" hidden="1">
      <c r="A293" s="10"/>
      <c r="B293" s="10"/>
      <c r="C293" s="10"/>
      <c r="D293" s="10"/>
      <c r="E293" s="10"/>
      <c r="F293" s="10"/>
      <c r="G293" s="10"/>
      <c r="H293" s="10"/>
      <c r="I293" s="10"/>
      <c r="J293" s="10"/>
      <c r="K293" s="10"/>
      <c r="L293" s="10"/>
      <c r="M293" s="10"/>
      <c r="N293" s="10"/>
      <c r="O293" s="10"/>
      <c r="P293" s="10"/>
      <c r="Q293" s="10"/>
      <c r="R293" s="10"/>
      <c r="S293" s="10"/>
      <c r="T293" s="10"/>
      <c r="U293" s="10"/>
      <c r="V293" s="10"/>
      <c r="W293" s="10"/>
      <c r="X293" s="10"/>
      <c r="Y293" s="10"/>
      <c r="Z293" s="10"/>
      <c r="AA293" s="10"/>
      <c r="AB293" s="10"/>
      <c r="AC293" s="10"/>
      <c r="AD293" s="10"/>
      <c r="AE293" s="10"/>
      <c r="AF293" s="10"/>
      <c r="AG293" s="10"/>
      <c r="AH293" s="10"/>
      <c r="AI293" s="10"/>
      <c r="AJ293" s="10"/>
      <c r="AK293" s="10"/>
      <c r="AL293" s="10"/>
      <c r="AM293" s="7"/>
      <c r="AN293" s="10"/>
      <c r="AO293" s="10"/>
      <c r="AP293" s="10"/>
      <c r="AQ293" s="10"/>
      <c r="AR293" s="10"/>
      <c r="AS293" s="7"/>
      <c r="AT293" s="10"/>
      <c r="AU293" s="10"/>
      <c r="AV293" s="10"/>
      <c r="AW293" s="10"/>
      <c r="AX293" s="10"/>
      <c r="AY293" s="10"/>
      <c r="AZ293" s="10"/>
      <c r="BA293" s="10"/>
      <c r="BB293" s="10"/>
      <c r="BC293" s="10"/>
      <c r="BD293" s="10"/>
      <c r="BE293" s="10"/>
      <c r="BF293" s="10"/>
      <c r="BG293" s="10"/>
      <c r="BH293" s="10"/>
      <c r="BI293" s="10"/>
      <c r="BJ293" s="10"/>
      <c r="BK293" s="10"/>
      <c r="BL293" s="10"/>
      <c r="BM293" s="10"/>
      <c r="BN293" s="10"/>
      <c r="BO293" s="10"/>
      <c r="BP293" s="10"/>
      <c r="BQ293" s="10"/>
      <c r="BR293" s="10"/>
      <c r="BS293" s="10"/>
      <c r="BT293" s="10"/>
      <c r="BU293" s="10"/>
      <c r="BV293" s="10"/>
      <c r="BW293" s="10"/>
      <c r="BX293" s="10"/>
      <c r="BY293" s="10"/>
      <c r="BZ293" s="10"/>
      <c r="CA293" s="10"/>
      <c r="CB293" s="10"/>
      <c r="CC293" s="10"/>
      <c r="CD293" s="10"/>
      <c r="CE293" s="10"/>
      <c r="CF293" s="10"/>
      <c r="CG293" s="10"/>
      <c r="CH293" s="10"/>
      <c r="CI293" s="10"/>
      <c r="CJ293" s="10"/>
      <c r="CK293" s="10"/>
      <c r="CL293" s="10"/>
      <c r="CM293" s="10"/>
      <c r="CN293" s="10"/>
      <c r="CO293" s="10"/>
      <c r="CP293" s="10"/>
      <c r="CQ293" s="10"/>
      <c r="CR293" s="10"/>
      <c r="CS293" s="10"/>
      <c r="CT293" s="10"/>
      <c r="CU293" s="10"/>
      <c r="CV293" s="10"/>
      <c r="CW293" s="10"/>
      <c r="CX293" s="10"/>
      <c r="CY293" s="10"/>
      <c r="CZ293" s="10"/>
      <c r="DA293" s="10"/>
    </row>
    <row r="294" spans="1:105" ht="18.75" hidden="1">
      <c r="A294" s="10"/>
      <c r="B294" s="10"/>
      <c r="C294" s="10"/>
      <c r="D294" s="10"/>
      <c r="E294" s="10"/>
      <c r="F294" s="10"/>
      <c r="G294" s="10"/>
      <c r="H294" s="10"/>
      <c r="I294" s="10"/>
      <c r="J294" s="10"/>
      <c r="K294" s="10"/>
      <c r="L294" s="10"/>
      <c r="M294" s="10"/>
      <c r="N294" s="10"/>
      <c r="O294" s="10"/>
      <c r="P294" s="10"/>
      <c r="Q294" s="10"/>
      <c r="R294" s="10"/>
      <c r="S294" s="10"/>
      <c r="T294" s="10"/>
      <c r="U294" s="10"/>
      <c r="V294" s="10"/>
      <c r="W294" s="10"/>
      <c r="X294" s="10"/>
      <c r="Y294" s="10"/>
      <c r="Z294" s="10"/>
      <c r="AA294" s="10"/>
      <c r="AB294" s="10"/>
      <c r="AC294" s="10"/>
      <c r="AD294" s="10"/>
      <c r="AE294" s="10"/>
      <c r="AF294" s="10"/>
      <c r="AG294" s="10"/>
      <c r="AH294" s="10"/>
      <c r="AI294" s="10"/>
      <c r="AJ294" s="10"/>
      <c r="AK294" s="10"/>
      <c r="AL294" s="10"/>
      <c r="AM294" s="7"/>
      <c r="AN294" s="10"/>
      <c r="AO294" s="10"/>
      <c r="AP294" s="10"/>
      <c r="AQ294" s="10"/>
      <c r="AR294" s="10"/>
      <c r="AS294" s="7"/>
      <c r="AT294" s="10"/>
      <c r="AU294" s="10"/>
      <c r="AV294" s="10"/>
      <c r="AW294" s="10"/>
      <c r="AX294" s="10"/>
      <c r="AY294" s="10"/>
      <c r="AZ294" s="10"/>
      <c r="BA294" s="10"/>
      <c r="BB294" s="10"/>
      <c r="BC294" s="10"/>
      <c r="BD294" s="10"/>
      <c r="BE294" s="10"/>
      <c r="BF294" s="10"/>
      <c r="BG294" s="10"/>
      <c r="BH294" s="10"/>
      <c r="BI294" s="10"/>
      <c r="BJ294" s="10"/>
      <c r="BK294" s="10"/>
      <c r="BL294" s="10"/>
      <c r="BM294" s="10"/>
      <c r="BN294" s="10"/>
      <c r="BO294" s="10"/>
      <c r="BP294" s="10"/>
      <c r="BQ294" s="10"/>
      <c r="BR294" s="10"/>
      <c r="BS294" s="10"/>
      <c r="BT294" s="10"/>
      <c r="BU294" s="10"/>
      <c r="BV294" s="10"/>
      <c r="BW294" s="10"/>
      <c r="BX294" s="10"/>
      <c r="BY294" s="10"/>
      <c r="BZ294" s="10"/>
      <c r="CA294" s="10"/>
      <c r="CB294" s="10"/>
      <c r="CC294" s="10"/>
      <c r="CD294" s="10"/>
      <c r="CE294" s="10"/>
      <c r="CF294" s="10"/>
      <c r="CG294" s="10"/>
      <c r="CH294" s="10"/>
      <c r="CI294" s="10"/>
      <c r="CJ294" s="10"/>
      <c r="CK294" s="10"/>
      <c r="CL294" s="10"/>
      <c r="CM294" s="10"/>
      <c r="CN294" s="10"/>
      <c r="CO294" s="10"/>
      <c r="CP294" s="10"/>
      <c r="CQ294" s="10"/>
      <c r="CR294" s="10"/>
      <c r="CS294" s="10"/>
      <c r="CT294" s="10"/>
      <c r="CU294" s="10"/>
      <c r="CV294" s="10"/>
      <c r="CW294" s="10"/>
      <c r="CX294" s="10"/>
      <c r="CY294" s="10"/>
      <c r="CZ294" s="10"/>
      <c r="DA294" s="10"/>
    </row>
    <row r="295" spans="1:105" ht="18.75" hidden="1">
      <c r="A295" s="10"/>
      <c r="B295" s="10"/>
      <c r="C295" s="10"/>
      <c r="D295" s="10"/>
      <c r="E295" s="10"/>
      <c r="F295" s="10"/>
      <c r="G295" s="10"/>
      <c r="H295" s="10"/>
      <c r="I295" s="10"/>
      <c r="J295" s="10"/>
      <c r="K295" s="10"/>
      <c r="L295" s="10"/>
      <c r="M295" s="10"/>
      <c r="N295" s="10"/>
      <c r="O295" s="10"/>
      <c r="P295" s="10"/>
      <c r="Q295" s="10"/>
      <c r="R295" s="10"/>
      <c r="S295" s="10"/>
      <c r="T295" s="10"/>
      <c r="U295" s="10"/>
      <c r="V295" s="10"/>
      <c r="W295" s="10"/>
      <c r="X295" s="10"/>
      <c r="Y295" s="10"/>
      <c r="Z295" s="10"/>
      <c r="AA295" s="10"/>
      <c r="AB295" s="10"/>
      <c r="AC295" s="10"/>
      <c r="AD295" s="10"/>
      <c r="AE295" s="10"/>
      <c r="AF295" s="10"/>
      <c r="AG295" s="10"/>
      <c r="AH295" s="10"/>
      <c r="AI295" s="10"/>
      <c r="AJ295" s="10"/>
      <c r="AK295" s="10"/>
      <c r="AL295" s="10"/>
      <c r="AM295" s="7"/>
      <c r="AN295" s="10"/>
      <c r="AO295" s="10"/>
      <c r="AP295" s="10"/>
      <c r="AQ295" s="10"/>
      <c r="AR295" s="10"/>
      <c r="AS295" s="7"/>
      <c r="AT295" s="10"/>
      <c r="AU295" s="10"/>
      <c r="AV295" s="10"/>
      <c r="AW295" s="10"/>
      <c r="AX295" s="10"/>
      <c r="AY295" s="10"/>
      <c r="AZ295" s="10"/>
      <c r="BA295" s="10"/>
      <c r="BB295" s="10"/>
      <c r="BC295" s="10"/>
      <c r="BD295" s="10"/>
      <c r="BE295" s="10"/>
      <c r="BF295" s="10"/>
      <c r="BG295" s="10"/>
      <c r="BH295" s="10"/>
      <c r="BI295" s="10"/>
      <c r="BJ295" s="10"/>
      <c r="BK295" s="10"/>
      <c r="BL295" s="10"/>
      <c r="BM295" s="10"/>
      <c r="BN295" s="10"/>
      <c r="BO295" s="10"/>
      <c r="BP295" s="10"/>
      <c r="BQ295" s="10"/>
      <c r="BR295" s="10"/>
      <c r="BS295" s="10"/>
      <c r="BT295" s="10"/>
      <c r="BU295" s="10"/>
      <c r="BV295" s="10"/>
      <c r="BW295" s="10"/>
      <c r="BX295" s="10"/>
      <c r="BY295" s="10"/>
      <c r="BZ295" s="10"/>
      <c r="CA295" s="10"/>
      <c r="CB295" s="10"/>
      <c r="CC295" s="10"/>
      <c r="CD295" s="10"/>
      <c r="CE295" s="10"/>
      <c r="CF295" s="10"/>
      <c r="CG295" s="10"/>
      <c r="CH295" s="10"/>
      <c r="CI295" s="10"/>
      <c r="CJ295" s="10"/>
      <c r="CK295" s="10"/>
      <c r="CL295" s="10"/>
      <c r="CM295" s="10"/>
      <c r="CN295" s="10"/>
      <c r="CO295" s="10"/>
      <c r="CP295" s="10"/>
      <c r="CQ295" s="10"/>
      <c r="CR295" s="10"/>
      <c r="CS295" s="10"/>
      <c r="CT295" s="10"/>
      <c r="CU295" s="10"/>
      <c r="CV295" s="10"/>
      <c r="CW295" s="10"/>
      <c r="CX295" s="10"/>
      <c r="CY295" s="10"/>
      <c r="CZ295" s="10"/>
      <c r="DA295" s="10"/>
    </row>
    <row r="296" spans="1:105" ht="18.75" hidden="1">
      <c r="A296" s="10"/>
      <c r="B296" s="10"/>
      <c r="C296" s="10"/>
      <c r="D296" s="10"/>
      <c r="E296" s="10"/>
      <c r="F296" s="10"/>
      <c r="G296" s="10"/>
      <c r="H296" s="10"/>
      <c r="I296" s="10"/>
      <c r="J296" s="10"/>
      <c r="K296" s="10"/>
      <c r="L296" s="10"/>
      <c r="M296" s="10"/>
      <c r="N296" s="10"/>
      <c r="O296" s="10"/>
      <c r="P296" s="10"/>
      <c r="Q296" s="10"/>
      <c r="R296" s="10"/>
      <c r="S296" s="10"/>
      <c r="T296" s="10"/>
      <c r="U296" s="10"/>
      <c r="V296" s="10"/>
      <c r="W296" s="10"/>
      <c r="X296" s="10"/>
      <c r="Y296" s="10"/>
      <c r="Z296" s="10"/>
      <c r="AA296" s="10"/>
      <c r="AB296" s="10"/>
      <c r="AC296" s="10"/>
      <c r="AD296" s="10"/>
      <c r="AE296" s="10"/>
      <c r="AF296" s="10"/>
      <c r="AG296" s="10"/>
      <c r="AH296" s="10"/>
      <c r="AI296" s="10"/>
      <c r="AJ296" s="10"/>
      <c r="AK296" s="10"/>
      <c r="AL296" s="10"/>
      <c r="AM296" s="7"/>
      <c r="AN296" s="10"/>
      <c r="AO296" s="10"/>
      <c r="AP296" s="10"/>
      <c r="AQ296" s="10"/>
      <c r="AR296" s="10"/>
      <c r="AS296" s="7"/>
      <c r="AT296" s="10"/>
      <c r="AU296" s="10"/>
      <c r="AV296" s="10"/>
      <c r="AW296" s="10"/>
      <c r="AX296" s="10"/>
      <c r="AY296" s="10"/>
      <c r="AZ296" s="10"/>
      <c r="BA296" s="10"/>
      <c r="BB296" s="10"/>
      <c r="BC296" s="10"/>
      <c r="BD296" s="10"/>
      <c r="BE296" s="10"/>
      <c r="BF296" s="10"/>
      <c r="BG296" s="10"/>
      <c r="BH296" s="10"/>
      <c r="BI296" s="10"/>
      <c r="BJ296" s="10"/>
      <c r="BK296" s="10"/>
      <c r="BL296" s="10"/>
      <c r="BM296" s="10"/>
      <c r="BN296" s="10"/>
      <c r="BO296" s="10"/>
      <c r="BP296" s="10"/>
      <c r="BQ296" s="10"/>
      <c r="BR296" s="10"/>
      <c r="BS296" s="10"/>
      <c r="BT296" s="10"/>
      <c r="BU296" s="10"/>
      <c r="BV296" s="10"/>
      <c r="BW296" s="10"/>
      <c r="BX296" s="10"/>
      <c r="BY296" s="10"/>
      <c r="BZ296" s="10"/>
      <c r="CA296" s="10"/>
      <c r="CB296" s="10"/>
      <c r="CC296" s="10"/>
      <c r="CD296" s="10"/>
      <c r="CE296" s="10"/>
      <c r="CF296" s="10"/>
      <c r="CG296" s="10"/>
      <c r="CH296" s="10"/>
      <c r="CI296" s="10"/>
      <c r="CJ296" s="10"/>
      <c r="CK296" s="10"/>
      <c r="CL296" s="10"/>
      <c r="CM296" s="10"/>
      <c r="CN296" s="10"/>
      <c r="CO296" s="10"/>
      <c r="CP296" s="10"/>
      <c r="CQ296" s="10"/>
      <c r="CR296" s="10"/>
      <c r="CS296" s="10"/>
      <c r="CT296" s="10"/>
      <c r="CU296" s="10"/>
      <c r="CV296" s="10"/>
      <c r="CW296" s="10"/>
      <c r="CX296" s="10"/>
      <c r="CY296" s="10"/>
      <c r="CZ296" s="10"/>
      <c r="DA296" s="10"/>
    </row>
    <row r="297" spans="1:105" ht="18.75" hidden="1">
      <c r="A297" s="10"/>
      <c r="B297" s="10"/>
      <c r="C297" s="10"/>
      <c r="D297" s="10"/>
      <c r="E297" s="10"/>
      <c r="F297" s="10"/>
      <c r="G297" s="10"/>
      <c r="H297" s="10"/>
      <c r="I297" s="10"/>
      <c r="J297" s="10"/>
      <c r="K297" s="10"/>
      <c r="L297" s="10"/>
      <c r="M297" s="10"/>
      <c r="N297" s="10"/>
      <c r="O297" s="10"/>
      <c r="P297" s="10"/>
      <c r="Q297" s="10"/>
      <c r="R297" s="10"/>
      <c r="S297" s="10"/>
      <c r="T297" s="10"/>
      <c r="U297" s="10"/>
      <c r="V297" s="10"/>
      <c r="W297" s="10"/>
      <c r="X297" s="10"/>
      <c r="Y297" s="10"/>
      <c r="Z297" s="10"/>
      <c r="AA297" s="10"/>
      <c r="AB297" s="10"/>
      <c r="AC297" s="10"/>
      <c r="AD297" s="10"/>
      <c r="AE297" s="10"/>
      <c r="AF297" s="10"/>
      <c r="AG297" s="10"/>
      <c r="AH297" s="10"/>
      <c r="AI297" s="10"/>
      <c r="AJ297" s="10"/>
      <c r="AK297" s="10"/>
      <c r="AL297" s="10"/>
      <c r="AM297" s="7"/>
      <c r="AN297" s="10"/>
      <c r="AO297" s="10"/>
      <c r="AP297" s="10"/>
      <c r="AQ297" s="10"/>
      <c r="AR297" s="10"/>
      <c r="AS297" s="7"/>
      <c r="AT297" s="10"/>
      <c r="AU297" s="10"/>
      <c r="AV297" s="10"/>
      <c r="AW297" s="10"/>
      <c r="AX297" s="10"/>
      <c r="AY297" s="10"/>
      <c r="AZ297" s="10"/>
      <c r="BA297" s="10"/>
      <c r="BB297" s="10"/>
      <c r="BC297" s="10"/>
      <c r="BD297" s="10"/>
      <c r="BE297" s="10"/>
      <c r="BF297" s="10"/>
      <c r="BG297" s="10"/>
      <c r="BH297" s="10"/>
      <c r="BI297" s="10"/>
      <c r="BJ297" s="10"/>
      <c r="BK297" s="10"/>
      <c r="BL297" s="10"/>
      <c r="BM297" s="10"/>
      <c r="BN297" s="10"/>
      <c r="BO297" s="10"/>
      <c r="BP297" s="10"/>
      <c r="BQ297" s="10"/>
      <c r="BR297" s="10"/>
      <c r="BS297" s="10"/>
      <c r="BT297" s="10"/>
      <c r="BU297" s="10"/>
      <c r="BV297" s="10"/>
      <c r="BW297" s="10"/>
      <c r="BX297" s="10"/>
      <c r="BY297" s="10"/>
      <c r="BZ297" s="10"/>
      <c r="CA297" s="10"/>
      <c r="CB297" s="10"/>
      <c r="CC297" s="10"/>
      <c r="CD297" s="10"/>
      <c r="CE297" s="10"/>
      <c r="CF297" s="10"/>
      <c r="CG297" s="10"/>
      <c r="CH297" s="10"/>
      <c r="CI297" s="10"/>
      <c r="CJ297" s="10"/>
      <c r="CK297" s="10"/>
      <c r="CL297" s="10"/>
      <c r="CM297" s="10"/>
      <c r="CN297" s="10"/>
      <c r="CO297" s="10"/>
      <c r="CP297" s="10"/>
      <c r="CQ297" s="10"/>
      <c r="CR297" s="10"/>
      <c r="CS297" s="10"/>
      <c r="CT297" s="10"/>
      <c r="CU297" s="10"/>
      <c r="CV297" s="10"/>
      <c r="CW297" s="10"/>
      <c r="CX297" s="10"/>
      <c r="CY297" s="10"/>
      <c r="CZ297" s="10"/>
      <c r="DA297" s="10"/>
    </row>
    <row r="298" spans="1:105" ht="18.75" hidden="1">
      <c r="A298" s="10"/>
      <c r="B298" s="10"/>
      <c r="C298" s="10"/>
      <c r="D298" s="10"/>
      <c r="E298" s="10"/>
      <c r="F298" s="10"/>
      <c r="G298" s="10"/>
      <c r="H298" s="10"/>
      <c r="I298" s="10"/>
      <c r="J298" s="10"/>
      <c r="K298" s="10"/>
      <c r="L298" s="10"/>
      <c r="M298" s="10"/>
      <c r="N298" s="10"/>
      <c r="O298" s="10"/>
      <c r="P298" s="10"/>
      <c r="Q298" s="10"/>
      <c r="R298" s="10"/>
      <c r="S298" s="10"/>
      <c r="T298" s="10"/>
      <c r="U298" s="10"/>
      <c r="V298" s="10"/>
      <c r="W298" s="10"/>
      <c r="X298" s="10"/>
      <c r="Y298" s="10"/>
      <c r="Z298" s="10"/>
      <c r="AA298" s="10"/>
      <c r="AB298" s="10"/>
      <c r="AC298" s="10"/>
      <c r="AD298" s="10"/>
      <c r="AE298" s="10"/>
      <c r="AF298" s="10"/>
      <c r="AG298" s="10"/>
      <c r="AH298" s="10"/>
      <c r="AI298" s="10"/>
      <c r="AJ298" s="10"/>
      <c r="AK298" s="10"/>
      <c r="AL298" s="10"/>
      <c r="AM298" s="7"/>
      <c r="AN298" s="10"/>
      <c r="AO298" s="10"/>
      <c r="AP298" s="10"/>
      <c r="AQ298" s="10"/>
      <c r="AR298" s="10"/>
      <c r="AS298" s="7"/>
      <c r="AT298" s="10"/>
      <c r="AU298" s="10"/>
      <c r="AV298" s="10"/>
      <c r="AW298" s="10"/>
      <c r="AX298" s="10"/>
      <c r="AY298" s="10"/>
      <c r="AZ298" s="10"/>
      <c r="BA298" s="10"/>
      <c r="BB298" s="10"/>
      <c r="BC298" s="10"/>
      <c r="BD298" s="10"/>
      <c r="BE298" s="10"/>
      <c r="BF298" s="10"/>
      <c r="BG298" s="10"/>
      <c r="BH298" s="10"/>
      <c r="BI298" s="10"/>
      <c r="BJ298" s="10"/>
      <c r="BK298" s="10"/>
      <c r="BL298" s="10"/>
      <c r="BM298" s="10"/>
      <c r="BN298" s="10"/>
      <c r="BO298" s="10"/>
      <c r="BP298" s="10"/>
      <c r="BQ298" s="10"/>
      <c r="BR298" s="10"/>
      <c r="BS298" s="10"/>
      <c r="BT298" s="10"/>
      <c r="BU298" s="10"/>
      <c r="BV298" s="10"/>
      <c r="BW298" s="10"/>
      <c r="BX298" s="10"/>
      <c r="BY298" s="10"/>
      <c r="BZ298" s="10"/>
      <c r="CA298" s="10"/>
      <c r="CB298" s="10"/>
      <c r="CC298" s="10"/>
      <c r="CD298" s="10"/>
      <c r="CE298" s="10"/>
      <c r="CF298" s="10"/>
      <c r="CG298" s="10"/>
      <c r="CH298" s="10"/>
      <c r="CI298" s="10"/>
      <c r="CJ298" s="10"/>
      <c r="CK298" s="10"/>
      <c r="CL298" s="10"/>
      <c r="CM298" s="10"/>
      <c r="CN298" s="10"/>
      <c r="CO298" s="10"/>
      <c r="CP298" s="10"/>
      <c r="CQ298" s="10"/>
      <c r="CR298" s="10"/>
      <c r="CS298" s="10"/>
      <c r="CT298" s="10"/>
      <c r="CU298" s="10"/>
      <c r="CV298" s="10"/>
      <c r="CW298" s="10"/>
      <c r="CX298" s="10"/>
      <c r="CY298" s="10"/>
      <c r="CZ298" s="10"/>
      <c r="DA298" s="10"/>
    </row>
    <row r="299" spans="1:105" ht="18.75" hidden="1">
      <c r="A299" s="10"/>
      <c r="B299" s="10"/>
      <c r="C299" s="10"/>
      <c r="D299" s="10"/>
      <c r="E299" s="10"/>
      <c r="F299" s="10"/>
      <c r="G299" s="10"/>
      <c r="H299" s="10"/>
      <c r="I299" s="10"/>
      <c r="J299" s="10"/>
      <c r="K299" s="10"/>
      <c r="L299" s="10"/>
      <c r="M299" s="10"/>
      <c r="N299" s="10"/>
      <c r="O299" s="10"/>
      <c r="P299" s="10"/>
      <c r="Q299" s="10"/>
      <c r="R299" s="10"/>
      <c r="S299" s="10"/>
      <c r="T299" s="10"/>
      <c r="U299" s="10"/>
      <c r="V299" s="10"/>
      <c r="W299" s="10"/>
      <c r="X299" s="10"/>
      <c r="Y299" s="10"/>
      <c r="Z299" s="10"/>
      <c r="AA299" s="10"/>
      <c r="AB299" s="10"/>
      <c r="AC299" s="10"/>
      <c r="AD299" s="10"/>
      <c r="AE299" s="10"/>
      <c r="AF299" s="10"/>
      <c r="AG299" s="10"/>
      <c r="AH299" s="10"/>
      <c r="AI299" s="10"/>
      <c r="AJ299" s="10"/>
      <c r="AK299" s="10"/>
      <c r="AL299" s="10"/>
      <c r="AM299" s="7"/>
      <c r="AN299" s="10"/>
      <c r="AO299" s="10"/>
      <c r="AP299" s="10"/>
      <c r="AQ299" s="10"/>
      <c r="AR299" s="10"/>
      <c r="AS299" s="7"/>
      <c r="AT299" s="10"/>
      <c r="AU299" s="10"/>
      <c r="AV299" s="10"/>
      <c r="AW299" s="10"/>
      <c r="AX299" s="10"/>
      <c r="AY299" s="10"/>
      <c r="AZ299" s="10"/>
      <c r="BA299" s="10"/>
      <c r="BB299" s="10"/>
      <c r="BC299" s="10"/>
      <c r="BD299" s="10"/>
      <c r="BE299" s="10"/>
      <c r="BF299" s="10"/>
      <c r="BG299" s="10"/>
      <c r="BH299" s="10"/>
      <c r="BI299" s="10"/>
      <c r="BJ299" s="10"/>
      <c r="BK299" s="10"/>
      <c r="BL299" s="10"/>
      <c r="BM299" s="10"/>
      <c r="BN299" s="10"/>
      <c r="BO299" s="10"/>
      <c r="BP299" s="10"/>
      <c r="BQ299" s="10"/>
      <c r="BR299" s="10"/>
      <c r="BS299" s="10"/>
      <c r="BT299" s="10"/>
      <c r="BU299" s="10"/>
      <c r="BV299" s="10"/>
      <c r="BW299" s="10"/>
      <c r="BX299" s="10"/>
      <c r="BY299" s="10"/>
      <c r="BZ299" s="10"/>
      <c r="CA299" s="10"/>
      <c r="CB299" s="10"/>
      <c r="CC299" s="10"/>
      <c r="CD299" s="10"/>
      <c r="CE299" s="10"/>
      <c r="CF299" s="10"/>
      <c r="CG299" s="10"/>
      <c r="CH299" s="10"/>
      <c r="CI299" s="10"/>
      <c r="CJ299" s="10"/>
      <c r="CK299" s="10"/>
      <c r="CL299" s="10"/>
      <c r="CM299" s="10"/>
      <c r="CN299" s="10"/>
      <c r="CO299" s="10"/>
      <c r="CP299" s="10"/>
      <c r="CQ299" s="10"/>
      <c r="CR299" s="10"/>
      <c r="CS299" s="10"/>
      <c r="CT299" s="10"/>
      <c r="CU299" s="10"/>
      <c r="CV299" s="10"/>
      <c r="CW299" s="10"/>
      <c r="CX299" s="10"/>
      <c r="CY299" s="10"/>
      <c r="CZ299" s="10"/>
      <c r="DA299" s="10"/>
    </row>
    <row r="300" spans="1:105" ht="18.75" hidden="1">
      <c r="A300" s="10"/>
      <c r="B300" s="10"/>
      <c r="C300" s="10"/>
      <c r="D300" s="10"/>
      <c r="E300" s="10"/>
      <c r="F300" s="10"/>
      <c r="G300" s="10"/>
      <c r="H300" s="10"/>
      <c r="I300" s="10"/>
      <c r="J300" s="10"/>
      <c r="K300" s="10"/>
      <c r="L300" s="10"/>
      <c r="M300" s="10"/>
      <c r="N300" s="10"/>
      <c r="O300" s="10"/>
      <c r="P300" s="10"/>
      <c r="Q300" s="10"/>
      <c r="R300" s="10"/>
      <c r="S300" s="10"/>
      <c r="T300" s="10"/>
      <c r="U300" s="10"/>
      <c r="V300" s="10"/>
      <c r="W300" s="10"/>
      <c r="X300" s="10"/>
      <c r="Y300" s="10"/>
      <c r="Z300" s="10"/>
      <c r="AA300" s="10"/>
      <c r="AB300" s="10"/>
      <c r="AC300" s="10"/>
      <c r="AD300" s="10"/>
      <c r="AE300" s="10"/>
      <c r="AF300" s="10"/>
      <c r="AG300" s="10"/>
      <c r="AH300" s="10"/>
      <c r="AI300" s="10"/>
      <c r="AJ300" s="10"/>
      <c r="AK300" s="10"/>
      <c r="AL300" s="10"/>
      <c r="AM300" s="7"/>
      <c r="AN300" s="10"/>
      <c r="AO300" s="10"/>
      <c r="AP300" s="10"/>
      <c r="AQ300" s="10"/>
      <c r="AR300" s="10"/>
      <c r="AS300" s="7"/>
      <c r="AT300" s="10"/>
      <c r="AU300" s="10"/>
      <c r="AV300" s="10"/>
      <c r="AW300" s="10"/>
      <c r="AX300" s="10"/>
      <c r="AY300" s="10"/>
      <c r="AZ300" s="10"/>
      <c r="BA300" s="10"/>
      <c r="BB300" s="10"/>
      <c r="BC300" s="10"/>
      <c r="BD300" s="10"/>
      <c r="BE300" s="10"/>
      <c r="BF300" s="10"/>
      <c r="BG300" s="10"/>
      <c r="BH300" s="10"/>
      <c r="BI300" s="10"/>
      <c r="BJ300" s="10"/>
      <c r="BK300" s="10"/>
      <c r="BL300" s="10"/>
      <c r="BM300" s="10"/>
      <c r="BN300" s="10"/>
      <c r="BO300" s="10"/>
      <c r="BP300" s="10"/>
      <c r="BQ300" s="10"/>
      <c r="BR300" s="10"/>
      <c r="BS300" s="10"/>
      <c r="BT300" s="10"/>
      <c r="BU300" s="10"/>
      <c r="BV300" s="10"/>
      <c r="BW300" s="10"/>
      <c r="BX300" s="10"/>
      <c r="BY300" s="10"/>
      <c r="BZ300" s="10"/>
      <c r="CA300" s="10"/>
      <c r="CB300" s="10"/>
      <c r="CC300" s="10"/>
      <c r="CD300" s="10"/>
      <c r="CE300" s="10"/>
      <c r="CF300" s="10"/>
      <c r="CG300" s="10"/>
      <c r="CH300" s="10"/>
      <c r="CI300" s="10"/>
      <c r="CJ300" s="10"/>
      <c r="CK300" s="10"/>
      <c r="CL300" s="10"/>
      <c r="CM300" s="10"/>
      <c r="CN300" s="10"/>
      <c r="CO300" s="10"/>
      <c r="CP300" s="10"/>
      <c r="CQ300" s="10"/>
      <c r="CR300" s="10"/>
      <c r="CS300" s="10"/>
      <c r="CT300" s="10"/>
      <c r="CU300" s="10"/>
      <c r="CV300" s="10"/>
      <c r="CW300" s="10"/>
      <c r="CX300" s="10"/>
      <c r="CY300" s="10"/>
      <c r="CZ300" s="10"/>
      <c r="DA300" s="10"/>
    </row>
    <row r="301" spans="1:105" ht="18.75" hidden="1">
      <c r="A301" s="10"/>
      <c r="B301" s="10"/>
      <c r="C301" s="10"/>
      <c r="D301" s="10"/>
      <c r="E301" s="10"/>
      <c r="F301" s="10"/>
      <c r="G301" s="10"/>
      <c r="H301" s="10"/>
      <c r="I301" s="10"/>
      <c r="J301" s="10"/>
      <c r="K301" s="10"/>
      <c r="L301" s="10"/>
      <c r="M301" s="10"/>
      <c r="N301" s="10"/>
      <c r="O301" s="10"/>
      <c r="P301" s="10"/>
      <c r="Q301" s="10"/>
      <c r="R301" s="10"/>
      <c r="S301" s="10"/>
      <c r="T301" s="10"/>
      <c r="U301" s="10"/>
      <c r="V301" s="10"/>
      <c r="W301" s="10"/>
      <c r="X301" s="10"/>
      <c r="Y301" s="10"/>
      <c r="Z301" s="10"/>
      <c r="AA301" s="10"/>
      <c r="AB301" s="10"/>
      <c r="AC301" s="10"/>
      <c r="AD301" s="10"/>
      <c r="AE301" s="10"/>
      <c r="AF301" s="10"/>
      <c r="AG301" s="10"/>
      <c r="AH301" s="10"/>
      <c r="AI301" s="10"/>
      <c r="AJ301" s="10"/>
      <c r="AK301" s="10"/>
      <c r="AL301" s="10"/>
      <c r="AM301" s="7"/>
      <c r="AN301" s="10"/>
      <c r="AO301" s="10"/>
      <c r="AP301" s="10"/>
      <c r="AQ301" s="10"/>
      <c r="AR301" s="10"/>
      <c r="AS301" s="7"/>
      <c r="AT301" s="10"/>
      <c r="AU301" s="10"/>
      <c r="AV301" s="10"/>
      <c r="AW301" s="10"/>
      <c r="AX301" s="10"/>
      <c r="AY301" s="10"/>
      <c r="AZ301" s="10"/>
      <c r="BA301" s="10"/>
      <c r="BB301" s="10"/>
      <c r="BC301" s="10"/>
      <c r="BD301" s="10"/>
      <c r="BE301" s="10"/>
      <c r="BF301" s="10"/>
      <c r="BG301" s="10"/>
      <c r="BH301" s="10"/>
      <c r="BI301" s="10"/>
      <c r="BJ301" s="10"/>
      <c r="BK301" s="10"/>
      <c r="BL301" s="10"/>
      <c r="BM301" s="10"/>
      <c r="BN301" s="10"/>
      <c r="BO301" s="10"/>
      <c r="BP301" s="10"/>
      <c r="BQ301" s="10"/>
      <c r="BR301" s="10"/>
      <c r="BS301" s="10"/>
      <c r="BT301" s="10"/>
      <c r="BU301" s="10"/>
      <c r="BV301" s="10"/>
      <c r="BW301" s="10"/>
      <c r="BX301" s="10"/>
      <c r="BY301" s="10"/>
      <c r="BZ301" s="10"/>
      <c r="CA301" s="10"/>
      <c r="CB301" s="10"/>
      <c r="CC301" s="10"/>
      <c r="CD301" s="10"/>
      <c r="CE301" s="10"/>
      <c r="CF301" s="10"/>
      <c r="CG301" s="10"/>
      <c r="CH301" s="10"/>
      <c r="CI301" s="10"/>
      <c r="CJ301" s="10"/>
      <c r="CK301" s="10"/>
      <c r="CL301" s="10"/>
      <c r="CM301" s="10"/>
      <c r="CN301" s="10"/>
      <c r="CO301" s="10"/>
      <c r="CP301" s="10"/>
      <c r="CQ301" s="10"/>
      <c r="CR301" s="10"/>
      <c r="CS301" s="10"/>
      <c r="CT301" s="10"/>
      <c r="CU301" s="10"/>
      <c r="CV301" s="10"/>
      <c r="CW301" s="10"/>
      <c r="CX301" s="10"/>
      <c r="CY301" s="10"/>
      <c r="CZ301" s="10"/>
      <c r="DA301" s="10"/>
    </row>
    <row r="302" spans="1:105" ht="18.75" hidden="1">
      <c r="A302" s="10"/>
      <c r="B302" s="10"/>
      <c r="C302" s="10"/>
      <c r="D302" s="10"/>
      <c r="E302" s="10"/>
      <c r="F302" s="10"/>
      <c r="G302" s="10"/>
      <c r="H302" s="10"/>
      <c r="I302" s="10"/>
      <c r="J302" s="10"/>
      <c r="K302" s="10"/>
      <c r="L302" s="10"/>
      <c r="M302" s="10"/>
      <c r="N302" s="10"/>
      <c r="O302" s="10"/>
      <c r="P302" s="10"/>
      <c r="Q302" s="10"/>
      <c r="R302" s="10"/>
      <c r="S302" s="10"/>
      <c r="T302" s="10"/>
      <c r="U302" s="10"/>
      <c r="V302" s="10"/>
      <c r="W302" s="10"/>
      <c r="X302" s="10"/>
      <c r="Y302" s="10"/>
      <c r="Z302" s="10"/>
      <c r="AA302" s="10"/>
      <c r="AB302" s="10"/>
      <c r="AC302" s="10"/>
      <c r="AD302" s="10"/>
      <c r="AE302" s="10"/>
      <c r="AF302" s="10"/>
      <c r="AG302" s="10"/>
      <c r="AH302" s="10"/>
      <c r="AI302" s="10"/>
      <c r="AJ302" s="10"/>
      <c r="AK302" s="10"/>
      <c r="AL302" s="10"/>
      <c r="AM302" s="7"/>
      <c r="AN302" s="10"/>
      <c r="AO302" s="10"/>
      <c r="AP302" s="10"/>
      <c r="AQ302" s="10"/>
      <c r="AR302" s="10"/>
      <c r="AS302" s="7"/>
      <c r="AT302" s="10"/>
      <c r="AU302" s="10"/>
      <c r="AV302" s="10"/>
      <c r="AW302" s="10"/>
      <c r="AX302" s="10"/>
      <c r="AY302" s="10"/>
      <c r="AZ302" s="10"/>
      <c r="BA302" s="10"/>
      <c r="BB302" s="10"/>
      <c r="BC302" s="10"/>
      <c r="BD302" s="10"/>
      <c r="BE302" s="10"/>
      <c r="BF302" s="10"/>
      <c r="BG302" s="10"/>
      <c r="BH302" s="10"/>
      <c r="BI302" s="10"/>
      <c r="BJ302" s="10"/>
      <c r="BK302" s="10"/>
      <c r="BL302" s="10"/>
      <c r="BM302" s="10"/>
      <c r="BN302" s="10"/>
      <c r="BO302" s="10"/>
      <c r="BP302" s="10"/>
      <c r="BQ302" s="10"/>
      <c r="BR302" s="10"/>
      <c r="BS302" s="10"/>
      <c r="BT302" s="10"/>
      <c r="BU302" s="10"/>
      <c r="BV302" s="10"/>
      <c r="BW302" s="10"/>
      <c r="BX302" s="10"/>
      <c r="BY302" s="10"/>
      <c r="BZ302" s="10"/>
      <c r="CA302" s="10"/>
      <c r="CB302" s="10"/>
      <c r="CC302" s="10"/>
      <c r="CD302" s="10"/>
      <c r="CE302" s="10"/>
      <c r="CF302" s="10"/>
      <c r="CG302" s="10"/>
      <c r="CH302" s="10"/>
      <c r="CI302" s="10"/>
      <c r="CJ302" s="10"/>
      <c r="CK302" s="10"/>
      <c r="CL302" s="10"/>
      <c r="CM302" s="10"/>
      <c r="CN302" s="10"/>
      <c r="CO302" s="10"/>
      <c r="CP302" s="10"/>
      <c r="CQ302" s="10"/>
      <c r="CR302" s="10"/>
      <c r="CS302" s="10"/>
      <c r="CT302" s="10"/>
      <c r="CU302" s="10"/>
      <c r="CV302" s="10"/>
      <c r="CW302" s="10"/>
      <c r="CX302" s="10"/>
      <c r="CY302" s="10"/>
      <c r="CZ302" s="10"/>
      <c r="DA302" s="10"/>
    </row>
  </sheetData>
  <dataValidations count="5">
    <dataValidation type="list" allowBlank="1" showInputMessage="1" showErrorMessage="1" sqref="CP3:CP201" xr:uid="{00000000-0002-0000-1000-000000000000}">
      <formula1>"SEMESTER 1,SEMESTER 2,SEMESTER 3,SEMESTER 4,SEMESTER 5,SEMESTER 6"</formula1>
    </dataValidation>
    <dataValidation type="list" allowBlank="1" showInputMessage="1" showErrorMessage="1" sqref="CQ2:CR201" xr:uid="{00000000-0002-0000-1000-000001000000}">
      <formula1>"1,2,3,4,5,6,7,8,9,10,11,12,13,14,15,16,17,18,19,20,21,22,23,24,25,26,27,28,29,30,31,32,33,34,35,36,37,38,39,40,41,42,43,44,45,46,47,,48,49,50,51,52,53,54,55,56,57,58,59,60,61,62,63,64,65,66,67,68,69,70,71,72,73,74,75,76,77,78,79,80,81,82,83,84,85,86,87,88"</formula1>
    </dataValidation>
    <dataValidation type="list" allowBlank="1" showInputMessage="1" showErrorMessage="1" sqref="CT2:CT201" xr:uid="{00000000-0002-0000-1000-000002000000}">
      <formula1>"ART WORK,MUSIC,DRUMMING,DANCING,SPORTS,READING,ICT,MATHEMATICS,SCIENCE"</formula1>
    </dataValidation>
    <dataValidation type="list" allowBlank="1" showInputMessage="1" showErrorMessage="1" sqref="CU2:CV201" xr:uid="{00000000-0002-0000-1000-000003000000}">
      <formula1>"RESPECTFUL,HUMBLE,CALM,APPROACHABLE,BULLY,TRUANT,ACTIVE IN CLASS"</formula1>
    </dataValidation>
    <dataValidation type="list" allowBlank="1" showInputMessage="1" showErrorMessage="1" sqref="CP2" xr:uid="{00000000-0002-0000-1000-000004000000}">
      <formula1>"TERM 1,TERM 2,TERM 3"</formula1>
    </dataValidation>
  </dataValidations>
  <pageMargins left="0.7" right="0.7" top="0.75" bottom="0.75" header="0.3" footer="0.3"/>
  <pageSetup orientation="portrait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6"/>
  <dimension ref="A1:X102"/>
  <sheetViews>
    <sheetView showRowColHeaders="0" workbookViewId="0"/>
  </sheetViews>
  <sheetFormatPr defaultRowHeight="15"/>
  <cols>
    <col min="1" max="1" width="9.140625" style="72"/>
    <col min="2" max="2" width="28.42578125" style="63" customWidth="1"/>
    <col min="3" max="3" width="9.28515625" customWidth="1"/>
    <col min="4" max="4" width="10.28515625" style="66" customWidth="1"/>
    <col min="5" max="5" width="10.42578125" customWidth="1"/>
    <col min="6" max="6" width="11.7109375" style="66" customWidth="1"/>
    <col min="7" max="7" width="11.7109375" customWidth="1"/>
    <col min="8" max="8" width="10" style="66" bestFit="1" customWidth="1"/>
    <col min="9" max="9" width="10" customWidth="1"/>
    <col min="10" max="10" width="10.42578125" style="66" customWidth="1"/>
    <col min="11" max="11" width="10.7109375" customWidth="1"/>
    <col min="12" max="12" width="12.7109375" style="66" customWidth="1"/>
    <col min="13" max="13" width="11" customWidth="1"/>
    <col min="14" max="14" width="10" style="66" bestFit="1" customWidth="1"/>
    <col min="15" max="15" width="8.42578125" customWidth="1"/>
    <col min="16" max="16" width="9.85546875" style="66" customWidth="1"/>
    <col min="17" max="17" width="11" customWidth="1"/>
    <col min="18" max="18" width="12.140625" style="66" customWidth="1"/>
    <col min="19" max="19" width="11.5703125" customWidth="1"/>
    <col min="20" max="20" width="10" style="66" bestFit="1" customWidth="1"/>
    <col min="21" max="21" width="11.140625" style="66" customWidth="1"/>
    <col min="22" max="22" width="10" style="66" customWidth="1"/>
    <col min="23" max="23" width="10.140625" style="63" customWidth="1"/>
    <col min="24" max="24" width="14.28515625" style="60" customWidth="1"/>
  </cols>
  <sheetData>
    <row r="1" spans="1:24" ht="42">
      <c r="A1" s="71" t="s">
        <v>161</v>
      </c>
      <c r="B1" s="70" t="s">
        <v>6</v>
      </c>
      <c r="C1" s="68" t="s">
        <v>182</v>
      </c>
      <c r="D1" s="69" t="s">
        <v>20</v>
      </c>
      <c r="E1" s="68" t="s">
        <v>183</v>
      </c>
      <c r="F1" s="64" t="s">
        <v>20</v>
      </c>
      <c r="G1" s="67" t="s">
        <v>184</v>
      </c>
      <c r="H1" s="64" t="s">
        <v>20</v>
      </c>
      <c r="I1" s="68" t="s">
        <v>185</v>
      </c>
      <c r="J1" s="69" t="s">
        <v>20</v>
      </c>
      <c r="K1" s="68" t="s">
        <v>202</v>
      </c>
      <c r="L1" s="64" t="s">
        <v>20</v>
      </c>
      <c r="M1" s="67" t="s">
        <v>203</v>
      </c>
      <c r="N1" s="64" t="s">
        <v>20</v>
      </c>
      <c r="O1" s="68" t="s">
        <v>186</v>
      </c>
      <c r="P1" s="69" t="s">
        <v>187</v>
      </c>
      <c r="Q1" s="68" t="s">
        <v>77</v>
      </c>
      <c r="R1" s="64" t="s">
        <v>20</v>
      </c>
      <c r="S1" s="67" t="s">
        <v>76</v>
      </c>
      <c r="T1" s="64" t="s">
        <v>20</v>
      </c>
      <c r="U1" s="64" t="s">
        <v>204</v>
      </c>
      <c r="V1" s="64" t="s">
        <v>20</v>
      </c>
      <c r="W1" s="61" t="s">
        <v>188</v>
      </c>
      <c r="X1" s="58" t="s">
        <v>60</v>
      </c>
    </row>
    <row r="2" spans="1:24">
      <c r="A2" s="72">
        <f>' MASTER SHEET '!A2</f>
        <v>1</v>
      </c>
      <c r="B2" s="63" t="str">
        <f>' MASTER SHEET '!B2</f>
        <v>Kwakye Mabel</v>
      </c>
      <c r="C2" s="57">
        <f>' MASTER SHEET '!J2</f>
        <v>73</v>
      </c>
      <c r="D2" s="65">
        <f>' MASTER SHEET '!K2</f>
        <v>3</v>
      </c>
      <c r="E2" s="57">
        <f>' MASTER SHEET '!P2</f>
        <v>66.5</v>
      </c>
      <c r="F2" s="65">
        <f>' MASTER SHEET '!Q2</f>
        <v>4</v>
      </c>
      <c r="G2" s="57">
        <f>' MASTER SHEET '!V2</f>
        <v>65</v>
      </c>
      <c r="H2" s="65">
        <f>' MASTER SHEET '!W2</f>
        <v>4</v>
      </c>
      <c r="I2" s="57">
        <f>' MASTER SHEET '!AB2</f>
        <v>78.5</v>
      </c>
      <c r="J2" s="65">
        <f>' MASTER SHEET '!AC2</f>
        <v>2</v>
      </c>
      <c r="K2" s="57">
        <f>' MASTER SHEET '!AH2</f>
        <v>85</v>
      </c>
      <c r="L2" s="65">
        <f>' MASTER SHEET '!AI2</f>
        <v>1</v>
      </c>
      <c r="M2" s="57">
        <f>' MASTER SHEET '!AN2</f>
        <v>85</v>
      </c>
      <c r="N2" s="65">
        <f>' MASTER SHEET '!AO2</f>
        <v>1</v>
      </c>
      <c r="O2" s="57">
        <f>' MASTER SHEET '!AT2</f>
        <v>76</v>
      </c>
      <c r="P2" s="65">
        <f>' MASTER SHEET '!AU2</f>
        <v>2</v>
      </c>
      <c r="Q2" s="57">
        <f>' MASTER SHEET '!AZ2</f>
        <v>85</v>
      </c>
      <c r="R2" s="65">
        <f>' MASTER SHEET '!BA2</f>
        <v>1</v>
      </c>
      <c r="S2" s="57">
        <f>' MASTER SHEET '!BF2</f>
        <v>69.5</v>
      </c>
      <c r="T2" s="65">
        <f>' MASTER SHEET '!BG2</f>
        <v>4</v>
      </c>
      <c r="U2" s="65">
        <f>' MASTER SHEET '!BL2</f>
        <v>85</v>
      </c>
      <c r="V2" s="65">
        <f>' MASTER SHEET '!BM2</f>
        <v>1</v>
      </c>
      <c r="W2" s="62">
        <f>' MASTER SHEET '!CL2</f>
        <v>8</v>
      </c>
      <c r="X2" s="59" t="str">
        <f>' MASTER SHEET '!CM2</f>
        <v>1st</v>
      </c>
    </row>
    <row r="3" spans="1:24">
      <c r="A3" s="72">
        <f>' MASTER SHEET '!A3</f>
        <v>0</v>
      </c>
      <c r="B3" s="63">
        <f>' MASTER SHEET '!B3</f>
        <v>0</v>
      </c>
      <c r="C3" s="57">
        <f>' MASTER SHEET '!J3</f>
        <v>0</v>
      </c>
      <c r="D3" s="65">
        <f>' MASTER SHEET '!K3</f>
        <v>9</v>
      </c>
      <c r="E3" s="57">
        <f>' MASTER SHEET '!P3</f>
        <v>0</v>
      </c>
      <c r="F3" s="65">
        <f>' MASTER SHEET '!Q3</f>
        <v>9</v>
      </c>
      <c r="G3" s="57">
        <f>' MASTER SHEET '!V3</f>
        <v>0</v>
      </c>
      <c r="H3" s="65">
        <f>' MASTER SHEET '!W3</f>
        <v>9</v>
      </c>
      <c r="I3" s="57">
        <f>' MASTER SHEET '!AB3</f>
        <v>0</v>
      </c>
      <c r="J3" s="65">
        <f>' MASTER SHEET '!AC3</f>
        <v>9</v>
      </c>
      <c r="K3" s="57">
        <f>' MASTER SHEET '!AH3</f>
        <v>60</v>
      </c>
      <c r="L3" s="65">
        <f>' MASTER SHEET '!AI3</f>
        <v>5</v>
      </c>
      <c r="M3" s="57">
        <f>' MASTER SHEET '!AN3</f>
        <v>60</v>
      </c>
      <c r="N3" s="65">
        <f>' MASTER SHEET '!AO3</f>
        <v>5</v>
      </c>
      <c r="O3" s="57">
        <f>' MASTER SHEET '!AT3</f>
        <v>0</v>
      </c>
      <c r="P3" s="65">
        <f>' MASTER SHEET '!AU3</f>
        <v>9</v>
      </c>
      <c r="Q3" s="57">
        <f>' MASTER SHEET '!AZ3</f>
        <v>60</v>
      </c>
      <c r="R3" s="65">
        <f>' MASTER SHEET '!BA3</f>
        <v>5</v>
      </c>
      <c r="S3" s="57">
        <f>' MASTER SHEET '!BF3</f>
        <v>0</v>
      </c>
      <c r="T3" s="65">
        <f>' MASTER SHEET '!BG3</f>
        <v>9</v>
      </c>
      <c r="U3" s="65">
        <f>' MASTER SHEET '!BL3</f>
        <v>60</v>
      </c>
      <c r="V3" s="65">
        <f>' MASTER SHEET '!BM3</f>
        <v>5</v>
      </c>
      <c r="W3" s="62">
        <f>' MASTER SHEET '!CL3</f>
        <v>38</v>
      </c>
      <c r="X3" s="59" t="str">
        <f>' MASTER SHEET '!CM3</f>
        <v>2nd</v>
      </c>
    </row>
    <row r="4" spans="1:24">
      <c r="A4" s="72">
        <f>' MASTER SHEET '!A4</f>
        <v>0</v>
      </c>
      <c r="B4" s="63">
        <f>' MASTER SHEET '!B4</f>
        <v>0</v>
      </c>
      <c r="C4" s="57">
        <f>' MASTER SHEET '!J4</f>
        <v>0</v>
      </c>
      <c r="D4" s="65">
        <f>' MASTER SHEET '!K4</f>
        <v>9</v>
      </c>
      <c r="E4" s="57">
        <f>' MASTER SHEET '!P4</f>
        <v>0</v>
      </c>
      <c r="F4" s="65">
        <f>' MASTER SHEET '!Q4</f>
        <v>9</v>
      </c>
      <c r="G4" s="57">
        <f>' MASTER SHEET '!V4</f>
        <v>0</v>
      </c>
      <c r="H4" s="65">
        <f>' MASTER SHEET '!W4</f>
        <v>9</v>
      </c>
      <c r="I4" s="57">
        <f>' MASTER SHEET '!AB4</f>
        <v>0</v>
      </c>
      <c r="J4" s="65">
        <f>' MASTER SHEET '!AC4</f>
        <v>9</v>
      </c>
      <c r="K4" s="57">
        <f>' MASTER SHEET '!AH4</f>
        <v>0</v>
      </c>
      <c r="L4" s="65">
        <f>' MASTER SHEET '!AI4</f>
        <v>9</v>
      </c>
      <c r="M4" s="57">
        <f>' MASTER SHEET '!AN4</f>
        <v>0</v>
      </c>
      <c r="N4" s="65">
        <f>' MASTER SHEET '!AO4</f>
        <v>9</v>
      </c>
      <c r="O4" s="57">
        <f>' MASTER SHEET '!AT4</f>
        <v>0</v>
      </c>
      <c r="P4" s="65">
        <f>' MASTER SHEET '!AU4</f>
        <v>9</v>
      </c>
      <c r="Q4" s="57">
        <f>' MASTER SHEET '!AZ4</f>
        <v>0</v>
      </c>
      <c r="R4" s="65">
        <f>' MASTER SHEET '!BA4</f>
        <v>9</v>
      </c>
      <c r="S4" s="57">
        <f>' MASTER SHEET '!BF4</f>
        <v>0</v>
      </c>
      <c r="T4" s="65">
        <f>' MASTER SHEET '!BG4</f>
        <v>9</v>
      </c>
      <c r="U4" s="65">
        <f>' MASTER SHEET '!BL4</f>
        <v>0</v>
      </c>
      <c r="V4" s="65">
        <f>' MASTER SHEET '!BM4</f>
        <v>9</v>
      </c>
      <c r="W4" s="62">
        <f>' MASTER SHEET '!CL4</f>
        <v>54</v>
      </c>
      <c r="X4" s="59" t="str">
        <f>' MASTER SHEET '!CM4</f>
        <v>3rd</v>
      </c>
    </row>
    <row r="5" spans="1:24">
      <c r="A5" s="72">
        <f>' MASTER SHEET '!A5</f>
        <v>0</v>
      </c>
      <c r="B5" s="63">
        <f>' MASTER SHEET '!B5</f>
        <v>0</v>
      </c>
      <c r="C5" s="57">
        <f>' MASTER SHEET '!J5</f>
        <v>0</v>
      </c>
      <c r="D5" s="65">
        <f>' MASTER SHEET '!K5</f>
        <v>9</v>
      </c>
      <c r="E5" s="57">
        <f>' MASTER SHEET '!P5</f>
        <v>0</v>
      </c>
      <c r="F5" s="65">
        <f>' MASTER SHEET '!Q5</f>
        <v>9</v>
      </c>
      <c r="G5" s="57">
        <f>' MASTER SHEET '!V5</f>
        <v>0</v>
      </c>
      <c r="H5" s="65">
        <f>' MASTER SHEET '!W5</f>
        <v>9</v>
      </c>
      <c r="I5" s="57">
        <f>' MASTER SHEET '!AB5</f>
        <v>0</v>
      </c>
      <c r="J5" s="65">
        <f>' MASTER SHEET '!AC5</f>
        <v>9</v>
      </c>
      <c r="K5" s="57">
        <f>' MASTER SHEET '!AH5</f>
        <v>0</v>
      </c>
      <c r="L5" s="65">
        <f>' MASTER SHEET '!AI5</f>
        <v>9</v>
      </c>
      <c r="M5" s="57">
        <f>' MASTER SHEET '!AN5</f>
        <v>0</v>
      </c>
      <c r="N5" s="65">
        <f>' MASTER SHEET '!AO5</f>
        <v>9</v>
      </c>
      <c r="O5" s="57">
        <f>' MASTER SHEET '!AT5</f>
        <v>0</v>
      </c>
      <c r="P5" s="65">
        <f>' MASTER SHEET '!AU5</f>
        <v>9</v>
      </c>
      <c r="Q5" s="57">
        <f>' MASTER SHEET '!AZ5</f>
        <v>0</v>
      </c>
      <c r="R5" s="65">
        <f>' MASTER SHEET '!BA5</f>
        <v>9</v>
      </c>
      <c r="S5" s="57">
        <f>' MASTER SHEET '!BF5</f>
        <v>0</v>
      </c>
      <c r="T5" s="65">
        <f>' MASTER SHEET '!BG5</f>
        <v>9</v>
      </c>
      <c r="U5" s="65">
        <f>' MASTER SHEET '!BL5</f>
        <v>0</v>
      </c>
      <c r="V5" s="65">
        <f>' MASTER SHEET '!BM5</f>
        <v>9</v>
      </c>
      <c r="W5" s="62">
        <f>' MASTER SHEET '!CL5</f>
        <v>54</v>
      </c>
      <c r="X5" s="59" t="str">
        <f>' MASTER SHEET '!CM5</f>
        <v>3rd</v>
      </c>
    </row>
    <row r="6" spans="1:24">
      <c r="A6" s="72">
        <f>' MASTER SHEET '!A6</f>
        <v>0</v>
      </c>
      <c r="B6" s="63">
        <f>' MASTER SHEET '!B6</f>
        <v>0</v>
      </c>
      <c r="C6" s="57">
        <f>' MASTER SHEET '!J6</f>
        <v>0</v>
      </c>
      <c r="D6" s="65">
        <f>' MASTER SHEET '!K6</f>
        <v>9</v>
      </c>
      <c r="E6" s="57">
        <f>' MASTER SHEET '!P6</f>
        <v>0</v>
      </c>
      <c r="F6" s="65">
        <f>' MASTER SHEET '!Q6</f>
        <v>9</v>
      </c>
      <c r="G6" s="57">
        <f>' MASTER SHEET '!V6</f>
        <v>0</v>
      </c>
      <c r="H6" s="65">
        <f>' MASTER SHEET '!W6</f>
        <v>9</v>
      </c>
      <c r="I6" s="57">
        <f>' MASTER SHEET '!AB6</f>
        <v>0</v>
      </c>
      <c r="J6" s="65">
        <f>' MASTER SHEET '!AC6</f>
        <v>9</v>
      </c>
      <c r="K6" s="57">
        <f>' MASTER SHEET '!AH6</f>
        <v>0</v>
      </c>
      <c r="L6" s="65">
        <f>' MASTER SHEET '!AI6</f>
        <v>9</v>
      </c>
      <c r="M6" s="57">
        <f>' MASTER SHEET '!AN6</f>
        <v>0</v>
      </c>
      <c r="N6" s="65">
        <f>' MASTER SHEET '!AO6</f>
        <v>9</v>
      </c>
      <c r="O6" s="57">
        <f>' MASTER SHEET '!AT6</f>
        <v>0</v>
      </c>
      <c r="P6" s="65">
        <f>' MASTER SHEET '!AU6</f>
        <v>9</v>
      </c>
      <c r="Q6" s="57">
        <f>' MASTER SHEET '!AZ6</f>
        <v>0</v>
      </c>
      <c r="R6" s="65">
        <f>' MASTER SHEET '!BA6</f>
        <v>9</v>
      </c>
      <c r="S6" s="57">
        <f>' MASTER SHEET '!BF6</f>
        <v>0</v>
      </c>
      <c r="T6" s="65">
        <f>' MASTER SHEET '!BG6</f>
        <v>9</v>
      </c>
      <c r="U6" s="65">
        <f>' MASTER SHEET '!BL6</f>
        <v>0</v>
      </c>
      <c r="V6" s="65">
        <f>' MASTER SHEET '!BM6</f>
        <v>9</v>
      </c>
      <c r="W6" s="62">
        <f>' MASTER SHEET '!CL6</f>
        <v>54</v>
      </c>
      <c r="X6" s="59" t="str">
        <f>' MASTER SHEET '!CM6</f>
        <v>3rd</v>
      </c>
    </row>
    <row r="7" spans="1:24">
      <c r="A7" s="72">
        <f>' MASTER SHEET '!A7</f>
        <v>0</v>
      </c>
      <c r="B7" s="63">
        <f>' MASTER SHEET '!B7</f>
        <v>0</v>
      </c>
      <c r="C7" s="57">
        <f>' MASTER SHEET '!J7</f>
        <v>0</v>
      </c>
      <c r="D7" s="65">
        <f>' MASTER SHEET '!K7</f>
        <v>9</v>
      </c>
      <c r="E7" s="57">
        <f>' MASTER SHEET '!P7</f>
        <v>0</v>
      </c>
      <c r="F7" s="65">
        <f>' MASTER SHEET '!Q7</f>
        <v>9</v>
      </c>
      <c r="G7" s="57">
        <f>' MASTER SHEET '!V7</f>
        <v>0</v>
      </c>
      <c r="H7" s="65">
        <f>' MASTER SHEET '!W7</f>
        <v>9</v>
      </c>
      <c r="I7" s="57">
        <f>' MASTER SHEET '!AB7</f>
        <v>0</v>
      </c>
      <c r="J7" s="65">
        <f>' MASTER SHEET '!AC7</f>
        <v>9</v>
      </c>
      <c r="K7" s="57">
        <f>' MASTER SHEET '!AH7</f>
        <v>0</v>
      </c>
      <c r="L7" s="65">
        <f>' MASTER SHEET '!AI7</f>
        <v>9</v>
      </c>
      <c r="M7" s="57">
        <f>' MASTER SHEET '!AN7</f>
        <v>0</v>
      </c>
      <c r="N7" s="65">
        <f>' MASTER SHEET '!AO7</f>
        <v>9</v>
      </c>
      <c r="O7" s="57">
        <f>' MASTER SHEET '!AT7</f>
        <v>0</v>
      </c>
      <c r="P7" s="65">
        <f>' MASTER SHEET '!AU7</f>
        <v>9</v>
      </c>
      <c r="Q7" s="57">
        <f>' MASTER SHEET '!AZ7</f>
        <v>0</v>
      </c>
      <c r="R7" s="65">
        <f>' MASTER SHEET '!BA7</f>
        <v>9</v>
      </c>
      <c r="S7" s="57">
        <f>' MASTER SHEET '!BF7</f>
        <v>0</v>
      </c>
      <c r="T7" s="65">
        <f>' MASTER SHEET '!BG7</f>
        <v>9</v>
      </c>
      <c r="U7" s="65">
        <f>' MASTER SHEET '!BL7</f>
        <v>0</v>
      </c>
      <c r="V7" s="65">
        <f>' MASTER SHEET '!BM7</f>
        <v>9</v>
      </c>
      <c r="W7" s="62">
        <f>' MASTER SHEET '!CL7</f>
        <v>54</v>
      </c>
      <c r="X7" s="59" t="str">
        <f>' MASTER SHEET '!CM7</f>
        <v>3rd</v>
      </c>
    </row>
    <row r="8" spans="1:24">
      <c r="A8" s="72">
        <f>' MASTER SHEET '!A8</f>
        <v>0</v>
      </c>
      <c r="B8" s="63">
        <f>' MASTER SHEET '!B8</f>
        <v>0</v>
      </c>
      <c r="C8" s="57">
        <f>' MASTER SHEET '!J8</f>
        <v>0</v>
      </c>
      <c r="D8" s="65">
        <f>' MASTER SHEET '!K8</f>
        <v>9</v>
      </c>
      <c r="E8" s="57">
        <f>' MASTER SHEET '!P8</f>
        <v>0</v>
      </c>
      <c r="F8" s="65">
        <f>' MASTER SHEET '!Q8</f>
        <v>9</v>
      </c>
      <c r="G8" s="57">
        <f>' MASTER SHEET '!V8</f>
        <v>0</v>
      </c>
      <c r="H8" s="65">
        <f>' MASTER SHEET '!W8</f>
        <v>9</v>
      </c>
      <c r="I8" s="57">
        <f>' MASTER SHEET '!AB8</f>
        <v>0</v>
      </c>
      <c r="J8" s="65">
        <f>' MASTER SHEET '!AC8</f>
        <v>9</v>
      </c>
      <c r="K8" s="57">
        <f>' MASTER SHEET '!AH8</f>
        <v>0</v>
      </c>
      <c r="L8" s="65">
        <f>' MASTER SHEET '!AI8</f>
        <v>9</v>
      </c>
      <c r="M8" s="57">
        <f>' MASTER SHEET '!AN8</f>
        <v>0</v>
      </c>
      <c r="N8" s="65">
        <f>' MASTER SHEET '!AO8</f>
        <v>9</v>
      </c>
      <c r="O8" s="57">
        <f>' MASTER SHEET '!AT8</f>
        <v>0</v>
      </c>
      <c r="P8" s="65">
        <f>' MASTER SHEET '!AU8</f>
        <v>9</v>
      </c>
      <c r="Q8" s="57">
        <f>' MASTER SHEET '!AZ8</f>
        <v>0</v>
      </c>
      <c r="R8" s="65">
        <f>' MASTER SHEET '!BA8</f>
        <v>9</v>
      </c>
      <c r="S8" s="57">
        <f>' MASTER SHEET '!BF8</f>
        <v>0</v>
      </c>
      <c r="T8" s="65">
        <f>' MASTER SHEET '!BG8</f>
        <v>9</v>
      </c>
      <c r="U8" s="65">
        <f>' MASTER SHEET '!BL8</f>
        <v>0</v>
      </c>
      <c r="V8" s="65">
        <f>' MASTER SHEET '!BM8</f>
        <v>9</v>
      </c>
      <c r="W8" s="62">
        <f>' MASTER SHEET '!CL8</f>
        <v>54</v>
      </c>
      <c r="X8" s="59" t="str">
        <f>' MASTER SHEET '!CM8</f>
        <v>3rd</v>
      </c>
    </row>
    <row r="9" spans="1:24">
      <c r="A9" s="72">
        <f>' MASTER SHEET '!A9</f>
        <v>0</v>
      </c>
      <c r="B9" s="63">
        <f>' MASTER SHEET '!B9</f>
        <v>0</v>
      </c>
      <c r="C9" s="57">
        <f>' MASTER SHEET '!J9</f>
        <v>0</v>
      </c>
      <c r="D9" s="65">
        <f>' MASTER SHEET '!K9</f>
        <v>9</v>
      </c>
      <c r="E9" s="57">
        <f>' MASTER SHEET '!P9</f>
        <v>0</v>
      </c>
      <c r="F9" s="65">
        <f>' MASTER SHEET '!Q9</f>
        <v>9</v>
      </c>
      <c r="G9" s="57">
        <f>' MASTER SHEET '!V9</f>
        <v>0</v>
      </c>
      <c r="H9" s="65">
        <f>' MASTER SHEET '!W9</f>
        <v>9</v>
      </c>
      <c r="I9" s="57">
        <f>' MASTER SHEET '!AB9</f>
        <v>0</v>
      </c>
      <c r="J9" s="65">
        <f>' MASTER SHEET '!AC9</f>
        <v>9</v>
      </c>
      <c r="K9" s="57">
        <f>' MASTER SHEET '!AH9</f>
        <v>0</v>
      </c>
      <c r="L9" s="65">
        <f>' MASTER SHEET '!AI9</f>
        <v>9</v>
      </c>
      <c r="M9" s="57">
        <f>' MASTER SHEET '!AN9</f>
        <v>0</v>
      </c>
      <c r="N9" s="65">
        <f>' MASTER SHEET '!AO9</f>
        <v>9</v>
      </c>
      <c r="O9" s="57">
        <f>' MASTER SHEET '!AT9</f>
        <v>0</v>
      </c>
      <c r="P9" s="65">
        <f>' MASTER SHEET '!AU9</f>
        <v>9</v>
      </c>
      <c r="Q9" s="57">
        <f>' MASTER SHEET '!AZ9</f>
        <v>0</v>
      </c>
      <c r="R9" s="65">
        <f>' MASTER SHEET '!BA9</f>
        <v>9</v>
      </c>
      <c r="S9" s="57">
        <f>' MASTER SHEET '!BF9</f>
        <v>0</v>
      </c>
      <c r="T9" s="65">
        <f>' MASTER SHEET '!BG9</f>
        <v>9</v>
      </c>
      <c r="U9" s="65">
        <f>' MASTER SHEET '!BL9</f>
        <v>0</v>
      </c>
      <c r="V9" s="65">
        <f>' MASTER SHEET '!BM9</f>
        <v>9</v>
      </c>
      <c r="W9" s="62">
        <f>' MASTER SHEET '!CL9</f>
        <v>54</v>
      </c>
      <c r="X9" s="59" t="str">
        <f>' MASTER SHEET '!CM9</f>
        <v>3rd</v>
      </c>
    </row>
    <row r="10" spans="1:24">
      <c r="A10" s="72">
        <f>' MASTER SHEET '!A10</f>
        <v>0</v>
      </c>
      <c r="B10" s="63">
        <f>' MASTER SHEET '!B10</f>
        <v>0</v>
      </c>
      <c r="C10" s="57">
        <f>' MASTER SHEET '!J10</f>
        <v>0</v>
      </c>
      <c r="D10" s="65">
        <f>' MASTER SHEET '!K10</f>
        <v>9</v>
      </c>
      <c r="E10" s="57">
        <f>' MASTER SHEET '!P10</f>
        <v>0</v>
      </c>
      <c r="F10" s="65">
        <f>' MASTER SHEET '!Q10</f>
        <v>9</v>
      </c>
      <c r="G10" s="57">
        <f>' MASTER SHEET '!V10</f>
        <v>0</v>
      </c>
      <c r="H10" s="65">
        <f>' MASTER SHEET '!W10</f>
        <v>9</v>
      </c>
      <c r="I10" s="57">
        <f>' MASTER SHEET '!AB10</f>
        <v>0</v>
      </c>
      <c r="J10" s="65">
        <f>' MASTER SHEET '!AC10</f>
        <v>9</v>
      </c>
      <c r="K10" s="57">
        <f>' MASTER SHEET '!AH10</f>
        <v>0</v>
      </c>
      <c r="L10" s="65">
        <f>' MASTER SHEET '!AI10</f>
        <v>9</v>
      </c>
      <c r="M10" s="57">
        <f>' MASTER SHEET '!AN10</f>
        <v>0</v>
      </c>
      <c r="N10" s="65">
        <f>' MASTER SHEET '!AO10</f>
        <v>9</v>
      </c>
      <c r="O10" s="57">
        <f>' MASTER SHEET '!AT10</f>
        <v>0</v>
      </c>
      <c r="P10" s="65">
        <f>' MASTER SHEET '!AU10</f>
        <v>9</v>
      </c>
      <c r="Q10" s="57">
        <f>' MASTER SHEET '!AZ10</f>
        <v>0</v>
      </c>
      <c r="R10" s="65">
        <f>' MASTER SHEET '!BA10</f>
        <v>9</v>
      </c>
      <c r="S10" s="57">
        <f>' MASTER SHEET '!BF10</f>
        <v>0</v>
      </c>
      <c r="T10" s="65">
        <f>' MASTER SHEET '!BG10</f>
        <v>9</v>
      </c>
      <c r="U10" s="65">
        <f>' MASTER SHEET '!BL10</f>
        <v>0</v>
      </c>
      <c r="V10" s="65">
        <f>' MASTER SHEET '!BM10</f>
        <v>9</v>
      </c>
      <c r="W10" s="62">
        <f>' MASTER SHEET '!CL10</f>
        <v>54</v>
      </c>
      <c r="X10" s="59" t="str">
        <f>' MASTER SHEET '!CM10</f>
        <v>3rd</v>
      </c>
    </row>
    <row r="11" spans="1:24">
      <c r="A11" s="72">
        <f>' MASTER SHEET '!A11</f>
        <v>0</v>
      </c>
      <c r="B11" s="63">
        <f>' MASTER SHEET '!B11</f>
        <v>0</v>
      </c>
      <c r="C11" s="57">
        <f>' MASTER SHEET '!J11</f>
        <v>0</v>
      </c>
      <c r="D11" s="65">
        <f>' MASTER SHEET '!K11</f>
        <v>9</v>
      </c>
      <c r="E11" s="57">
        <f>' MASTER SHEET '!P11</f>
        <v>0</v>
      </c>
      <c r="F11" s="65">
        <f>' MASTER SHEET '!Q11</f>
        <v>9</v>
      </c>
      <c r="G11" s="57">
        <f>' MASTER SHEET '!V11</f>
        <v>0</v>
      </c>
      <c r="H11" s="65">
        <f>' MASTER SHEET '!W11</f>
        <v>9</v>
      </c>
      <c r="I11" s="57">
        <f>' MASTER SHEET '!AB11</f>
        <v>0</v>
      </c>
      <c r="J11" s="65">
        <f>' MASTER SHEET '!AC11</f>
        <v>9</v>
      </c>
      <c r="K11" s="57">
        <f>' MASTER SHEET '!AH11</f>
        <v>0</v>
      </c>
      <c r="L11" s="65">
        <f>' MASTER SHEET '!AI11</f>
        <v>9</v>
      </c>
      <c r="M11" s="57">
        <f>' MASTER SHEET '!AN11</f>
        <v>0</v>
      </c>
      <c r="N11" s="65">
        <f>' MASTER SHEET '!AO11</f>
        <v>9</v>
      </c>
      <c r="O11" s="57">
        <f>' MASTER SHEET '!AT11</f>
        <v>0</v>
      </c>
      <c r="P11" s="65">
        <f>' MASTER SHEET '!AU11</f>
        <v>9</v>
      </c>
      <c r="Q11" s="57">
        <f>' MASTER SHEET '!AZ11</f>
        <v>0</v>
      </c>
      <c r="R11" s="65">
        <f>' MASTER SHEET '!BA11</f>
        <v>9</v>
      </c>
      <c r="S11" s="57">
        <f>' MASTER SHEET '!BF11</f>
        <v>0</v>
      </c>
      <c r="T11" s="65">
        <f>' MASTER SHEET '!BG11</f>
        <v>9</v>
      </c>
      <c r="U11" s="65">
        <f>' MASTER SHEET '!BL11</f>
        <v>0</v>
      </c>
      <c r="V11" s="65">
        <f>' MASTER SHEET '!BM11</f>
        <v>9</v>
      </c>
      <c r="W11" s="62">
        <f>' MASTER SHEET '!CL11</f>
        <v>54</v>
      </c>
      <c r="X11" s="59" t="str">
        <f>' MASTER SHEET '!CM11</f>
        <v>3rd</v>
      </c>
    </row>
    <row r="12" spans="1:24">
      <c r="A12" s="72">
        <f>' MASTER SHEET '!A12</f>
        <v>0</v>
      </c>
      <c r="B12" s="63">
        <f>' MASTER SHEET '!B12</f>
        <v>0</v>
      </c>
      <c r="C12" s="57">
        <f>' MASTER SHEET '!J12</f>
        <v>0</v>
      </c>
      <c r="D12" s="65">
        <f>' MASTER SHEET '!K12</f>
        <v>9</v>
      </c>
      <c r="E12" s="57">
        <f>' MASTER SHEET '!P12</f>
        <v>0</v>
      </c>
      <c r="F12" s="65">
        <f>' MASTER SHEET '!Q12</f>
        <v>9</v>
      </c>
      <c r="G12" s="57">
        <f>' MASTER SHEET '!V12</f>
        <v>0</v>
      </c>
      <c r="H12" s="65">
        <f>' MASTER SHEET '!W12</f>
        <v>9</v>
      </c>
      <c r="I12" s="57">
        <f>' MASTER SHEET '!AB12</f>
        <v>0</v>
      </c>
      <c r="J12" s="65">
        <f>' MASTER SHEET '!AC12</f>
        <v>9</v>
      </c>
      <c r="K12" s="57">
        <f>' MASTER SHEET '!AH12</f>
        <v>0</v>
      </c>
      <c r="L12" s="65">
        <f>' MASTER SHEET '!AI12</f>
        <v>9</v>
      </c>
      <c r="M12" s="57">
        <f>' MASTER SHEET '!AN12</f>
        <v>0</v>
      </c>
      <c r="N12" s="65">
        <f>' MASTER SHEET '!AO12</f>
        <v>9</v>
      </c>
      <c r="O12" s="57">
        <f>' MASTER SHEET '!AT12</f>
        <v>0</v>
      </c>
      <c r="P12" s="65">
        <f>' MASTER SHEET '!AU12</f>
        <v>9</v>
      </c>
      <c r="Q12" s="57">
        <f>' MASTER SHEET '!AZ12</f>
        <v>0</v>
      </c>
      <c r="R12" s="65">
        <f>' MASTER SHEET '!BA12</f>
        <v>9</v>
      </c>
      <c r="S12" s="57">
        <f>' MASTER SHEET '!BF12</f>
        <v>0</v>
      </c>
      <c r="T12" s="65">
        <f>' MASTER SHEET '!BG12</f>
        <v>9</v>
      </c>
      <c r="U12" s="65">
        <f>' MASTER SHEET '!BL12</f>
        <v>0</v>
      </c>
      <c r="V12" s="65">
        <f>' MASTER SHEET '!BM12</f>
        <v>9</v>
      </c>
      <c r="W12" s="62">
        <f>' MASTER SHEET '!CL12</f>
        <v>54</v>
      </c>
      <c r="X12" s="59" t="str">
        <f>' MASTER SHEET '!CM12</f>
        <v>3rd</v>
      </c>
    </row>
    <row r="13" spans="1:24">
      <c r="A13" s="72">
        <f>' MASTER SHEET '!A13</f>
        <v>0</v>
      </c>
      <c r="B13" s="63">
        <f>' MASTER SHEET '!B13</f>
        <v>0</v>
      </c>
      <c r="C13" s="57">
        <f>' MASTER SHEET '!J13</f>
        <v>0</v>
      </c>
      <c r="D13" s="65">
        <f>' MASTER SHEET '!K13</f>
        <v>9</v>
      </c>
      <c r="E13" s="57">
        <f>' MASTER SHEET '!P13</f>
        <v>0</v>
      </c>
      <c r="F13" s="65">
        <f>' MASTER SHEET '!Q13</f>
        <v>9</v>
      </c>
      <c r="G13" s="57">
        <f>' MASTER SHEET '!V13</f>
        <v>0</v>
      </c>
      <c r="H13" s="65">
        <f>' MASTER SHEET '!W13</f>
        <v>9</v>
      </c>
      <c r="I13" s="57">
        <f>' MASTER SHEET '!AB13</f>
        <v>0</v>
      </c>
      <c r="J13" s="65">
        <f>' MASTER SHEET '!AC13</f>
        <v>9</v>
      </c>
      <c r="K13" s="57">
        <f>' MASTER SHEET '!AH13</f>
        <v>0</v>
      </c>
      <c r="L13" s="65">
        <f>' MASTER SHEET '!AI13</f>
        <v>9</v>
      </c>
      <c r="M13" s="57">
        <f>' MASTER SHEET '!AN13</f>
        <v>0</v>
      </c>
      <c r="N13" s="65">
        <f>' MASTER SHEET '!AO13</f>
        <v>9</v>
      </c>
      <c r="O13" s="57">
        <f>' MASTER SHEET '!AT13</f>
        <v>0</v>
      </c>
      <c r="P13" s="65">
        <f>' MASTER SHEET '!AU13</f>
        <v>9</v>
      </c>
      <c r="Q13" s="57">
        <f>' MASTER SHEET '!AZ13</f>
        <v>0</v>
      </c>
      <c r="R13" s="65">
        <f>' MASTER SHEET '!BA13</f>
        <v>9</v>
      </c>
      <c r="S13" s="57">
        <f>' MASTER SHEET '!BF13</f>
        <v>0</v>
      </c>
      <c r="T13" s="65">
        <f>' MASTER SHEET '!BG13</f>
        <v>9</v>
      </c>
      <c r="U13" s="65">
        <f>' MASTER SHEET '!BL13</f>
        <v>0</v>
      </c>
      <c r="V13" s="65">
        <f>' MASTER SHEET '!BM13</f>
        <v>9</v>
      </c>
      <c r="W13" s="62">
        <f>' MASTER SHEET '!CL13</f>
        <v>54</v>
      </c>
      <c r="X13" s="59" t="str">
        <f>' MASTER SHEET '!CM13</f>
        <v>3rd</v>
      </c>
    </row>
    <row r="14" spans="1:24">
      <c r="A14" s="72">
        <f>' MASTER SHEET '!A14</f>
        <v>0</v>
      </c>
      <c r="B14" s="63">
        <f>' MASTER SHEET '!B14</f>
        <v>0</v>
      </c>
      <c r="C14" s="57">
        <f>' MASTER SHEET '!J14</f>
        <v>0</v>
      </c>
      <c r="D14" s="65">
        <f>' MASTER SHEET '!K14</f>
        <v>9</v>
      </c>
      <c r="E14" s="57">
        <f>' MASTER SHEET '!P14</f>
        <v>0</v>
      </c>
      <c r="F14" s="65">
        <f>' MASTER SHEET '!Q14</f>
        <v>9</v>
      </c>
      <c r="G14" s="57">
        <f>' MASTER SHEET '!V14</f>
        <v>0</v>
      </c>
      <c r="H14" s="65">
        <f>' MASTER SHEET '!W14</f>
        <v>9</v>
      </c>
      <c r="I14" s="57">
        <f>' MASTER SHEET '!AB14</f>
        <v>0</v>
      </c>
      <c r="J14" s="65">
        <f>' MASTER SHEET '!AC14</f>
        <v>9</v>
      </c>
      <c r="K14" s="57">
        <f>' MASTER SHEET '!AH14</f>
        <v>0</v>
      </c>
      <c r="L14" s="65">
        <f>' MASTER SHEET '!AI14</f>
        <v>9</v>
      </c>
      <c r="M14" s="57">
        <f>' MASTER SHEET '!AN14</f>
        <v>0</v>
      </c>
      <c r="N14" s="65">
        <f>' MASTER SHEET '!AO14</f>
        <v>9</v>
      </c>
      <c r="O14" s="57">
        <f>' MASTER SHEET '!AT14</f>
        <v>0</v>
      </c>
      <c r="P14" s="65">
        <f>' MASTER SHEET '!AU14</f>
        <v>9</v>
      </c>
      <c r="Q14" s="57">
        <f>' MASTER SHEET '!AZ14</f>
        <v>0</v>
      </c>
      <c r="R14" s="65">
        <f>' MASTER SHEET '!BA14</f>
        <v>9</v>
      </c>
      <c r="S14" s="57">
        <f>' MASTER SHEET '!BF14</f>
        <v>0</v>
      </c>
      <c r="T14" s="65">
        <f>' MASTER SHEET '!BG14</f>
        <v>9</v>
      </c>
      <c r="U14" s="65">
        <f>' MASTER SHEET '!BL14</f>
        <v>0</v>
      </c>
      <c r="V14" s="65">
        <f>' MASTER SHEET '!BM14</f>
        <v>9</v>
      </c>
      <c r="W14" s="62">
        <f>' MASTER SHEET '!CL14</f>
        <v>54</v>
      </c>
      <c r="X14" s="59" t="str">
        <f>' MASTER SHEET '!CM14</f>
        <v>3rd</v>
      </c>
    </row>
    <row r="15" spans="1:24">
      <c r="A15" s="72">
        <f>' MASTER SHEET '!A15</f>
        <v>0</v>
      </c>
      <c r="B15" s="63">
        <f>' MASTER SHEET '!B15</f>
        <v>0</v>
      </c>
      <c r="C15" s="57">
        <f>' MASTER SHEET '!J15</f>
        <v>0</v>
      </c>
      <c r="D15" s="65">
        <f>' MASTER SHEET '!K15</f>
        <v>9</v>
      </c>
      <c r="E15" s="57">
        <f>' MASTER SHEET '!P15</f>
        <v>0</v>
      </c>
      <c r="F15" s="65">
        <f>' MASTER SHEET '!Q15</f>
        <v>9</v>
      </c>
      <c r="G15" s="57">
        <f>' MASTER SHEET '!V15</f>
        <v>0</v>
      </c>
      <c r="H15" s="65">
        <f>' MASTER SHEET '!W15</f>
        <v>9</v>
      </c>
      <c r="I15" s="57">
        <f>' MASTER SHEET '!AB15</f>
        <v>0</v>
      </c>
      <c r="J15" s="65">
        <f>' MASTER SHEET '!AC15</f>
        <v>9</v>
      </c>
      <c r="K15" s="57">
        <f>' MASTER SHEET '!AH15</f>
        <v>0</v>
      </c>
      <c r="L15" s="65">
        <f>' MASTER SHEET '!AI15</f>
        <v>9</v>
      </c>
      <c r="M15" s="57">
        <f>' MASTER SHEET '!AN15</f>
        <v>0</v>
      </c>
      <c r="N15" s="65">
        <f>' MASTER SHEET '!AO15</f>
        <v>9</v>
      </c>
      <c r="O15" s="57">
        <f>' MASTER SHEET '!AT15</f>
        <v>0</v>
      </c>
      <c r="P15" s="65">
        <f>' MASTER SHEET '!AU15</f>
        <v>9</v>
      </c>
      <c r="Q15" s="57">
        <f>' MASTER SHEET '!AZ15</f>
        <v>0</v>
      </c>
      <c r="R15" s="65">
        <f>' MASTER SHEET '!BA15</f>
        <v>9</v>
      </c>
      <c r="S15" s="57">
        <f>' MASTER SHEET '!BF15</f>
        <v>0</v>
      </c>
      <c r="T15" s="65">
        <f>' MASTER SHEET '!BG15</f>
        <v>9</v>
      </c>
      <c r="U15" s="65">
        <f>' MASTER SHEET '!BL15</f>
        <v>0</v>
      </c>
      <c r="V15" s="65">
        <f>' MASTER SHEET '!BM15</f>
        <v>9</v>
      </c>
      <c r="W15" s="62">
        <f>' MASTER SHEET '!CL15</f>
        <v>54</v>
      </c>
      <c r="X15" s="59" t="str">
        <f>' MASTER SHEET '!CM15</f>
        <v>3rd</v>
      </c>
    </row>
    <row r="16" spans="1:24">
      <c r="A16" s="72">
        <f>' MASTER SHEET '!A16</f>
        <v>0</v>
      </c>
      <c r="B16" s="63">
        <f>' MASTER SHEET '!B16</f>
        <v>0</v>
      </c>
      <c r="C16" s="57">
        <f>' MASTER SHEET '!J16</f>
        <v>0</v>
      </c>
      <c r="D16" s="65">
        <f>' MASTER SHEET '!K16</f>
        <v>9</v>
      </c>
      <c r="E16" s="57">
        <f>' MASTER SHEET '!P16</f>
        <v>0</v>
      </c>
      <c r="F16" s="65">
        <f>' MASTER SHEET '!Q16</f>
        <v>9</v>
      </c>
      <c r="G16" s="57">
        <f>' MASTER SHEET '!V16</f>
        <v>0</v>
      </c>
      <c r="H16" s="65">
        <f>' MASTER SHEET '!W16</f>
        <v>9</v>
      </c>
      <c r="I16" s="57">
        <f>' MASTER SHEET '!AB16</f>
        <v>0</v>
      </c>
      <c r="J16" s="65">
        <f>' MASTER SHEET '!AC16</f>
        <v>9</v>
      </c>
      <c r="K16" s="57">
        <f>' MASTER SHEET '!AH16</f>
        <v>0</v>
      </c>
      <c r="L16" s="65">
        <f>' MASTER SHEET '!AI16</f>
        <v>9</v>
      </c>
      <c r="M16" s="57">
        <f>' MASTER SHEET '!AN16</f>
        <v>0</v>
      </c>
      <c r="N16" s="65">
        <f>' MASTER SHEET '!AO16</f>
        <v>9</v>
      </c>
      <c r="O16" s="57">
        <f>' MASTER SHEET '!AT16</f>
        <v>0</v>
      </c>
      <c r="P16" s="65">
        <f>' MASTER SHEET '!AU16</f>
        <v>9</v>
      </c>
      <c r="Q16" s="57">
        <f>' MASTER SHEET '!AZ16</f>
        <v>0</v>
      </c>
      <c r="R16" s="65">
        <f>' MASTER SHEET '!BA16</f>
        <v>9</v>
      </c>
      <c r="S16" s="57">
        <f>' MASTER SHEET '!BF16</f>
        <v>0</v>
      </c>
      <c r="T16" s="65">
        <f>' MASTER SHEET '!BG16</f>
        <v>9</v>
      </c>
      <c r="U16" s="65">
        <f>' MASTER SHEET '!BL16</f>
        <v>0</v>
      </c>
      <c r="V16" s="65">
        <f>' MASTER SHEET '!BM16</f>
        <v>9</v>
      </c>
      <c r="W16" s="62">
        <f>' MASTER SHEET '!CL16</f>
        <v>54</v>
      </c>
      <c r="X16" s="59" t="str">
        <f>' MASTER SHEET '!CM16</f>
        <v>3rd</v>
      </c>
    </row>
    <row r="17" spans="1:24">
      <c r="A17" s="72">
        <f>' MASTER SHEET '!A17</f>
        <v>0</v>
      </c>
      <c r="B17" s="63">
        <f>' MASTER SHEET '!B17</f>
        <v>0</v>
      </c>
      <c r="C17" s="57">
        <f>' MASTER SHEET '!J17</f>
        <v>0</v>
      </c>
      <c r="D17" s="65">
        <f>' MASTER SHEET '!K17</f>
        <v>9</v>
      </c>
      <c r="E17" s="57">
        <f>' MASTER SHEET '!P17</f>
        <v>0</v>
      </c>
      <c r="F17" s="65">
        <f>' MASTER SHEET '!Q17</f>
        <v>9</v>
      </c>
      <c r="G17" s="57">
        <f>' MASTER SHEET '!V17</f>
        <v>0</v>
      </c>
      <c r="H17" s="65">
        <f>' MASTER SHEET '!W17</f>
        <v>9</v>
      </c>
      <c r="I17" s="57">
        <f>' MASTER SHEET '!AB17</f>
        <v>0</v>
      </c>
      <c r="J17" s="65">
        <f>' MASTER SHEET '!AC17</f>
        <v>9</v>
      </c>
      <c r="K17" s="57">
        <f>' MASTER SHEET '!AH17</f>
        <v>0</v>
      </c>
      <c r="L17" s="65">
        <f>' MASTER SHEET '!AI17</f>
        <v>9</v>
      </c>
      <c r="M17" s="57">
        <f>' MASTER SHEET '!AN17</f>
        <v>0</v>
      </c>
      <c r="N17" s="65">
        <f>' MASTER SHEET '!AO17</f>
        <v>9</v>
      </c>
      <c r="O17" s="57">
        <f>' MASTER SHEET '!AT17</f>
        <v>0</v>
      </c>
      <c r="P17" s="65">
        <f>' MASTER SHEET '!AU17</f>
        <v>9</v>
      </c>
      <c r="Q17" s="57">
        <f>' MASTER SHEET '!AZ17</f>
        <v>0</v>
      </c>
      <c r="R17" s="65">
        <f>' MASTER SHEET '!BA17</f>
        <v>9</v>
      </c>
      <c r="S17" s="57">
        <f>' MASTER SHEET '!BF17</f>
        <v>0</v>
      </c>
      <c r="T17" s="65">
        <f>' MASTER SHEET '!BG17</f>
        <v>9</v>
      </c>
      <c r="U17" s="65">
        <f>' MASTER SHEET '!BL17</f>
        <v>0</v>
      </c>
      <c r="V17" s="65">
        <f>' MASTER SHEET '!BM17</f>
        <v>9</v>
      </c>
      <c r="W17" s="62">
        <f>' MASTER SHEET '!CL17</f>
        <v>54</v>
      </c>
      <c r="X17" s="59" t="str">
        <f>' MASTER SHEET '!CM17</f>
        <v>3rd</v>
      </c>
    </row>
    <row r="18" spans="1:24">
      <c r="A18" s="72">
        <f>' MASTER SHEET '!A18</f>
        <v>0</v>
      </c>
      <c r="B18" s="63">
        <f>' MASTER SHEET '!B18</f>
        <v>0</v>
      </c>
      <c r="C18" s="57">
        <f>' MASTER SHEET '!J18</f>
        <v>0</v>
      </c>
      <c r="D18" s="65">
        <f>' MASTER SHEET '!K18</f>
        <v>9</v>
      </c>
      <c r="E18" s="57">
        <f>' MASTER SHEET '!P18</f>
        <v>0</v>
      </c>
      <c r="F18" s="65">
        <f>' MASTER SHEET '!Q18</f>
        <v>9</v>
      </c>
      <c r="G18" s="57">
        <f>' MASTER SHEET '!V18</f>
        <v>0</v>
      </c>
      <c r="H18" s="65">
        <f>' MASTER SHEET '!W18</f>
        <v>9</v>
      </c>
      <c r="I18" s="57">
        <f>' MASTER SHEET '!AB18</f>
        <v>0</v>
      </c>
      <c r="J18" s="65">
        <f>' MASTER SHEET '!AC18</f>
        <v>9</v>
      </c>
      <c r="K18" s="57">
        <f>' MASTER SHEET '!AH18</f>
        <v>0</v>
      </c>
      <c r="L18" s="65">
        <f>' MASTER SHEET '!AI18</f>
        <v>9</v>
      </c>
      <c r="M18" s="57">
        <f>' MASTER SHEET '!AN18</f>
        <v>0</v>
      </c>
      <c r="N18" s="65">
        <f>' MASTER SHEET '!AO18</f>
        <v>9</v>
      </c>
      <c r="O18" s="57">
        <f>' MASTER SHEET '!AT18</f>
        <v>0</v>
      </c>
      <c r="P18" s="65">
        <f>' MASTER SHEET '!AU18</f>
        <v>9</v>
      </c>
      <c r="Q18" s="57">
        <f>' MASTER SHEET '!AZ18</f>
        <v>0</v>
      </c>
      <c r="R18" s="65">
        <f>' MASTER SHEET '!BA18</f>
        <v>9</v>
      </c>
      <c r="S18" s="57">
        <f>' MASTER SHEET '!BF18</f>
        <v>0</v>
      </c>
      <c r="T18" s="65">
        <f>' MASTER SHEET '!BG18</f>
        <v>9</v>
      </c>
      <c r="U18" s="65">
        <f>' MASTER SHEET '!BL18</f>
        <v>0</v>
      </c>
      <c r="V18" s="65">
        <f>' MASTER SHEET '!BM18</f>
        <v>9</v>
      </c>
      <c r="W18" s="62">
        <f>' MASTER SHEET '!CL18</f>
        <v>54</v>
      </c>
      <c r="X18" s="59" t="str">
        <f>' MASTER SHEET '!CM18</f>
        <v>3rd</v>
      </c>
    </row>
    <row r="19" spans="1:24">
      <c r="A19" s="72">
        <f>' MASTER SHEET '!A19</f>
        <v>0</v>
      </c>
      <c r="B19" s="63">
        <f>' MASTER SHEET '!B19</f>
        <v>0</v>
      </c>
      <c r="C19" s="57">
        <f>' MASTER SHEET '!J19</f>
        <v>0</v>
      </c>
      <c r="D19" s="65">
        <f>' MASTER SHEET '!K19</f>
        <v>9</v>
      </c>
      <c r="E19" s="57">
        <f>' MASTER SHEET '!P19</f>
        <v>0</v>
      </c>
      <c r="F19" s="65">
        <f>' MASTER SHEET '!Q19</f>
        <v>9</v>
      </c>
      <c r="G19" s="57">
        <f>' MASTER SHEET '!V19</f>
        <v>0</v>
      </c>
      <c r="H19" s="65">
        <f>' MASTER SHEET '!W19</f>
        <v>9</v>
      </c>
      <c r="I19" s="57">
        <f>' MASTER SHEET '!AB19</f>
        <v>0</v>
      </c>
      <c r="J19" s="65">
        <f>' MASTER SHEET '!AC19</f>
        <v>9</v>
      </c>
      <c r="K19" s="57">
        <f>' MASTER SHEET '!AH19</f>
        <v>0</v>
      </c>
      <c r="L19" s="65">
        <f>' MASTER SHEET '!AI19</f>
        <v>9</v>
      </c>
      <c r="M19" s="57">
        <f>' MASTER SHEET '!AN19</f>
        <v>0</v>
      </c>
      <c r="N19" s="65">
        <f>' MASTER SHEET '!AO19</f>
        <v>9</v>
      </c>
      <c r="O19" s="57">
        <f>' MASTER SHEET '!AT19</f>
        <v>0</v>
      </c>
      <c r="P19" s="65">
        <f>' MASTER SHEET '!AU19</f>
        <v>9</v>
      </c>
      <c r="Q19" s="57">
        <f>' MASTER SHEET '!AZ19</f>
        <v>0</v>
      </c>
      <c r="R19" s="65">
        <f>' MASTER SHEET '!BA19</f>
        <v>9</v>
      </c>
      <c r="S19" s="57">
        <f>' MASTER SHEET '!BF19</f>
        <v>0</v>
      </c>
      <c r="T19" s="65">
        <f>' MASTER SHEET '!BG19</f>
        <v>9</v>
      </c>
      <c r="U19" s="65">
        <f>' MASTER SHEET '!BL19</f>
        <v>0</v>
      </c>
      <c r="V19" s="65">
        <f>' MASTER SHEET '!BM19</f>
        <v>9</v>
      </c>
      <c r="W19" s="62">
        <f>' MASTER SHEET '!CL19</f>
        <v>54</v>
      </c>
      <c r="X19" s="59" t="str">
        <f>' MASTER SHEET '!CM19</f>
        <v>3rd</v>
      </c>
    </row>
    <row r="20" spans="1:24">
      <c r="A20" s="72">
        <f>' MASTER SHEET '!A20</f>
        <v>0</v>
      </c>
      <c r="B20" s="63">
        <f>' MASTER SHEET '!B20</f>
        <v>0</v>
      </c>
      <c r="C20" s="57">
        <f>' MASTER SHEET '!J20</f>
        <v>0</v>
      </c>
      <c r="D20" s="65">
        <f>' MASTER SHEET '!K20</f>
        <v>9</v>
      </c>
      <c r="E20" s="57">
        <f>' MASTER SHEET '!P20</f>
        <v>0</v>
      </c>
      <c r="F20" s="65">
        <f>' MASTER SHEET '!Q20</f>
        <v>9</v>
      </c>
      <c r="G20" s="57">
        <f>' MASTER SHEET '!V20</f>
        <v>0</v>
      </c>
      <c r="H20" s="65">
        <f>' MASTER SHEET '!W20</f>
        <v>9</v>
      </c>
      <c r="I20" s="57">
        <f>' MASTER SHEET '!AB20</f>
        <v>0</v>
      </c>
      <c r="J20" s="65">
        <f>' MASTER SHEET '!AC20</f>
        <v>9</v>
      </c>
      <c r="K20" s="57">
        <f>' MASTER SHEET '!AH20</f>
        <v>0</v>
      </c>
      <c r="L20" s="65">
        <f>' MASTER SHEET '!AI20</f>
        <v>9</v>
      </c>
      <c r="M20" s="57">
        <f>' MASTER SHEET '!AN20</f>
        <v>0</v>
      </c>
      <c r="N20" s="65">
        <f>' MASTER SHEET '!AO20</f>
        <v>9</v>
      </c>
      <c r="O20" s="57">
        <f>' MASTER SHEET '!AT20</f>
        <v>0</v>
      </c>
      <c r="P20" s="65">
        <f>' MASTER SHEET '!AU20</f>
        <v>9</v>
      </c>
      <c r="Q20" s="57">
        <f>' MASTER SHEET '!AZ20</f>
        <v>0</v>
      </c>
      <c r="R20" s="65">
        <f>' MASTER SHEET '!BA20</f>
        <v>9</v>
      </c>
      <c r="S20" s="57">
        <f>' MASTER SHEET '!BF20</f>
        <v>0</v>
      </c>
      <c r="T20" s="65">
        <f>' MASTER SHEET '!BG20</f>
        <v>9</v>
      </c>
      <c r="U20" s="65">
        <f>' MASTER SHEET '!BL20</f>
        <v>0</v>
      </c>
      <c r="V20" s="65">
        <f>' MASTER SHEET '!BM20</f>
        <v>9</v>
      </c>
      <c r="W20" s="62">
        <f>' MASTER SHEET '!CL20</f>
        <v>54</v>
      </c>
      <c r="X20" s="59" t="str">
        <f>' MASTER SHEET '!CM20</f>
        <v>3rd</v>
      </c>
    </row>
    <row r="21" spans="1:24">
      <c r="A21" s="72">
        <f>' MASTER SHEET '!A21</f>
        <v>0</v>
      </c>
      <c r="B21" s="63">
        <f>' MASTER SHEET '!B21</f>
        <v>0</v>
      </c>
      <c r="C21" s="57">
        <f>' MASTER SHEET '!J21</f>
        <v>0</v>
      </c>
      <c r="D21" s="65">
        <f>' MASTER SHEET '!K21</f>
        <v>9</v>
      </c>
      <c r="E21" s="57">
        <f>' MASTER SHEET '!P21</f>
        <v>0</v>
      </c>
      <c r="F21" s="65">
        <f>' MASTER SHEET '!Q21</f>
        <v>9</v>
      </c>
      <c r="G21" s="57">
        <f>' MASTER SHEET '!V21</f>
        <v>0</v>
      </c>
      <c r="H21" s="65">
        <f>' MASTER SHEET '!W21</f>
        <v>9</v>
      </c>
      <c r="I21" s="57">
        <f>' MASTER SHEET '!AB21</f>
        <v>0</v>
      </c>
      <c r="J21" s="65">
        <f>' MASTER SHEET '!AC21</f>
        <v>9</v>
      </c>
      <c r="K21" s="57">
        <f>' MASTER SHEET '!AH21</f>
        <v>0</v>
      </c>
      <c r="L21" s="65">
        <f>' MASTER SHEET '!AI21</f>
        <v>9</v>
      </c>
      <c r="M21" s="57">
        <f>' MASTER SHEET '!AN21</f>
        <v>0</v>
      </c>
      <c r="N21" s="65">
        <f>' MASTER SHEET '!AO21</f>
        <v>9</v>
      </c>
      <c r="O21" s="57">
        <f>' MASTER SHEET '!AT21</f>
        <v>0</v>
      </c>
      <c r="P21" s="65">
        <f>' MASTER SHEET '!AU21</f>
        <v>9</v>
      </c>
      <c r="Q21" s="57">
        <f>' MASTER SHEET '!AZ21</f>
        <v>0</v>
      </c>
      <c r="R21" s="65">
        <f>' MASTER SHEET '!BA21</f>
        <v>9</v>
      </c>
      <c r="S21" s="57">
        <f>' MASTER SHEET '!BF21</f>
        <v>0</v>
      </c>
      <c r="T21" s="65">
        <f>' MASTER SHEET '!BG21</f>
        <v>9</v>
      </c>
      <c r="U21" s="65">
        <f>' MASTER SHEET '!BL21</f>
        <v>0</v>
      </c>
      <c r="V21" s="65">
        <f>' MASTER SHEET '!BM21</f>
        <v>9</v>
      </c>
      <c r="W21" s="62">
        <f>' MASTER SHEET '!CL21</f>
        <v>54</v>
      </c>
      <c r="X21" s="59" t="str">
        <f>' MASTER SHEET '!CM21</f>
        <v>3rd</v>
      </c>
    </row>
    <row r="22" spans="1:24">
      <c r="A22" s="72">
        <f>' MASTER SHEET '!A22</f>
        <v>0</v>
      </c>
      <c r="B22" s="63">
        <f>' MASTER SHEET '!B22</f>
        <v>0</v>
      </c>
      <c r="C22" s="57">
        <f>' MASTER SHEET '!J22</f>
        <v>0</v>
      </c>
      <c r="D22" s="65">
        <f>' MASTER SHEET '!K22</f>
        <v>9</v>
      </c>
      <c r="E22" s="57">
        <f>' MASTER SHEET '!P22</f>
        <v>0</v>
      </c>
      <c r="F22" s="65">
        <f>' MASTER SHEET '!Q22</f>
        <v>9</v>
      </c>
      <c r="G22" s="57">
        <f>' MASTER SHEET '!V22</f>
        <v>0</v>
      </c>
      <c r="H22" s="65">
        <f>' MASTER SHEET '!W22</f>
        <v>9</v>
      </c>
      <c r="I22" s="57">
        <f>' MASTER SHEET '!AB22</f>
        <v>0</v>
      </c>
      <c r="J22" s="65">
        <f>' MASTER SHEET '!AC22</f>
        <v>9</v>
      </c>
      <c r="K22" s="57">
        <f>' MASTER SHEET '!AH22</f>
        <v>0</v>
      </c>
      <c r="L22" s="65">
        <f>' MASTER SHEET '!AI22</f>
        <v>9</v>
      </c>
      <c r="M22" s="57">
        <f>' MASTER SHEET '!AN22</f>
        <v>0</v>
      </c>
      <c r="N22" s="65">
        <f>' MASTER SHEET '!AO22</f>
        <v>9</v>
      </c>
      <c r="O22" s="57">
        <f>' MASTER SHEET '!AT22</f>
        <v>0</v>
      </c>
      <c r="P22" s="65">
        <f>' MASTER SHEET '!AU22</f>
        <v>9</v>
      </c>
      <c r="Q22" s="57">
        <f>' MASTER SHEET '!AZ22</f>
        <v>0</v>
      </c>
      <c r="R22" s="65">
        <f>' MASTER SHEET '!BA22</f>
        <v>9</v>
      </c>
      <c r="S22" s="57">
        <f>' MASTER SHEET '!BF22</f>
        <v>0</v>
      </c>
      <c r="T22" s="65">
        <f>' MASTER SHEET '!BG22</f>
        <v>9</v>
      </c>
      <c r="U22" s="65">
        <f>' MASTER SHEET '!BL22</f>
        <v>0</v>
      </c>
      <c r="V22" s="65">
        <f>' MASTER SHEET '!BM22</f>
        <v>9</v>
      </c>
      <c r="W22" s="62">
        <f>' MASTER SHEET '!CL22</f>
        <v>54</v>
      </c>
      <c r="X22" s="59" t="str">
        <f>' MASTER SHEET '!CM22</f>
        <v>3rd</v>
      </c>
    </row>
    <row r="23" spans="1:24">
      <c r="A23" s="72">
        <f>' MASTER SHEET '!A23</f>
        <v>0</v>
      </c>
      <c r="B23" s="63">
        <f>' MASTER SHEET '!B23</f>
        <v>0</v>
      </c>
      <c r="C23" s="57">
        <f>' MASTER SHEET '!J23</f>
        <v>0</v>
      </c>
      <c r="D23" s="65">
        <f>' MASTER SHEET '!K23</f>
        <v>9</v>
      </c>
      <c r="E23" s="57">
        <f>' MASTER SHEET '!P23</f>
        <v>0</v>
      </c>
      <c r="F23" s="65">
        <f>' MASTER SHEET '!Q23</f>
        <v>9</v>
      </c>
      <c r="G23" s="57">
        <f>' MASTER SHEET '!V23</f>
        <v>0</v>
      </c>
      <c r="H23" s="65">
        <f>' MASTER SHEET '!W23</f>
        <v>9</v>
      </c>
      <c r="I23" s="57">
        <f>' MASTER SHEET '!AB23</f>
        <v>0</v>
      </c>
      <c r="J23" s="65">
        <f>' MASTER SHEET '!AC23</f>
        <v>9</v>
      </c>
      <c r="K23" s="57">
        <f>' MASTER SHEET '!AH23</f>
        <v>0</v>
      </c>
      <c r="L23" s="65">
        <f>' MASTER SHEET '!AI23</f>
        <v>9</v>
      </c>
      <c r="M23" s="57">
        <f>' MASTER SHEET '!AN23</f>
        <v>0</v>
      </c>
      <c r="N23" s="65">
        <f>' MASTER SHEET '!AO23</f>
        <v>9</v>
      </c>
      <c r="O23" s="57">
        <f>' MASTER SHEET '!AT23</f>
        <v>0</v>
      </c>
      <c r="P23" s="65">
        <f>' MASTER SHEET '!AU23</f>
        <v>9</v>
      </c>
      <c r="Q23" s="57">
        <f>' MASTER SHEET '!AZ23</f>
        <v>0</v>
      </c>
      <c r="R23" s="65">
        <f>' MASTER SHEET '!BA23</f>
        <v>9</v>
      </c>
      <c r="S23" s="57">
        <f>' MASTER SHEET '!BF23</f>
        <v>0</v>
      </c>
      <c r="T23" s="65">
        <f>' MASTER SHEET '!BG23</f>
        <v>9</v>
      </c>
      <c r="U23" s="65">
        <f>' MASTER SHEET '!BL23</f>
        <v>0</v>
      </c>
      <c r="V23" s="65">
        <f>' MASTER SHEET '!BM23</f>
        <v>9</v>
      </c>
      <c r="W23" s="62">
        <f>' MASTER SHEET '!CL23</f>
        <v>54</v>
      </c>
      <c r="X23" s="59" t="str">
        <f>' MASTER SHEET '!CM23</f>
        <v>3rd</v>
      </c>
    </row>
    <row r="24" spans="1:24">
      <c r="A24" s="72">
        <f>' MASTER SHEET '!A24</f>
        <v>0</v>
      </c>
      <c r="B24" s="63">
        <f>' MASTER SHEET '!B24</f>
        <v>0</v>
      </c>
      <c r="C24" s="57">
        <f>' MASTER SHEET '!J24</f>
        <v>0</v>
      </c>
      <c r="D24" s="65">
        <f>' MASTER SHEET '!K24</f>
        <v>9</v>
      </c>
      <c r="E24" s="57">
        <f>' MASTER SHEET '!P24</f>
        <v>0</v>
      </c>
      <c r="F24" s="65">
        <f>' MASTER SHEET '!Q24</f>
        <v>9</v>
      </c>
      <c r="G24" s="57">
        <f>' MASTER SHEET '!V24</f>
        <v>0</v>
      </c>
      <c r="H24" s="65">
        <f>' MASTER SHEET '!W24</f>
        <v>9</v>
      </c>
      <c r="I24" s="57">
        <f>' MASTER SHEET '!AB24</f>
        <v>0</v>
      </c>
      <c r="J24" s="65">
        <f>' MASTER SHEET '!AC24</f>
        <v>9</v>
      </c>
      <c r="K24" s="57">
        <f>' MASTER SHEET '!AH24</f>
        <v>0</v>
      </c>
      <c r="L24" s="65">
        <f>' MASTER SHEET '!AI24</f>
        <v>9</v>
      </c>
      <c r="M24" s="57">
        <f>' MASTER SHEET '!AN24</f>
        <v>0</v>
      </c>
      <c r="N24" s="65">
        <f>' MASTER SHEET '!AO24</f>
        <v>9</v>
      </c>
      <c r="O24" s="57">
        <f>' MASTER SHEET '!AT24</f>
        <v>0</v>
      </c>
      <c r="P24" s="65">
        <f>' MASTER SHEET '!AU24</f>
        <v>9</v>
      </c>
      <c r="Q24" s="57">
        <f>' MASTER SHEET '!AZ24</f>
        <v>0</v>
      </c>
      <c r="R24" s="65">
        <f>' MASTER SHEET '!BA24</f>
        <v>9</v>
      </c>
      <c r="S24" s="57">
        <f>' MASTER SHEET '!BF24</f>
        <v>0</v>
      </c>
      <c r="T24" s="65">
        <f>' MASTER SHEET '!BG24</f>
        <v>9</v>
      </c>
      <c r="U24" s="65">
        <f>' MASTER SHEET '!BL24</f>
        <v>0</v>
      </c>
      <c r="V24" s="65">
        <f>' MASTER SHEET '!BM24</f>
        <v>9</v>
      </c>
      <c r="W24" s="62">
        <f>' MASTER SHEET '!CL24</f>
        <v>54</v>
      </c>
      <c r="X24" s="59" t="str">
        <f>' MASTER SHEET '!CM24</f>
        <v>3rd</v>
      </c>
    </row>
    <row r="25" spans="1:24">
      <c r="A25" s="72">
        <f>' MASTER SHEET '!A25</f>
        <v>0</v>
      </c>
      <c r="B25" s="63">
        <f>' MASTER SHEET '!B25</f>
        <v>0</v>
      </c>
      <c r="C25" s="57">
        <f>' MASTER SHEET '!J25</f>
        <v>0</v>
      </c>
      <c r="D25" s="65">
        <f>' MASTER SHEET '!K25</f>
        <v>9</v>
      </c>
      <c r="E25" s="57">
        <f>' MASTER SHEET '!P25</f>
        <v>0</v>
      </c>
      <c r="F25" s="65">
        <f>' MASTER SHEET '!Q25</f>
        <v>9</v>
      </c>
      <c r="G25" s="57">
        <f>' MASTER SHEET '!V25</f>
        <v>0</v>
      </c>
      <c r="H25" s="65">
        <f>' MASTER SHEET '!W25</f>
        <v>9</v>
      </c>
      <c r="I25" s="57">
        <f>' MASTER SHEET '!AB25</f>
        <v>0</v>
      </c>
      <c r="J25" s="65">
        <f>' MASTER SHEET '!AC25</f>
        <v>9</v>
      </c>
      <c r="K25" s="57">
        <f>' MASTER SHEET '!AH25</f>
        <v>0</v>
      </c>
      <c r="L25" s="65">
        <f>' MASTER SHEET '!AI25</f>
        <v>9</v>
      </c>
      <c r="M25" s="57">
        <f>' MASTER SHEET '!AN25</f>
        <v>0</v>
      </c>
      <c r="N25" s="65">
        <f>' MASTER SHEET '!AO25</f>
        <v>9</v>
      </c>
      <c r="O25" s="57">
        <f>' MASTER SHEET '!AT25</f>
        <v>0</v>
      </c>
      <c r="P25" s="65">
        <f>' MASTER SHEET '!AU25</f>
        <v>9</v>
      </c>
      <c r="Q25" s="57">
        <f>' MASTER SHEET '!AZ25</f>
        <v>0</v>
      </c>
      <c r="R25" s="65">
        <f>' MASTER SHEET '!BA25</f>
        <v>9</v>
      </c>
      <c r="S25" s="57">
        <f>' MASTER SHEET '!BF25</f>
        <v>0</v>
      </c>
      <c r="T25" s="65">
        <f>' MASTER SHEET '!BG25</f>
        <v>9</v>
      </c>
      <c r="U25" s="65">
        <f>' MASTER SHEET '!BL25</f>
        <v>0</v>
      </c>
      <c r="V25" s="65">
        <f>' MASTER SHEET '!BM25</f>
        <v>9</v>
      </c>
      <c r="W25" s="62">
        <f>' MASTER SHEET '!CL25</f>
        <v>54</v>
      </c>
      <c r="X25" s="59" t="str">
        <f>' MASTER SHEET '!CM25</f>
        <v>3rd</v>
      </c>
    </row>
    <row r="26" spans="1:24">
      <c r="A26" s="72">
        <f>' MASTER SHEET '!A26</f>
        <v>0</v>
      </c>
      <c r="B26" s="63">
        <f>' MASTER SHEET '!B26</f>
        <v>0</v>
      </c>
      <c r="C26" s="57">
        <f>' MASTER SHEET '!J26</f>
        <v>0</v>
      </c>
      <c r="D26" s="65">
        <f>' MASTER SHEET '!K26</f>
        <v>9</v>
      </c>
      <c r="E26" s="57">
        <f>' MASTER SHEET '!P26</f>
        <v>0</v>
      </c>
      <c r="F26" s="65">
        <f>' MASTER SHEET '!Q26</f>
        <v>9</v>
      </c>
      <c r="G26" s="57">
        <f>' MASTER SHEET '!V26</f>
        <v>0</v>
      </c>
      <c r="H26" s="65">
        <f>' MASTER SHEET '!W26</f>
        <v>9</v>
      </c>
      <c r="I26" s="57">
        <f>' MASTER SHEET '!AB26</f>
        <v>0</v>
      </c>
      <c r="J26" s="65">
        <f>' MASTER SHEET '!AC26</f>
        <v>9</v>
      </c>
      <c r="K26" s="57">
        <f>' MASTER SHEET '!AH26</f>
        <v>0</v>
      </c>
      <c r="L26" s="65">
        <f>' MASTER SHEET '!AI26</f>
        <v>9</v>
      </c>
      <c r="M26" s="57">
        <f>' MASTER SHEET '!AN26</f>
        <v>0</v>
      </c>
      <c r="N26" s="65">
        <f>' MASTER SHEET '!AO26</f>
        <v>9</v>
      </c>
      <c r="O26" s="57">
        <f>' MASTER SHEET '!AT26</f>
        <v>0</v>
      </c>
      <c r="P26" s="65">
        <f>' MASTER SHEET '!AU26</f>
        <v>9</v>
      </c>
      <c r="Q26" s="57">
        <f>' MASTER SHEET '!AZ26</f>
        <v>0</v>
      </c>
      <c r="R26" s="65">
        <f>' MASTER SHEET '!BA26</f>
        <v>9</v>
      </c>
      <c r="S26" s="57">
        <f>' MASTER SHEET '!BF26</f>
        <v>0</v>
      </c>
      <c r="T26" s="65">
        <f>' MASTER SHEET '!BG26</f>
        <v>9</v>
      </c>
      <c r="U26" s="65">
        <f>' MASTER SHEET '!BL26</f>
        <v>0</v>
      </c>
      <c r="V26" s="65">
        <f>' MASTER SHEET '!BM26</f>
        <v>9</v>
      </c>
      <c r="W26" s="62">
        <f>' MASTER SHEET '!CL26</f>
        <v>54</v>
      </c>
      <c r="X26" s="59" t="str">
        <f>' MASTER SHEET '!CM26</f>
        <v>3rd</v>
      </c>
    </row>
    <row r="27" spans="1:24">
      <c r="A27" s="72">
        <f>' MASTER SHEET '!A27</f>
        <v>0</v>
      </c>
      <c r="B27" s="63">
        <f>' MASTER SHEET '!B27</f>
        <v>0</v>
      </c>
      <c r="C27" s="57">
        <f>' MASTER SHEET '!J27</f>
        <v>0</v>
      </c>
      <c r="D27" s="65">
        <f>' MASTER SHEET '!K27</f>
        <v>9</v>
      </c>
      <c r="E27" s="57">
        <f>' MASTER SHEET '!P27</f>
        <v>0</v>
      </c>
      <c r="F27" s="65">
        <f>' MASTER SHEET '!Q27</f>
        <v>9</v>
      </c>
      <c r="G27" s="57">
        <f>' MASTER SHEET '!V27</f>
        <v>0</v>
      </c>
      <c r="H27" s="65">
        <f>' MASTER SHEET '!W27</f>
        <v>9</v>
      </c>
      <c r="I27" s="57">
        <f>' MASTER SHEET '!AB27</f>
        <v>0</v>
      </c>
      <c r="J27" s="65">
        <f>' MASTER SHEET '!AC27</f>
        <v>9</v>
      </c>
      <c r="K27" s="57">
        <f>' MASTER SHEET '!AH27</f>
        <v>0</v>
      </c>
      <c r="L27" s="65">
        <f>' MASTER SHEET '!AI27</f>
        <v>9</v>
      </c>
      <c r="M27" s="57">
        <f>' MASTER SHEET '!AN27</f>
        <v>0</v>
      </c>
      <c r="N27" s="65">
        <f>' MASTER SHEET '!AO27</f>
        <v>9</v>
      </c>
      <c r="O27" s="57">
        <f>' MASTER SHEET '!AT27</f>
        <v>0</v>
      </c>
      <c r="P27" s="65">
        <f>' MASTER SHEET '!AU27</f>
        <v>9</v>
      </c>
      <c r="Q27" s="57">
        <f>' MASTER SHEET '!AZ27</f>
        <v>0</v>
      </c>
      <c r="R27" s="65">
        <f>' MASTER SHEET '!BA27</f>
        <v>9</v>
      </c>
      <c r="S27" s="57">
        <f>' MASTER SHEET '!BF27</f>
        <v>0</v>
      </c>
      <c r="T27" s="65">
        <f>' MASTER SHEET '!BG27</f>
        <v>9</v>
      </c>
      <c r="U27" s="65">
        <f>' MASTER SHEET '!BL27</f>
        <v>0</v>
      </c>
      <c r="V27" s="65">
        <f>' MASTER SHEET '!BM27</f>
        <v>9</v>
      </c>
      <c r="W27" s="62">
        <f>' MASTER SHEET '!CL27</f>
        <v>54</v>
      </c>
      <c r="X27" s="59" t="str">
        <f>' MASTER SHEET '!CM27</f>
        <v>3rd</v>
      </c>
    </row>
    <row r="28" spans="1:24">
      <c r="A28" s="72">
        <f>' MASTER SHEET '!A28</f>
        <v>0</v>
      </c>
      <c r="B28" s="63">
        <f>' MASTER SHEET '!B28</f>
        <v>0</v>
      </c>
      <c r="C28" s="57">
        <f>' MASTER SHEET '!J28</f>
        <v>0</v>
      </c>
      <c r="D28" s="65">
        <f>' MASTER SHEET '!K28</f>
        <v>9</v>
      </c>
      <c r="E28" s="57">
        <f>' MASTER SHEET '!P28</f>
        <v>0</v>
      </c>
      <c r="F28" s="65">
        <f>' MASTER SHEET '!Q28</f>
        <v>9</v>
      </c>
      <c r="G28" s="57">
        <f>' MASTER SHEET '!V28</f>
        <v>0</v>
      </c>
      <c r="H28" s="65">
        <f>' MASTER SHEET '!W28</f>
        <v>9</v>
      </c>
      <c r="I28" s="57">
        <f>' MASTER SHEET '!AB28</f>
        <v>0</v>
      </c>
      <c r="J28" s="65">
        <f>' MASTER SHEET '!AC28</f>
        <v>9</v>
      </c>
      <c r="K28" s="57">
        <f>' MASTER SHEET '!AH28</f>
        <v>0</v>
      </c>
      <c r="L28" s="65">
        <f>' MASTER SHEET '!AI28</f>
        <v>9</v>
      </c>
      <c r="M28" s="57">
        <f>' MASTER SHEET '!AN28</f>
        <v>0</v>
      </c>
      <c r="N28" s="65">
        <f>' MASTER SHEET '!AO28</f>
        <v>9</v>
      </c>
      <c r="O28" s="57">
        <f>' MASTER SHEET '!AT28</f>
        <v>0</v>
      </c>
      <c r="P28" s="65">
        <f>' MASTER SHEET '!AU28</f>
        <v>9</v>
      </c>
      <c r="Q28" s="57">
        <f>' MASTER SHEET '!AZ28</f>
        <v>0</v>
      </c>
      <c r="R28" s="65">
        <f>' MASTER SHEET '!BA28</f>
        <v>9</v>
      </c>
      <c r="S28" s="57">
        <f>' MASTER SHEET '!BF28</f>
        <v>0</v>
      </c>
      <c r="T28" s="65">
        <f>' MASTER SHEET '!BG28</f>
        <v>9</v>
      </c>
      <c r="U28" s="65">
        <f>' MASTER SHEET '!BL28</f>
        <v>0</v>
      </c>
      <c r="V28" s="65">
        <f>' MASTER SHEET '!BM28</f>
        <v>9</v>
      </c>
      <c r="W28" s="62">
        <f>' MASTER SHEET '!CL28</f>
        <v>54</v>
      </c>
      <c r="X28" s="59" t="str">
        <f>' MASTER SHEET '!CM28</f>
        <v>3rd</v>
      </c>
    </row>
    <row r="29" spans="1:24">
      <c r="A29" s="72">
        <f>' MASTER SHEET '!A29</f>
        <v>0</v>
      </c>
      <c r="B29" s="63">
        <f>' MASTER SHEET '!B29</f>
        <v>0</v>
      </c>
      <c r="C29" s="57">
        <f>' MASTER SHEET '!J29</f>
        <v>0</v>
      </c>
      <c r="D29" s="65">
        <f>' MASTER SHEET '!K29</f>
        <v>9</v>
      </c>
      <c r="E29" s="57">
        <f>' MASTER SHEET '!P29</f>
        <v>0</v>
      </c>
      <c r="F29" s="65">
        <f>' MASTER SHEET '!Q29</f>
        <v>9</v>
      </c>
      <c r="G29" s="57">
        <f>' MASTER SHEET '!V29</f>
        <v>0</v>
      </c>
      <c r="H29" s="65">
        <f>' MASTER SHEET '!W29</f>
        <v>9</v>
      </c>
      <c r="I29" s="57">
        <f>' MASTER SHEET '!AB29</f>
        <v>0</v>
      </c>
      <c r="J29" s="65">
        <f>' MASTER SHEET '!AC29</f>
        <v>9</v>
      </c>
      <c r="K29" s="57">
        <f>' MASTER SHEET '!AH29</f>
        <v>0</v>
      </c>
      <c r="L29" s="65">
        <f>' MASTER SHEET '!AI29</f>
        <v>9</v>
      </c>
      <c r="M29" s="57">
        <f>' MASTER SHEET '!AN29</f>
        <v>0</v>
      </c>
      <c r="N29" s="65">
        <f>' MASTER SHEET '!AO29</f>
        <v>9</v>
      </c>
      <c r="O29" s="57">
        <f>' MASTER SHEET '!AT29</f>
        <v>0</v>
      </c>
      <c r="P29" s="65">
        <f>' MASTER SHEET '!AU29</f>
        <v>9</v>
      </c>
      <c r="Q29" s="57">
        <f>' MASTER SHEET '!AZ29</f>
        <v>0</v>
      </c>
      <c r="R29" s="65">
        <f>' MASTER SHEET '!BA29</f>
        <v>9</v>
      </c>
      <c r="S29" s="57">
        <f>' MASTER SHEET '!BF29</f>
        <v>0</v>
      </c>
      <c r="T29" s="65">
        <f>' MASTER SHEET '!BG29</f>
        <v>9</v>
      </c>
      <c r="U29" s="65">
        <f>' MASTER SHEET '!BL29</f>
        <v>0</v>
      </c>
      <c r="V29" s="65">
        <f>' MASTER SHEET '!BM29</f>
        <v>9</v>
      </c>
      <c r="W29" s="62">
        <f>' MASTER SHEET '!CL29</f>
        <v>54</v>
      </c>
      <c r="X29" s="59" t="str">
        <f>' MASTER SHEET '!CM29</f>
        <v>3rd</v>
      </c>
    </row>
    <row r="30" spans="1:24">
      <c r="A30" s="72">
        <f>' MASTER SHEET '!A30</f>
        <v>0</v>
      </c>
      <c r="B30" s="63">
        <f>' MASTER SHEET '!B30</f>
        <v>0</v>
      </c>
      <c r="C30" s="57">
        <f>' MASTER SHEET '!J30</f>
        <v>0</v>
      </c>
      <c r="D30" s="65">
        <f>' MASTER SHEET '!K30</f>
        <v>9</v>
      </c>
      <c r="E30" s="57">
        <f>' MASTER SHEET '!P30</f>
        <v>0</v>
      </c>
      <c r="F30" s="65">
        <f>' MASTER SHEET '!Q30</f>
        <v>9</v>
      </c>
      <c r="G30" s="57">
        <f>' MASTER SHEET '!V30</f>
        <v>0</v>
      </c>
      <c r="H30" s="65">
        <f>' MASTER SHEET '!W30</f>
        <v>9</v>
      </c>
      <c r="I30" s="57">
        <f>' MASTER SHEET '!AB30</f>
        <v>0</v>
      </c>
      <c r="J30" s="65">
        <f>' MASTER SHEET '!AC30</f>
        <v>9</v>
      </c>
      <c r="K30" s="57">
        <f>' MASTER SHEET '!AH30</f>
        <v>0</v>
      </c>
      <c r="L30" s="65">
        <f>' MASTER SHEET '!AI30</f>
        <v>9</v>
      </c>
      <c r="M30" s="57">
        <f>' MASTER SHEET '!AN30</f>
        <v>0</v>
      </c>
      <c r="N30" s="65">
        <f>' MASTER SHEET '!AO30</f>
        <v>9</v>
      </c>
      <c r="O30" s="57">
        <f>' MASTER SHEET '!AT30</f>
        <v>0</v>
      </c>
      <c r="P30" s="65">
        <f>' MASTER SHEET '!AU30</f>
        <v>9</v>
      </c>
      <c r="Q30" s="57">
        <f>' MASTER SHEET '!AZ30</f>
        <v>0</v>
      </c>
      <c r="R30" s="65">
        <f>' MASTER SHEET '!BA30</f>
        <v>9</v>
      </c>
      <c r="S30" s="57">
        <f>' MASTER SHEET '!BF30</f>
        <v>0</v>
      </c>
      <c r="T30" s="65">
        <f>' MASTER SHEET '!BG30</f>
        <v>9</v>
      </c>
      <c r="U30" s="65">
        <f>' MASTER SHEET '!BL30</f>
        <v>0</v>
      </c>
      <c r="V30" s="65">
        <f>' MASTER SHEET '!BM30</f>
        <v>9</v>
      </c>
      <c r="W30" s="62">
        <f>' MASTER SHEET '!CL30</f>
        <v>54</v>
      </c>
      <c r="X30" s="59" t="str">
        <f>' MASTER SHEET '!CM30</f>
        <v>3rd</v>
      </c>
    </row>
    <row r="31" spans="1:24">
      <c r="A31" s="72">
        <f>' MASTER SHEET '!A31</f>
        <v>0</v>
      </c>
      <c r="B31" s="63">
        <f>' MASTER SHEET '!B31</f>
        <v>0</v>
      </c>
      <c r="C31" s="57">
        <f>' MASTER SHEET '!J31</f>
        <v>0</v>
      </c>
      <c r="D31" s="65">
        <f>' MASTER SHEET '!K31</f>
        <v>9</v>
      </c>
      <c r="E31" s="57">
        <f>' MASTER SHEET '!P31</f>
        <v>0</v>
      </c>
      <c r="F31" s="65">
        <f>' MASTER SHEET '!Q31</f>
        <v>9</v>
      </c>
      <c r="G31" s="57">
        <f>' MASTER SHEET '!V31</f>
        <v>0</v>
      </c>
      <c r="H31" s="65">
        <f>' MASTER SHEET '!W31</f>
        <v>9</v>
      </c>
      <c r="I31" s="57">
        <f>' MASTER SHEET '!AB31</f>
        <v>0</v>
      </c>
      <c r="J31" s="65">
        <f>' MASTER SHEET '!AC31</f>
        <v>9</v>
      </c>
      <c r="K31" s="57">
        <f>' MASTER SHEET '!AH31</f>
        <v>0</v>
      </c>
      <c r="L31" s="65">
        <f>' MASTER SHEET '!AI31</f>
        <v>9</v>
      </c>
      <c r="M31" s="57">
        <f>' MASTER SHEET '!AN31</f>
        <v>0</v>
      </c>
      <c r="N31" s="65">
        <f>' MASTER SHEET '!AO31</f>
        <v>9</v>
      </c>
      <c r="O31" s="57">
        <f>' MASTER SHEET '!AT31</f>
        <v>0</v>
      </c>
      <c r="P31" s="65">
        <f>' MASTER SHEET '!AU31</f>
        <v>9</v>
      </c>
      <c r="Q31" s="57">
        <f>' MASTER SHEET '!AZ31</f>
        <v>0</v>
      </c>
      <c r="R31" s="65">
        <f>' MASTER SHEET '!BA31</f>
        <v>9</v>
      </c>
      <c r="S31" s="57">
        <f>' MASTER SHEET '!BF31</f>
        <v>0</v>
      </c>
      <c r="T31" s="65">
        <f>' MASTER SHEET '!BG31</f>
        <v>9</v>
      </c>
      <c r="U31" s="65">
        <f>' MASTER SHEET '!BL31</f>
        <v>0</v>
      </c>
      <c r="V31" s="65">
        <f>' MASTER SHEET '!BM31</f>
        <v>9</v>
      </c>
      <c r="W31" s="62">
        <f>' MASTER SHEET '!CL31</f>
        <v>54</v>
      </c>
      <c r="X31" s="59" t="str">
        <f>' MASTER SHEET '!CM31</f>
        <v>3rd</v>
      </c>
    </row>
    <row r="32" spans="1:24">
      <c r="A32" s="72">
        <f>' MASTER SHEET '!A32</f>
        <v>0</v>
      </c>
      <c r="B32" s="63">
        <f>' MASTER SHEET '!B32</f>
        <v>0</v>
      </c>
      <c r="C32" s="57">
        <f>' MASTER SHEET '!J32</f>
        <v>0</v>
      </c>
      <c r="D32" s="65">
        <f>' MASTER SHEET '!K32</f>
        <v>9</v>
      </c>
      <c r="E32" s="57">
        <f>' MASTER SHEET '!P32</f>
        <v>0</v>
      </c>
      <c r="F32" s="65">
        <f>' MASTER SHEET '!Q32</f>
        <v>9</v>
      </c>
      <c r="G32" s="57">
        <f>' MASTER SHEET '!V32</f>
        <v>0</v>
      </c>
      <c r="H32" s="65">
        <f>' MASTER SHEET '!W32</f>
        <v>9</v>
      </c>
      <c r="I32" s="57">
        <f>' MASTER SHEET '!AB32</f>
        <v>0</v>
      </c>
      <c r="J32" s="65">
        <f>' MASTER SHEET '!AC32</f>
        <v>9</v>
      </c>
      <c r="K32" s="57">
        <f>' MASTER SHEET '!AH32</f>
        <v>0</v>
      </c>
      <c r="L32" s="65">
        <f>' MASTER SHEET '!AI32</f>
        <v>9</v>
      </c>
      <c r="M32" s="57">
        <f>' MASTER SHEET '!AN32</f>
        <v>0</v>
      </c>
      <c r="N32" s="65">
        <f>' MASTER SHEET '!AO32</f>
        <v>9</v>
      </c>
      <c r="O32" s="57">
        <f>' MASTER SHEET '!AT32</f>
        <v>0</v>
      </c>
      <c r="P32" s="65">
        <f>' MASTER SHEET '!AU32</f>
        <v>9</v>
      </c>
      <c r="Q32" s="57">
        <f>' MASTER SHEET '!AZ32</f>
        <v>0</v>
      </c>
      <c r="R32" s="65">
        <f>' MASTER SHEET '!BA32</f>
        <v>9</v>
      </c>
      <c r="S32" s="57">
        <f>' MASTER SHEET '!BF32</f>
        <v>0</v>
      </c>
      <c r="T32" s="65">
        <f>' MASTER SHEET '!BG32</f>
        <v>9</v>
      </c>
      <c r="U32" s="65">
        <f>' MASTER SHEET '!BL32</f>
        <v>0</v>
      </c>
      <c r="V32" s="65">
        <f>' MASTER SHEET '!BM32</f>
        <v>9</v>
      </c>
      <c r="W32" s="62">
        <f>' MASTER SHEET '!CL32</f>
        <v>54</v>
      </c>
      <c r="X32" s="59" t="str">
        <f>' MASTER SHEET '!CM32</f>
        <v>3rd</v>
      </c>
    </row>
    <row r="33" spans="1:24">
      <c r="A33" s="72">
        <f>' MASTER SHEET '!A33</f>
        <v>0</v>
      </c>
      <c r="B33" s="63">
        <f>' MASTER SHEET '!B33</f>
        <v>0</v>
      </c>
      <c r="C33" s="57">
        <f>' MASTER SHEET '!J33</f>
        <v>0</v>
      </c>
      <c r="D33" s="65">
        <f>' MASTER SHEET '!K33</f>
        <v>9</v>
      </c>
      <c r="E33" s="57">
        <f>' MASTER SHEET '!P33</f>
        <v>0</v>
      </c>
      <c r="F33" s="65">
        <f>' MASTER SHEET '!Q33</f>
        <v>9</v>
      </c>
      <c r="G33" s="57">
        <f>' MASTER SHEET '!V33</f>
        <v>0</v>
      </c>
      <c r="H33" s="65">
        <f>' MASTER SHEET '!W33</f>
        <v>9</v>
      </c>
      <c r="I33" s="57">
        <f>' MASTER SHEET '!AB33</f>
        <v>0</v>
      </c>
      <c r="J33" s="65">
        <f>' MASTER SHEET '!AC33</f>
        <v>9</v>
      </c>
      <c r="K33" s="57">
        <f>' MASTER SHEET '!AH33</f>
        <v>0</v>
      </c>
      <c r="L33" s="65">
        <f>' MASTER SHEET '!AI33</f>
        <v>9</v>
      </c>
      <c r="M33" s="57">
        <f>' MASTER SHEET '!AN33</f>
        <v>0</v>
      </c>
      <c r="N33" s="65">
        <f>' MASTER SHEET '!AO33</f>
        <v>9</v>
      </c>
      <c r="O33" s="57">
        <f>' MASTER SHEET '!AT33</f>
        <v>0</v>
      </c>
      <c r="P33" s="65">
        <f>' MASTER SHEET '!AU33</f>
        <v>9</v>
      </c>
      <c r="Q33" s="57">
        <f>' MASTER SHEET '!AZ33</f>
        <v>0</v>
      </c>
      <c r="R33" s="65">
        <f>' MASTER SHEET '!BA33</f>
        <v>9</v>
      </c>
      <c r="S33" s="57">
        <f>' MASTER SHEET '!BF33</f>
        <v>0</v>
      </c>
      <c r="T33" s="65">
        <f>' MASTER SHEET '!BG33</f>
        <v>9</v>
      </c>
      <c r="U33" s="65">
        <f>' MASTER SHEET '!BL33</f>
        <v>0</v>
      </c>
      <c r="V33" s="65">
        <f>' MASTER SHEET '!BM33</f>
        <v>9</v>
      </c>
      <c r="W33" s="62">
        <f>' MASTER SHEET '!CL33</f>
        <v>54</v>
      </c>
      <c r="X33" s="59" t="str">
        <f>' MASTER SHEET '!CM33</f>
        <v>3rd</v>
      </c>
    </row>
    <row r="34" spans="1:24">
      <c r="A34" s="72">
        <f>' MASTER SHEET '!A34</f>
        <v>0</v>
      </c>
      <c r="B34" s="63">
        <f>' MASTER SHEET '!B34</f>
        <v>0</v>
      </c>
      <c r="C34" s="57">
        <f>' MASTER SHEET '!J34</f>
        <v>0</v>
      </c>
      <c r="D34" s="65">
        <f>' MASTER SHEET '!K34</f>
        <v>9</v>
      </c>
      <c r="E34" s="57">
        <f>' MASTER SHEET '!P34</f>
        <v>0</v>
      </c>
      <c r="F34" s="65">
        <f>' MASTER SHEET '!Q34</f>
        <v>9</v>
      </c>
      <c r="G34" s="57">
        <f>' MASTER SHEET '!V34</f>
        <v>0</v>
      </c>
      <c r="H34" s="65">
        <f>' MASTER SHEET '!W34</f>
        <v>9</v>
      </c>
      <c r="I34" s="57">
        <f>' MASTER SHEET '!AB34</f>
        <v>0</v>
      </c>
      <c r="J34" s="65">
        <f>' MASTER SHEET '!AC34</f>
        <v>9</v>
      </c>
      <c r="K34" s="57">
        <f>' MASTER SHEET '!AH34</f>
        <v>0</v>
      </c>
      <c r="L34" s="65">
        <f>' MASTER SHEET '!AI34</f>
        <v>9</v>
      </c>
      <c r="M34" s="57">
        <f>' MASTER SHEET '!AN34</f>
        <v>0</v>
      </c>
      <c r="N34" s="65">
        <f>' MASTER SHEET '!AO34</f>
        <v>9</v>
      </c>
      <c r="O34" s="57">
        <f>' MASTER SHEET '!AT34</f>
        <v>0</v>
      </c>
      <c r="P34" s="65">
        <f>' MASTER SHEET '!AU34</f>
        <v>9</v>
      </c>
      <c r="Q34" s="57">
        <f>' MASTER SHEET '!AZ34</f>
        <v>0</v>
      </c>
      <c r="R34" s="65">
        <f>' MASTER SHEET '!BA34</f>
        <v>9</v>
      </c>
      <c r="S34" s="57">
        <f>' MASTER SHEET '!BF34</f>
        <v>0</v>
      </c>
      <c r="T34" s="65">
        <f>' MASTER SHEET '!BG34</f>
        <v>9</v>
      </c>
      <c r="U34" s="65">
        <f>' MASTER SHEET '!BL34</f>
        <v>0</v>
      </c>
      <c r="V34" s="65">
        <f>' MASTER SHEET '!BM34</f>
        <v>9</v>
      </c>
      <c r="W34" s="62">
        <f>' MASTER SHEET '!CL34</f>
        <v>54</v>
      </c>
      <c r="X34" s="59" t="str">
        <f>' MASTER SHEET '!CM34</f>
        <v>3rd</v>
      </c>
    </row>
    <row r="35" spans="1:24">
      <c r="A35" s="72">
        <f>' MASTER SHEET '!A35</f>
        <v>0</v>
      </c>
      <c r="B35" s="63">
        <f>' MASTER SHEET '!B35</f>
        <v>0</v>
      </c>
      <c r="C35" s="57">
        <f>' MASTER SHEET '!J35</f>
        <v>0</v>
      </c>
      <c r="D35" s="65">
        <f>' MASTER SHEET '!K35</f>
        <v>9</v>
      </c>
      <c r="E35" s="57">
        <f>' MASTER SHEET '!P35</f>
        <v>0</v>
      </c>
      <c r="F35" s="65">
        <f>' MASTER SHEET '!Q35</f>
        <v>9</v>
      </c>
      <c r="G35" s="57">
        <f>' MASTER SHEET '!V35</f>
        <v>0</v>
      </c>
      <c r="H35" s="65">
        <f>' MASTER SHEET '!W35</f>
        <v>9</v>
      </c>
      <c r="I35" s="57">
        <f>' MASTER SHEET '!AB35</f>
        <v>0</v>
      </c>
      <c r="J35" s="65">
        <f>' MASTER SHEET '!AC35</f>
        <v>9</v>
      </c>
      <c r="K35" s="57">
        <f>' MASTER SHEET '!AH35</f>
        <v>0</v>
      </c>
      <c r="L35" s="65">
        <f>' MASTER SHEET '!AI35</f>
        <v>9</v>
      </c>
      <c r="M35" s="57">
        <f>' MASTER SHEET '!AN35</f>
        <v>0</v>
      </c>
      <c r="N35" s="65">
        <f>' MASTER SHEET '!AO35</f>
        <v>9</v>
      </c>
      <c r="O35" s="57">
        <f>' MASTER SHEET '!AT35</f>
        <v>0</v>
      </c>
      <c r="P35" s="65">
        <f>' MASTER SHEET '!AU35</f>
        <v>9</v>
      </c>
      <c r="Q35" s="57">
        <f>' MASTER SHEET '!AZ35</f>
        <v>0</v>
      </c>
      <c r="R35" s="65">
        <f>' MASTER SHEET '!BA35</f>
        <v>9</v>
      </c>
      <c r="S35" s="57">
        <f>' MASTER SHEET '!BF35</f>
        <v>0</v>
      </c>
      <c r="T35" s="65">
        <f>' MASTER SHEET '!BG35</f>
        <v>9</v>
      </c>
      <c r="U35" s="65">
        <f>' MASTER SHEET '!BL35</f>
        <v>0</v>
      </c>
      <c r="V35" s="65">
        <f>' MASTER SHEET '!BM35</f>
        <v>9</v>
      </c>
      <c r="W35" s="62">
        <f>' MASTER SHEET '!CL35</f>
        <v>54</v>
      </c>
      <c r="X35" s="59" t="str">
        <f>' MASTER SHEET '!CM35</f>
        <v>3rd</v>
      </c>
    </row>
    <row r="36" spans="1:24">
      <c r="A36" s="72">
        <f>' MASTER SHEET '!A36</f>
        <v>0</v>
      </c>
      <c r="B36" s="63">
        <f>' MASTER SHEET '!B36</f>
        <v>0</v>
      </c>
      <c r="C36" s="57">
        <f>' MASTER SHEET '!J36</f>
        <v>0</v>
      </c>
      <c r="D36" s="65">
        <f>' MASTER SHEET '!K36</f>
        <v>9</v>
      </c>
      <c r="E36" s="57">
        <f>' MASTER SHEET '!P36</f>
        <v>0</v>
      </c>
      <c r="F36" s="65">
        <f>' MASTER SHEET '!Q36</f>
        <v>9</v>
      </c>
      <c r="G36" s="57">
        <f>' MASTER SHEET '!V36</f>
        <v>0</v>
      </c>
      <c r="H36" s="65">
        <f>' MASTER SHEET '!W36</f>
        <v>9</v>
      </c>
      <c r="I36" s="57">
        <f>' MASTER SHEET '!AB36</f>
        <v>0</v>
      </c>
      <c r="J36" s="65">
        <f>' MASTER SHEET '!AC36</f>
        <v>9</v>
      </c>
      <c r="K36" s="57">
        <f>' MASTER SHEET '!AH36</f>
        <v>0</v>
      </c>
      <c r="L36" s="65">
        <f>' MASTER SHEET '!AI36</f>
        <v>9</v>
      </c>
      <c r="M36" s="57">
        <f>' MASTER SHEET '!AN36</f>
        <v>0</v>
      </c>
      <c r="N36" s="65">
        <f>' MASTER SHEET '!AO36</f>
        <v>9</v>
      </c>
      <c r="O36" s="57">
        <f>' MASTER SHEET '!AT36</f>
        <v>0</v>
      </c>
      <c r="P36" s="65">
        <f>' MASTER SHEET '!AU36</f>
        <v>9</v>
      </c>
      <c r="Q36" s="57">
        <f>' MASTER SHEET '!AZ36</f>
        <v>0</v>
      </c>
      <c r="R36" s="65">
        <f>' MASTER SHEET '!BA36</f>
        <v>9</v>
      </c>
      <c r="S36" s="57">
        <f>' MASTER SHEET '!BF36</f>
        <v>0</v>
      </c>
      <c r="T36" s="65">
        <f>' MASTER SHEET '!BG36</f>
        <v>9</v>
      </c>
      <c r="U36" s="65">
        <f>' MASTER SHEET '!BL36</f>
        <v>0</v>
      </c>
      <c r="V36" s="65">
        <f>' MASTER SHEET '!BM36</f>
        <v>9</v>
      </c>
      <c r="W36" s="62">
        <f>' MASTER SHEET '!CL36</f>
        <v>54</v>
      </c>
      <c r="X36" s="59" t="str">
        <f>' MASTER SHEET '!CM36</f>
        <v>3rd</v>
      </c>
    </row>
    <row r="37" spans="1:24">
      <c r="A37" s="72">
        <f>' MASTER SHEET '!A37</f>
        <v>0</v>
      </c>
      <c r="B37" s="63">
        <f>' MASTER SHEET '!B37</f>
        <v>0</v>
      </c>
      <c r="C37" s="57">
        <f>' MASTER SHEET '!J37</f>
        <v>0</v>
      </c>
      <c r="D37" s="65">
        <f>' MASTER SHEET '!K37</f>
        <v>9</v>
      </c>
      <c r="E37" s="57">
        <f>' MASTER SHEET '!P37</f>
        <v>0</v>
      </c>
      <c r="F37" s="65">
        <f>' MASTER SHEET '!Q37</f>
        <v>9</v>
      </c>
      <c r="G37" s="57">
        <f>' MASTER SHEET '!V37</f>
        <v>0</v>
      </c>
      <c r="H37" s="65">
        <f>' MASTER SHEET '!W37</f>
        <v>9</v>
      </c>
      <c r="I37" s="57">
        <f>' MASTER SHEET '!AB37</f>
        <v>0</v>
      </c>
      <c r="J37" s="65">
        <f>' MASTER SHEET '!AC37</f>
        <v>9</v>
      </c>
      <c r="K37" s="57">
        <f>' MASTER SHEET '!AH37</f>
        <v>0</v>
      </c>
      <c r="L37" s="65">
        <f>' MASTER SHEET '!AI37</f>
        <v>9</v>
      </c>
      <c r="M37" s="57">
        <f>' MASTER SHEET '!AN37</f>
        <v>0</v>
      </c>
      <c r="N37" s="65">
        <f>' MASTER SHEET '!AO37</f>
        <v>9</v>
      </c>
      <c r="O37" s="57">
        <f>' MASTER SHEET '!AT37</f>
        <v>0</v>
      </c>
      <c r="P37" s="65">
        <f>' MASTER SHEET '!AU37</f>
        <v>9</v>
      </c>
      <c r="Q37" s="57">
        <f>' MASTER SHEET '!AZ37</f>
        <v>0</v>
      </c>
      <c r="R37" s="65">
        <f>' MASTER SHEET '!BA37</f>
        <v>9</v>
      </c>
      <c r="S37" s="57">
        <f>' MASTER SHEET '!BF37</f>
        <v>0</v>
      </c>
      <c r="T37" s="65">
        <f>' MASTER SHEET '!BG37</f>
        <v>9</v>
      </c>
      <c r="U37" s="65">
        <f>' MASTER SHEET '!BL37</f>
        <v>0</v>
      </c>
      <c r="V37" s="65">
        <f>' MASTER SHEET '!BM37</f>
        <v>9</v>
      </c>
      <c r="W37" s="62">
        <f>' MASTER SHEET '!CL37</f>
        <v>54</v>
      </c>
      <c r="X37" s="59" t="str">
        <f>' MASTER SHEET '!CM37</f>
        <v>3rd</v>
      </c>
    </row>
    <row r="38" spans="1:24">
      <c r="A38" s="72">
        <f>' MASTER SHEET '!A38</f>
        <v>0</v>
      </c>
      <c r="B38" s="63">
        <f>' MASTER SHEET '!B38</f>
        <v>0</v>
      </c>
      <c r="C38" s="57">
        <f>' MASTER SHEET '!J38</f>
        <v>0</v>
      </c>
      <c r="D38" s="65">
        <f>' MASTER SHEET '!K38</f>
        <v>9</v>
      </c>
      <c r="E38" s="57">
        <f>' MASTER SHEET '!P38</f>
        <v>0</v>
      </c>
      <c r="F38" s="65">
        <f>' MASTER SHEET '!Q38</f>
        <v>9</v>
      </c>
      <c r="G38" s="57">
        <f>' MASTER SHEET '!V38</f>
        <v>0</v>
      </c>
      <c r="H38" s="65">
        <f>' MASTER SHEET '!W38</f>
        <v>9</v>
      </c>
      <c r="I38" s="57">
        <f>' MASTER SHEET '!AB38</f>
        <v>0</v>
      </c>
      <c r="J38" s="65">
        <f>' MASTER SHEET '!AC38</f>
        <v>9</v>
      </c>
      <c r="K38" s="57">
        <f>' MASTER SHEET '!AH38</f>
        <v>0</v>
      </c>
      <c r="L38" s="65">
        <f>' MASTER SHEET '!AI38</f>
        <v>9</v>
      </c>
      <c r="M38" s="57">
        <f>' MASTER SHEET '!AN38</f>
        <v>0</v>
      </c>
      <c r="N38" s="65">
        <f>' MASTER SHEET '!AO38</f>
        <v>9</v>
      </c>
      <c r="O38" s="57">
        <f>' MASTER SHEET '!AT38</f>
        <v>0</v>
      </c>
      <c r="P38" s="65">
        <f>' MASTER SHEET '!AU38</f>
        <v>9</v>
      </c>
      <c r="Q38" s="57">
        <f>' MASTER SHEET '!AZ38</f>
        <v>0</v>
      </c>
      <c r="R38" s="65">
        <f>' MASTER SHEET '!BA38</f>
        <v>9</v>
      </c>
      <c r="S38" s="57">
        <f>' MASTER SHEET '!BF38</f>
        <v>0</v>
      </c>
      <c r="T38" s="65">
        <f>' MASTER SHEET '!BG38</f>
        <v>9</v>
      </c>
      <c r="U38" s="65">
        <f>' MASTER SHEET '!BL38</f>
        <v>0</v>
      </c>
      <c r="V38" s="65">
        <f>' MASTER SHEET '!BM38</f>
        <v>9</v>
      </c>
      <c r="W38" s="62">
        <f>' MASTER SHEET '!CL38</f>
        <v>54</v>
      </c>
      <c r="X38" s="59" t="str">
        <f>' MASTER SHEET '!CM38</f>
        <v>3rd</v>
      </c>
    </row>
    <row r="39" spans="1:24">
      <c r="A39" s="72">
        <f>' MASTER SHEET '!A39</f>
        <v>0</v>
      </c>
      <c r="B39" s="63">
        <f>' MASTER SHEET '!B39</f>
        <v>0</v>
      </c>
      <c r="C39" s="57">
        <f>' MASTER SHEET '!J39</f>
        <v>0</v>
      </c>
      <c r="D39" s="65">
        <f>' MASTER SHEET '!K39</f>
        <v>9</v>
      </c>
      <c r="E39" s="57">
        <f>' MASTER SHEET '!P39</f>
        <v>0</v>
      </c>
      <c r="F39" s="65">
        <f>' MASTER SHEET '!Q39</f>
        <v>9</v>
      </c>
      <c r="G39" s="57">
        <f>' MASTER SHEET '!V39</f>
        <v>0</v>
      </c>
      <c r="H39" s="65">
        <f>' MASTER SHEET '!W39</f>
        <v>9</v>
      </c>
      <c r="I39" s="57">
        <f>' MASTER SHEET '!AB39</f>
        <v>0</v>
      </c>
      <c r="J39" s="65">
        <f>' MASTER SHEET '!AC39</f>
        <v>9</v>
      </c>
      <c r="K39" s="57">
        <f>' MASTER SHEET '!AH39</f>
        <v>0</v>
      </c>
      <c r="L39" s="65">
        <f>' MASTER SHEET '!AI39</f>
        <v>9</v>
      </c>
      <c r="M39" s="57">
        <f>' MASTER SHEET '!AN39</f>
        <v>0</v>
      </c>
      <c r="N39" s="65">
        <f>' MASTER SHEET '!AO39</f>
        <v>9</v>
      </c>
      <c r="O39" s="57">
        <f>' MASTER SHEET '!AT39</f>
        <v>0</v>
      </c>
      <c r="P39" s="65">
        <f>' MASTER SHEET '!AU39</f>
        <v>9</v>
      </c>
      <c r="Q39" s="57">
        <f>' MASTER SHEET '!AZ39</f>
        <v>0</v>
      </c>
      <c r="R39" s="65">
        <f>' MASTER SHEET '!BA39</f>
        <v>9</v>
      </c>
      <c r="S39" s="57">
        <f>' MASTER SHEET '!BF39</f>
        <v>0</v>
      </c>
      <c r="T39" s="65">
        <f>' MASTER SHEET '!BG39</f>
        <v>9</v>
      </c>
      <c r="U39" s="65">
        <f>' MASTER SHEET '!BL39</f>
        <v>0</v>
      </c>
      <c r="V39" s="65">
        <f>' MASTER SHEET '!BM39</f>
        <v>9</v>
      </c>
      <c r="W39" s="62">
        <f>' MASTER SHEET '!CL39</f>
        <v>54</v>
      </c>
      <c r="X39" s="59" t="str">
        <f>' MASTER SHEET '!CM39</f>
        <v>3rd</v>
      </c>
    </row>
    <row r="40" spans="1:24">
      <c r="A40" s="72">
        <f>' MASTER SHEET '!A40</f>
        <v>0</v>
      </c>
      <c r="B40" s="63">
        <f>' MASTER SHEET '!B40</f>
        <v>0</v>
      </c>
      <c r="C40" s="57">
        <f>' MASTER SHEET '!J40</f>
        <v>0</v>
      </c>
      <c r="D40" s="65">
        <f>' MASTER SHEET '!K40</f>
        <v>9</v>
      </c>
      <c r="E40" s="57">
        <f>' MASTER SHEET '!P40</f>
        <v>0</v>
      </c>
      <c r="F40" s="65">
        <f>' MASTER SHEET '!Q40</f>
        <v>9</v>
      </c>
      <c r="G40" s="57">
        <f>' MASTER SHEET '!V40</f>
        <v>0</v>
      </c>
      <c r="H40" s="65">
        <f>' MASTER SHEET '!W40</f>
        <v>9</v>
      </c>
      <c r="I40" s="57">
        <f>' MASTER SHEET '!AB40</f>
        <v>0</v>
      </c>
      <c r="J40" s="65">
        <f>' MASTER SHEET '!AC40</f>
        <v>9</v>
      </c>
      <c r="K40" s="57">
        <f>' MASTER SHEET '!AH40</f>
        <v>0</v>
      </c>
      <c r="L40" s="65">
        <f>' MASTER SHEET '!AI40</f>
        <v>9</v>
      </c>
      <c r="M40" s="57">
        <f>' MASTER SHEET '!AN40</f>
        <v>0</v>
      </c>
      <c r="N40" s="65">
        <f>' MASTER SHEET '!AO40</f>
        <v>9</v>
      </c>
      <c r="O40" s="57">
        <f>' MASTER SHEET '!AT40</f>
        <v>0</v>
      </c>
      <c r="P40" s="65">
        <f>' MASTER SHEET '!AU40</f>
        <v>9</v>
      </c>
      <c r="Q40" s="57">
        <f>' MASTER SHEET '!AZ40</f>
        <v>0</v>
      </c>
      <c r="R40" s="65">
        <f>' MASTER SHEET '!BA40</f>
        <v>9</v>
      </c>
      <c r="S40" s="57">
        <f>' MASTER SHEET '!BF40</f>
        <v>0</v>
      </c>
      <c r="T40" s="65">
        <f>' MASTER SHEET '!BG40</f>
        <v>9</v>
      </c>
      <c r="U40" s="65">
        <f>' MASTER SHEET '!BL40</f>
        <v>0</v>
      </c>
      <c r="V40" s="65">
        <f>' MASTER SHEET '!BM40</f>
        <v>9</v>
      </c>
      <c r="W40" s="62">
        <f>' MASTER SHEET '!CL40</f>
        <v>54</v>
      </c>
      <c r="X40" s="59" t="str">
        <f>' MASTER SHEET '!CM40</f>
        <v>3rd</v>
      </c>
    </row>
    <row r="41" spans="1:24">
      <c r="A41" s="72">
        <f>' MASTER SHEET '!A41</f>
        <v>0</v>
      </c>
      <c r="B41" s="63">
        <f>' MASTER SHEET '!B41</f>
        <v>0</v>
      </c>
      <c r="C41" s="57">
        <f>' MASTER SHEET '!J41</f>
        <v>0</v>
      </c>
      <c r="D41" s="65">
        <f>' MASTER SHEET '!K41</f>
        <v>9</v>
      </c>
      <c r="E41" s="57">
        <f>' MASTER SHEET '!P41</f>
        <v>0</v>
      </c>
      <c r="F41" s="65">
        <f>' MASTER SHEET '!Q41</f>
        <v>9</v>
      </c>
      <c r="G41" s="57">
        <f>' MASTER SHEET '!V41</f>
        <v>0</v>
      </c>
      <c r="H41" s="65">
        <f>' MASTER SHEET '!W41</f>
        <v>9</v>
      </c>
      <c r="I41" s="57">
        <f>' MASTER SHEET '!AB41</f>
        <v>0</v>
      </c>
      <c r="J41" s="65">
        <f>' MASTER SHEET '!AC41</f>
        <v>9</v>
      </c>
      <c r="K41" s="57">
        <f>' MASTER SHEET '!AH41</f>
        <v>0</v>
      </c>
      <c r="L41" s="65">
        <f>' MASTER SHEET '!AI41</f>
        <v>9</v>
      </c>
      <c r="M41" s="57">
        <f>' MASTER SHEET '!AN41</f>
        <v>0</v>
      </c>
      <c r="N41" s="65">
        <f>' MASTER SHEET '!AO41</f>
        <v>9</v>
      </c>
      <c r="O41" s="57">
        <f>' MASTER SHEET '!AT41</f>
        <v>0</v>
      </c>
      <c r="P41" s="65">
        <f>' MASTER SHEET '!AU41</f>
        <v>9</v>
      </c>
      <c r="Q41" s="57">
        <f>' MASTER SHEET '!AZ41</f>
        <v>0</v>
      </c>
      <c r="R41" s="65">
        <f>' MASTER SHEET '!BA41</f>
        <v>9</v>
      </c>
      <c r="S41" s="57">
        <f>' MASTER SHEET '!BF41</f>
        <v>0</v>
      </c>
      <c r="T41" s="65">
        <f>' MASTER SHEET '!BG41</f>
        <v>9</v>
      </c>
      <c r="U41" s="65">
        <f>' MASTER SHEET '!BL41</f>
        <v>0</v>
      </c>
      <c r="V41" s="65">
        <f>' MASTER SHEET '!BM41</f>
        <v>9</v>
      </c>
      <c r="W41" s="62">
        <f>' MASTER SHEET '!CL41</f>
        <v>54</v>
      </c>
      <c r="X41" s="59" t="str">
        <f>' MASTER SHEET '!CM41</f>
        <v>3rd</v>
      </c>
    </row>
    <row r="42" spans="1:24">
      <c r="A42" s="72">
        <f>' MASTER SHEET '!A42</f>
        <v>0</v>
      </c>
      <c r="B42" s="63">
        <f>' MASTER SHEET '!B42</f>
        <v>0</v>
      </c>
      <c r="C42" s="57">
        <f>' MASTER SHEET '!J42</f>
        <v>0</v>
      </c>
      <c r="D42" s="65">
        <f>' MASTER SHEET '!K42</f>
        <v>9</v>
      </c>
      <c r="E42" s="57">
        <f>' MASTER SHEET '!P42</f>
        <v>0</v>
      </c>
      <c r="F42" s="65">
        <f>' MASTER SHEET '!Q42</f>
        <v>9</v>
      </c>
      <c r="G42" s="57">
        <f>' MASTER SHEET '!V42</f>
        <v>0</v>
      </c>
      <c r="H42" s="65">
        <f>' MASTER SHEET '!W42</f>
        <v>9</v>
      </c>
      <c r="I42" s="57">
        <f>' MASTER SHEET '!AB42</f>
        <v>0</v>
      </c>
      <c r="J42" s="65">
        <f>' MASTER SHEET '!AC42</f>
        <v>9</v>
      </c>
      <c r="K42" s="57">
        <f>' MASTER SHEET '!AH42</f>
        <v>0</v>
      </c>
      <c r="L42" s="65">
        <f>' MASTER SHEET '!AI42</f>
        <v>9</v>
      </c>
      <c r="M42" s="57">
        <f>' MASTER SHEET '!AN42</f>
        <v>0</v>
      </c>
      <c r="N42" s="65">
        <f>' MASTER SHEET '!AO42</f>
        <v>9</v>
      </c>
      <c r="O42" s="57">
        <f>' MASTER SHEET '!AT42</f>
        <v>0</v>
      </c>
      <c r="P42" s="65">
        <f>' MASTER SHEET '!AU42</f>
        <v>9</v>
      </c>
      <c r="Q42" s="57">
        <f>' MASTER SHEET '!AZ42</f>
        <v>0</v>
      </c>
      <c r="R42" s="65">
        <f>' MASTER SHEET '!BA42</f>
        <v>9</v>
      </c>
      <c r="S42" s="57">
        <f>' MASTER SHEET '!BF42</f>
        <v>0</v>
      </c>
      <c r="T42" s="65">
        <f>' MASTER SHEET '!BG42</f>
        <v>9</v>
      </c>
      <c r="U42" s="65">
        <f>' MASTER SHEET '!BL42</f>
        <v>0</v>
      </c>
      <c r="V42" s="65">
        <f>' MASTER SHEET '!BM42</f>
        <v>9</v>
      </c>
      <c r="W42" s="62">
        <f>' MASTER SHEET '!CL42</f>
        <v>54</v>
      </c>
      <c r="X42" s="59" t="str">
        <f>' MASTER SHEET '!CM42</f>
        <v>3rd</v>
      </c>
    </row>
    <row r="43" spans="1:24">
      <c r="A43" s="72">
        <f>' MASTER SHEET '!A43</f>
        <v>0</v>
      </c>
      <c r="B43" s="63">
        <f>' MASTER SHEET '!B43</f>
        <v>0</v>
      </c>
      <c r="C43" s="57">
        <f>' MASTER SHEET '!J43</f>
        <v>0</v>
      </c>
      <c r="D43" s="65">
        <f>' MASTER SHEET '!K43</f>
        <v>9</v>
      </c>
      <c r="E43" s="57">
        <f>' MASTER SHEET '!P43</f>
        <v>0</v>
      </c>
      <c r="F43" s="65">
        <f>' MASTER SHEET '!Q43</f>
        <v>9</v>
      </c>
      <c r="G43" s="57">
        <f>' MASTER SHEET '!V43</f>
        <v>0</v>
      </c>
      <c r="H43" s="65">
        <f>' MASTER SHEET '!W43</f>
        <v>9</v>
      </c>
      <c r="I43" s="57">
        <f>' MASTER SHEET '!AB43</f>
        <v>0</v>
      </c>
      <c r="J43" s="65">
        <f>' MASTER SHEET '!AC43</f>
        <v>9</v>
      </c>
      <c r="K43" s="57">
        <f>' MASTER SHEET '!AH43</f>
        <v>0</v>
      </c>
      <c r="L43" s="65">
        <f>' MASTER SHEET '!AI43</f>
        <v>9</v>
      </c>
      <c r="M43" s="57">
        <f>' MASTER SHEET '!AN43</f>
        <v>0</v>
      </c>
      <c r="N43" s="65">
        <f>' MASTER SHEET '!AO43</f>
        <v>9</v>
      </c>
      <c r="O43" s="57">
        <f>' MASTER SHEET '!AT43</f>
        <v>0</v>
      </c>
      <c r="P43" s="65">
        <f>' MASTER SHEET '!AU43</f>
        <v>9</v>
      </c>
      <c r="Q43" s="57">
        <f>' MASTER SHEET '!AZ43</f>
        <v>0</v>
      </c>
      <c r="R43" s="65">
        <f>' MASTER SHEET '!BA43</f>
        <v>9</v>
      </c>
      <c r="S43" s="57">
        <f>' MASTER SHEET '!BF43</f>
        <v>0</v>
      </c>
      <c r="T43" s="65">
        <f>' MASTER SHEET '!BG43</f>
        <v>9</v>
      </c>
      <c r="U43" s="65">
        <f>' MASTER SHEET '!BL43</f>
        <v>0</v>
      </c>
      <c r="V43" s="65">
        <f>' MASTER SHEET '!BM43</f>
        <v>9</v>
      </c>
      <c r="W43" s="62">
        <f>' MASTER SHEET '!CL43</f>
        <v>54</v>
      </c>
      <c r="X43" s="59" t="str">
        <f>' MASTER SHEET '!CM43</f>
        <v>3rd</v>
      </c>
    </row>
    <row r="44" spans="1:24">
      <c r="A44" s="72">
        <f>' MASTER SHEET '!A44</f>
        <v>0</v>
      </c>
      <c r="B44" s="63">
        <f>' MASTER SHEET '!B44</f>
        <v>0</v>
      </c>
      <c r="C44" s="57">
        <f>' MASTER SHEET '!J44</f>
        <v>0</v>
      </c>
      <c r="D44" s="65">
        <f>' MASTER SHEET '!K44</f>
        <v>9</v>
      </c>
      <c r="E44" s="57">
        <f>' MASTER SHEET '!P44</f>
        <v>0</v>
      </c>
      <c r="F44" s="65">
        <f>' MASTER SHEET '!Q44</f>
        <v>9</v>
      </c>
      <c r="G44" s="57">
        <f>' MASTER SHEET '!V44</f>
        <v>0</v>
      </c>
      <c r="H44" s="65">
        <f>' MASTER SHEET '!W44</f>
        <v>9</v>
      </c>
      <c r="I44" s="57">
        <f>' MASTER SHEET '!AB44</f>
        <v>0</v>
      </c>
      <c r="J44" s="65">
        <f>' MASTER SHEET '!AC44</f>
        <v>9</v>
      </c>
      <c r="K44" s="57">
        <f>' MASTER SHEET '!AH44</f>
        <v>0</v>
      </c>
      <c r="L44" s="65">
        <f>' MASTER SHEET '!AI44</f>
        <v>9</v>
      </c>
      <c r="M44" s="57">
        <f>' MASTER SHEET '!AN44</f>
        <v>0</v>
      </c>
      <c r="N44" s="65">
        <f>' MASTER SHEET '!AO44</f>
        <v>9</v>
      </c>
      <c r="O44" s="57">
        <f>' MASTER SHEET '!AT44</f>
        <v>0</v>
      </c>
      <c r="P44" s="65">
        <f>' MASTER SHEET '!AU44</f>
        <v>9</v>
      </c>
      <c r="Q44" s="57">
        <f>' MASTER SHEET '!AZ44</f>
        <v>0</v>
      </c>
      <c r="R44" s="65">
        <f>' MASTER SHEET '!BA44</f>
        <v>9</v>
      </c>
      <c r="S44" s="57">
        <f>' MASTER SHEET '!BF44</f>
        <v>0</v>
      </c>
      <c r="T44" s="65">
        <f>' MASTER SHEET '!BG44</f>
        <v>9</v>
      </c>
      <c r="U44" s="65">
        <f>' MASTER SHEET '!BL44</f>
        <v>0</v>
      </c>
      <c r="V44" s="65">
        <f>' MASTER SHEET '!BM44</f>
        <v>9</v>
      </c>
      <c r="W44" s="62">
        <f>' MASTER SHEET '!CL44</f>
        <v>54</v>
      </c>
      <c r="X44" s="59" t="str">
        <f>' MASTER SHEET '!CM44</f>
        <v>3rd</v>
      </c>
    </row>
    <row r="45" spans="1:24">
      <c r="A45" s="72">
        <f>' MASTER SHEET '!A45</f>
        <v>0</v>
      </c>
      <c r="B45" s="63">
        <f>' MASTER SHEET '!B45</f>
        <v>0</v>
      </c>
      <c r="C45" s="57">
        <f>' MASTER SHEET '!J45</f>
        <v>0</v>
      </c>
      <c r="D45" s="65">
        <f>' MASTER SHEET '!K45</f>
        <v>9</v>
      </c>
      <c r="E45" s="57">
        <f>' MASTER SHEET '!P45</f>
        <v>0</v>
      </c>
      <c r="F45" s="65">
        <f>' MASTER SHEET '!Q45</f>
        <v>9</v>
      </c>
      <c r="G45" s="57">
        <f>' MASTER SHEET '!V45</f>
        <v>0</v>
      </c>
      <c r="H45" s="65">
        <f>' MASTER SHEET '!W45</f>
        <v>9</v>
      </c>
      <c r="I45" s="57">
        <f>' MASTER SHEET '!AB45</f>
        <v>0</v>
      </c>
      <c r="J45" s="65">
        <f>' MASTER SHEET '!AC45</f>
        <v>9</v>
      </c>
      <c r="K45" s="57">
        <f>' MASTER SHEET '!AH45</f>
        <v>0</v>
      </c>
      <c r="L45" s="65">
        <f>' MASTER SHEET '!AI45</f>
        <v>9</v>
      </c>
      <c r="M45" s="57">
        <f>' MASTER SHEET '!AN45</f>
        <v>0</v>
      </c>
      <c r="N45" s="65">
        <f>' MASTER SHEET '!AO45</f>
        <v>9</v>
      </c>
      <c r="O45" s="57">
        <f>' MASTER SHEET '!AT45</f>
        <v>0</v>
      </c>
      <c r="P45" s="65">
        <f>' MASTER SHEET '!AU45</f>
        <v>9</v>
      </c>
      <c r="Q45" s="57">
        <f>' MASTER SHEET '!AZ45</f>
        <v>0</v>
      </c>
      <c r="R45" s="65">
        <f>' MASTER SHEET '!BA45</f>
        <v>9</v>
      </c>
      <c r="S45" s="57">
        <f>' MASTER SHEET '!BF45</f>
        <v>0</v>
      </c>
      <c r="T45" s="65">
        <f>' MASTER SHEET '!BG45</f>
        <v>9</v>
      </c>
      <c r="U45" s="65">
        <f>' MASTER SHEET '!BL45</f>
        <v>0</v>
      </c>
      <c r="V45" s="65">
        <f>' MASTER SHEET '!BM45</f>
        <v>9</v>
      </c>
      <c r="W45" s="62">
        <f>' MASTER SHEET '!CL45</f>
        <v>54</v>
      </c>
      <c r="X45" s="59" t="str">
        <f>' MASTER SHEET '!CM45</f>
        <v>3rd</v>
      </c>
    </row>
    <row r="46" spans="1:24">
      <c r="A46" s="72">
        <f>' MASTER SHEET '!A46</f>
        <v>0</v>
      </c>
      <c r="B46" s="63">
        <f>' MASTER SHEET '!B46</f>
        <v>0</v>
      </c>
      <c r="C46" s="57">
        <f>' MASTER SHEET '!J46</f>
        <v>0</v>
      </c>
      <c r="D46" s="65">
        <f>' MASTER SHEET '!K46</f>
        <v>9</v>
      </c>
      <c r="E46" s="57">
        <f>' MASTER SHEET '!P46</f>
        <v>0</v>
      </c>
      <c r="F46" s="65">
        <f>' MASTER SHEET '!Q46</f>
        <v>9</v>
      </c>
      <c r="G46" s="57">
        <f>' MASTER SHEET '!V46</f>
        <v>0</v>
      </c>
      <c r="H46" s="65">
        <f>' MASTER SHEET '!W46</f>
        <v>9</v>
      </c>
      <c r="I46" s="57">
        <f>' MASTER SHEET '!AB46</f>
        <v>0</v>
      </c>
      <c r="J46" s="65">
        <f>' MASTER SHEET '!AC46</f>
        <v>9</v>
      </c>
      <c r="K46" s="57">
        <f>' MASTER SHEET '!AH46</f>
        <v>0</v>
      </c>
      <c r="L46" s="65">
        <f>' MASTER SHEET '!AI46</f>
        <v>9</v>
      </c>
      <c r="M46" s="57">
        <f>' MASTER SHEET '!AN46</f>
        <v>0</v>
      </c>
      <c r="N46" s="65">
        <f>' MASTER SHEET '!AO46</f>
        <v>9</v>
      </c>
      <c r="O46" s="57">
        <f>' MASTER SHEET '!AT46</f>
        <v>0</v>
      </c>
      <c r="P46" s="65">
        <f>' MASTER SHEET '!AU46</f>
        <v>9</v>
      </c>
      <c r="Q46" s="57">
        <f>' MASTER SHEET '!AZ46</f>
        <v>0</v>
      </c>
      <c r="R46" s="65">
        <f>' MASTER SHEET '!BA46</f>
        <v>9</v>
      </c>
      <c r="S46" s="57">
        <f>' MASTER SHEET '!BF46</f>
        <v>0</v>
      </c>
      <c r="T46" s="65">
        <f>' MASTER SHEET '!BG46</f>
        <v>9</v>
      </c>
      <c r="U46" s="65">
        <f>' MASTER SHEET '!BL46</f>
        <v>0</v>
      </c>
      <c r="V46" s="65">
        <f>' MASTER SHEET '!BM46</f>
        <v>9</v>
      </c>
      <c r="W46" s="62">
        <f>' MASTER SHEET '!CL46</f>
        <v>54</v>
      </c>
      <c r="X46" s="59" t="str">
        <f>' MASTER SHEET '!CM46</f>
        <v>3rd</v>
      </c>
    </row>
    <row r="47" spans="1:24">
      <c r="A47" s="72">
        <f>' MASTER SHEET '!A47</f>
        <v>0</v>
      </c>
      <c r="B47" s="63">
        <f>' MASTER SHEET '!B47</f>
        <v>0</v>
      </c>
      <c r="C47" s="57">
        <f>' MASTER SHEET '!J47</f>
        <v>0</v>
      </c>
      <c r="D47" s="65">
        <f>' MASTER SHEET '!K47</f>
        <v>9</v>
      </c>
      <c r="E47" s="57">
        <f>' MASTER SHEET '!P47</f>
        <v>0</v>
      </c>
      <c r="F47" s="65">
        <f>' MASTER SHEET '!Q47</f>
        <v>9</v>
      </c>
      <c r="G47" s="57">
        <f>' MASTER SHEET '!V47</f>
        <v>0</v>
      </c>
      <c r="H47" s="65">
        <f>' MASTER SHEET '!W47</f>
        <v>9</v>
      </c>
      <c r="I47" s="57">
        <f>' MASTER SHEET '!AB47</f>
        <v>0</v>
      </c>
      <c r="J47" s="65">
        <f>' MASTER SHEET '!AC47</f>
        <v>9</v>
      </c>
      <c r="K47" s="57">
        <f>' MASTER SHEET '!AH47</f>
        <v>0</v>
      </c>
      <c r="L47" s="65">
        <f>' MASTER SHEET '!AI47</f>
        <v>9</v>
      </c>
      <c r="M47" s="57">
        <f>' MASTER SHEET '!AN47</f>
        <v>0</v>
      </c>
      <c r="N47" s="65">
        <f>' MASTER SHEET '!AO47</f>
        <v>9</v>
      </c>
      <c r="O47" s="57">
        <f>' MASTER SHEET '!AT47</f>
        <v>0</v>
      </c>
      <c r="P47" s="65">
        <f>' MASTER SHEET '!AU47</f>
        <v>9</v>
      </c>
      <c r="Q47" s="57">
        <f>' MASTER SHEET '!AZ47</f>
        <v>0</v>
      </c>
      <c r="R47" s="65">
        <f>' MASTER SHEET '!BA47</f>
        <v>9</v>
      </c>
      <c r="S47" s="57">
        <f>' MASTER SHEET '!BF47</f>
        <v>0</v>
      </c>
      <c r="T47" s="65">
        <f>' MASTER SHEET '!BG47</f>
        <v>9</v>
      </c>
      <c r="U47" s="65">
        <f>' MASTER SHEET '!BL47</f>
        <v>0</v>
      </c>
      <c r="V47" s="65">
        <f>' MASTER SHEET '!BM47</f>
        <v>9</v>
      </c>
      <c r="W47" s="62">
        <f>' MASTER SHEET '!CL47</f>
        <v>54</v>
      </c>
      <c r="X47" s="59" t="str">
        <f>' MASTER SHEET '!CM47</f>
        <v>3rd</v>
      </c>
    </row>
    <row r="48" spans="1:24">
      <c r="A48" s="72">
        <f>' MASTER SHEET '!A48</f>
        <v>0</v>
      </c>
      <c r="B48" s="63">
        <f>' MASTER SHEET '!B48</f>
        <v>0</v>
      </c>
      <c r="C48" s="57">
        <f>' MASTER SHEET '!J48</f>
        <v>0</v>
      </c>
      <c r="D48" s="65">
        <f>' MASTER SHEET '!K48</f>
        <v>9</v>
      </c>
      <c r="E48" s="57">
        <f>' MASTER SHEET '!P48</f>
        <v>0</v>
      </c>
      <c r="F48" s="65">
        <f>' MASTER SHEET '!Q48</f>
        <v>9</v>
      </c>
      <c r="G48" s="57">
        <f>' MASTER SHEET '!V48</f>
        <v>0</v>
      </c>
      <c r="H48" s="65">
        <f>' MASTER SHEET '!W48</f>
        <v>9</v>
      </c>
      <c r="I48" s="57">
        <f>' MASTER SHEET '!AB48</f>
        <v>0</v>
      </c>
      <c r="J48" s="65">
        <f>' MASTER SHEET '!AC48</f>
        <v>9</v>
      </c>
      <c r="K48" s="57">
        <f>' MASTER SHEET '!AH48</f>
        <v>0</v>
      </c>
      <c r="L48" s="65">
        <f>' MASTER SHEET '!AI48</f>
        <v>9</v>
      </c>
      <c r="M48" s="57">
        <f>' MASTER SHEET '!AN48</f>
        <v>0</v>
      </c>
      <c r="N48" s="65">
        <f>' MASTER SHEET '!AO48</f>
        <v>9</v>
      </c>
      <c r="O48" s="57">
        <f>' MASTER SHEET '!AT48</f>
        <v>0</v>
      </c>
      <c r="P48" s="65">
        <f>' MASTER SHEET '!AU48</f>
        <v>9</v>
      </c>
      <c r="Q48" s="57">
        <f>' MASTER SHEET '!AZ48</f>
        <v>0</v>
      </c>
      <c r="R48" s="65">
        <f>' MASTER SHEET '!BA48</f>
        <v>9</v>
      </c>
      <c r="S48" s="57">
        <f>' MASTER SHEET '!BF48</f>
        <v>0</v>
      </c>
      <c r="T48" s="65">
        <f>' MASTER SHEET '!BG48</f>
        <v>9</v>
      </c>
      <c r="U48" s="65">
        <f>' MASTER SHEET '!BL48</f>
        <v>0</v>
      </c>
      <c r="V48" s="65">
        <f>' MASTER SHEET '!BM48</f>
        <v>9</v>
      </c>
      <c r="W48" s="62">
        <f>' MASTER SHEET '!CL48</f>
        <v>54</v>
      </c>
      <c r="X48" s="59" t="str">
        <f>' MASTER SHEET '!CM48</f>
        <v>3rd</v>
      </c>
    </row>
    <row r="49" spans="1:24">
      <c r="A49" s="72">
        <f>' MASTER SHEET '!A49</f>
        <v>0</v>
      </c>
      <c r="B49" s="63">
        <f>' MASTER SHEET '!B49</f>
        <v>0</v>
      </c>
      <c r="C49" s="57">
        <f>' MASTER SHEET '!J49</f>
        <v>0</v>
      </c>
      <c r="D49" s="65">
        <f>' MASTER SHEET '!K49</f>
        <v>9</v>
      </c>
      <c r="E49" s="57">
        <f>' MASTER SHEET '!P49</f>
        <v>0</v>
      </c>
      <c r="F49" s="65">
        <f>' MASTER SHEET '!Q49</f>
        <v>9</v>
      </c>
      <c r="G49" s="57">
        <f>' MASTER SHEET '!V49</f>
        <v>0</v>
      </c>
      <c r="H49" s="65">
        <f>' MASTER SHEET '!W49</f>
        <v>9</v>
      </c>
      <c r="I49" s="57">
        <f>' MASTER SHEET '!AB49</f>
        <v>0</v>
      </c>
      <c r="J49" s="65">
        <f>' MASTER SHEET '!AC49</f>
        <v>9</v>
      </c>
      <c r="K49" s="57">
        <f>' MASTER SHEET '!AH49</f>
        <v>0</v>
      </c>
      <c r="L49" s="65">
        <f>' MASTER SHEET '!AI49</f>
        <v>9</v>
      </c>
      <c r="M49" s="57">
        <f>' MASTER SHEET '!AN49</f>
        <v>0</v>
      </c>
      <c r="N49" s="65">
        <f>' MASTER SHEET '!AO49</f>
        <v>9</v>
      </c>
      <c r="O49" s="57">
        <f>' MASTER SHEET '!AT49</f>
        <v>0</v>
      </c>
      <c r="P49" s="65">
        <f>' MASTER SHEET '!AU49</f>
        <v>9</v>
      </c>
      <c r="Q49" s="57">
        <f>' MASTER SHEET '!AZ49</f>
        <v>0</v>
      </c>
      <c r="R49" s="65">
        <f>' MASTER SHEET '!BA49</f>
        <v>9</v>
      </c>
      <c r="S49" s="57">
        <f>' MASTER SHEET '!BF49</f>
        <v>0</v>
      </c>
      <c r="T49" s="65">
        <f>' MASTER SHEET '!BG49</f>
        <v>9</v>
      </c>
      <c r="U49" s="65">
        <f>' MASTER SHEET '!BL49</f>
        <v>0</v>
      </c>
      <c r="V49" s="65">
        <f>' MASTER SHEET '!BM49</f>
        <v>9</v>
      </c>
      <c r="W49" s="62">
        <f>' MASTER SHEET '!CL49</f>
        <v>54</v>
      </c>
      <c r="X49" s="59" t="str">
        <f>' MASTER SHEET '!CM49</f>
        <v>3rd</v>
      </c>
    </row>
    <row r="50" spans="1:24">
      <c r="A50" s="72">
        <f>' MASTER SHEET '!A50</f>
        <v>0</v>
      </c>
      <c r="B50" s="63">
        <f>' MASTER SHEET '!B50</f>
        <v>0</v>
      </c>
      <c r="C50" s="57">
        <f>' MASTER SHEET '!J50</f>
        <v>0</v>
      </c>
      <c r="D50" s="65">
        <f>' MASTER SHEET '!K50</f>
        <v>9</v>
      </c>
      <c r="E50" s="57">
        <f>' MASTER SHEET '!P50</f>
        <v>0</v>
      </c>
      <c r="F50" s="65">
        <f>' MASTER SHEET '!Q50</f>
        <v>9</v>
      </c>
      <c r="G50" s="57">
        <f>' MASTER SHEET '!V50</f>
        <v>0</v>
      </c>
      <c r="H50" s="65">
        <f>' MASTER SHEET '!W50</f>
        <v>9</v>
      </c>
      <c r="I50" s="57">
        <f>' MASTER SHEET '!AB50</f>
        <v>0</v>
      </c>
      <c r="J50" s="65">
        <f>' MASTER SHEET '!AC50</f>
        <v>9</v>
      </c>
      <c r="K50" s="57">
        <f>' MASTER SHEET '!AH50</f>
        <v>0</v>
      </c>
      <c r="L50" s="65">
        <f>' MASTER SHEET '!AI50</f>
        <v>9</v>
      </c>
      <c r="M50" s="57">
        <f>' MASTER SHEET '!AN50</f>
        <v>0</v>
      </c>
      <c r="N50" s="65">
        <f>' MASTER SHEET '!AO50</f>
        <v>9</v>
      </c>
      <c r="O50" s="57">
        <f>' MASTER SHEET '!AT50</f>
        <v>0</v>
      </c>
      <c r="P50" s="65">
        <f>' MASTER SHEET '!AU50</f>
        <v>9</v>
      </c>
      <c r="Q50" s="57">
        <f>' MASTER SHEET '!AZ50</f>
        <v>0</v>
      </c>
      <c r="R50" s="65">
        <f>' MASTER SHEET '!BA50</f>
        <v>9</v>
      </c>
      <c r="S50" s="57">
        <f>' MASTER SHEET '!BF50</f>
        <v>0</v>
      </c>
      <c r="T50" s="65">
        <f>' MASTER SHEET '!BG50</f>
        <v>9</v>
      </c>
      <c r="U50" s="65">
        <f>' MASTER SHEET '!BL50</f>
        <v>0</v>
      </c>
      <c r="V50" s="65">
        <f>' MASTER SHEET '!BM50</f>
        <v>9</v>
      </c>
      <c r="W50" s="62">
        <f>' MASTER SHEET '!CL50</f>
        <v>54</v>
      </c>
      <c r="X50" s="59" t="str">
        <f>' MASTER SHEET '!CM50</f>
        <v>3rd</v>
      </c>
    </row>
    <row r="51" spans="1:24">
      <c r="A51" s="72">
        <f>' MASTER SHEET '!A51</f>
        <v>0</v>
      </c>
      <c r="B51" s="63">
        <f>' MASTER SHEET '!B51</f>
        <v>0</v>
      </c>
      <c r="C51" s="57">
        <f>' MASTER SHEET '!J51</f>
        <v>0</v>
      </c>
      <c r="D51" s="65">
        <f>' MASTER SHEET '!K51</f>
        <v>9</v>
      </c>
      <c r="E51" s="57">
        <f>' MASTER SHEET '!P51</f>
        <v>0</v>
      </c>
      <c r="F51" s="65">
        <f>' MASTER SHEET '!Q51</f>
        <v>9</v>
      </c>
      <c r="G51" s="57">
        <f>' MASTER SHEET '!V51</f>
        <v>0</v>
      </c>
      <c r="H51" s="65">
        <f>' MASTER SHEET '!W51</f>
        <v>9</v>
      </c>
      <c r="I51" s="57">
        <f>' MASTER SHEET '!AB51</f>
        <v>0</v>
      </c>
      <c r="J51" s="65">
        <f>' MASTER SHEET '!AC51</f>
        <v>9</v>
      </c>
      <c r="K51" s="57">
        <f>' MASTER SHEET '!AH51</f>
        <v>0</v>
      </c>
      <c r="L51" s="65">
        <f>' MASTER SHEET '!AI51</f>
        <v>9</v>
      </c>
      <c r="M51" s="57">
        <f>' MASTER SHEET '!AN51</f>
        <v>0</v>
      </c>
      <c r="N51" s="65">
        <f>' MASTER SHEET '!AO51</f>
        <v>9</v>
      </c>
      <c r="O51" s="57">
        <f>' MASTER SHEET '!AT51</f>
        <v>0</v>
      </c>
      <c r="P51" s="65">
        <f>' MASTER SHEET '!AU51</f>
        <v>9</v>
      </c>
      <c r="Q51" s="57">
        <f>' MASTER SHEET '!AZ51</f>
        <v>0</v>
      </c>
      <c r="R51" s="65">
        <f>' MASTER SHEET '!BA51</f>
        <v>9</v>
      </c>
      <c r="S51" s="57">
        <f>' MASTER SHEET '!BF51</f>
        <v>0</v>
      </c>
      <c r="T51" s="65">
        <f>' MASTER SHEET '!BG51</f>
        <v>9</v>
      </c>
      <c r="U51" s="65">
        <f>' MASTER SHEET '!BL51</f>
        <v>0</v>
      </c>
      <c r="V51" s="65">
        <f>' MASTER SHEET '!BM51</f>
        <v>9</v>
      </c>
      <c r="W51" s="62">
        <f>' MASTER SHEET '!CL51</f>
        <v>54</v>
      </c>
      <c r="X51" s="59" t="str">
        <f>' MASTER SHEET '!CM51</f>
        <v>3rd</v>
      </c>
    </row>
    <row r="52" spans="1:24">
      <c r="A52" s="72">
        <f>' MASTER SHEET '!A52</f>
        <v>0</v>
      </c>
      <c r="B52" s="63">
        <f>' MASTER SHEET '!B52</f>
        <v>0</v>
      </c>
      <c r="C52" s="57">
        <f>' MASTER SHEET '!J52</f>
        <v>0</v>
      </c>
      <c r="D52" s="65">
        <f>' MASTER SHEET '!K52</f>
        <v>9</v>
      </c>
      <c r="E52" s="57">
        <f>' MASTER SHEET '!P52</f>
        <v>0</v>
      </c>
      <c r="F52" s="65">
        <f>' MASTER SHEET '!Q52</f>
        <v>9</v>
      </c>
      <c r="G52" s="57">
        <f>' MASTER SHEET '!V52</f>
        <v>0</v>
      </c>
      <c r="H52" s="65">
        <f>' MASTER SHEET '!W52</f>
        <v>9</v>
      </c>
      <c r="I52" s="57">
        <f>' MASTER SHEET '!AB52</f>
        <v>0</v>
      </c>
      <c r="J52" s="65">
        <f>' MASTER SHEET '!AC52</f>
        <v>9</v>
      </c>
      <c r="K52" s="57">
        <f>' MASTER SHEET '!AH52</f>
        <v>0</v>
      </c>
      <c r="L52" s="65">
        <f>' MASTER SHEET '!AI52</f>
        <v>9</v>
      </c>
      <c r="M52" s="57">
        <f>' MASTER SHEET '!AN52</f>
        <v>0</v>
      </c>
      <c r="N52" s="65">
        <f>' MASTER SHEET '!AO52</f>
        <v>9</v>
      </c>
      <c r="O52" s="57">
        <f>' MASTER SHEET '!AT52</f>
        <v>0</v>
      </c>
      <c r="P52" s="65">
        <f>' MASTER SHEET '!AU52</f>
        <v>9</v>
      </c>
      <c r="Q52" s="57">
        <f>' MASTER SHEET '!AZ52</f>
        <v>0</v>
      </c>
      <c r="R52" s="65">
        <f>' MASTER SHEET '!BA52</f>
        <v>9</v>
      </c>
      <c r="S52" s="57">
        <f>' MASTER SHEET '!BF52</f>
        <v>0</v>
      </c>
      <c r="T52" s="65">
        <f>' MASTER SHEET '!BG52</f>
        <v>9</v>
      </c>
      <c r="U52" s="65">
        <f>' MASTER SHEET '!BL52</f>
        <v>0</v>
      </c>
      <c r="V52" s="65">
        <f>' MASTER SHEET '!BM52</f>
        <v>9</v>
      </c>
      <c r="W52" s="62">
        <f>' MASTER SHEET '!CL52</f>
        <v>54</v>
      </c>
      <c r="X52" s="59" t="str">
        <f>' MASTER SHEET '!CM52</f>
        <v>3rd</v>
      </c>
    </row>
    <row r="53" spans="1:24">
      <c r="A53" s="72">
        <f>' MASTER SHEET '!A53</f>
        <v>0</v>
      </c>
      <c r="B53" s="63">
        <f>' MASTER SHEET '!B53</f>
        <v>0</v>
      </c>
      <c r="C53" s="57">
        <f>' MASTER SHEET '!J53</f>
        <v>0</v>
      </c>
      <c r="D53" s="65">
        <f>' MASTER SHEET '!K53</f>
        <v>9</v>
      </c>
      <c r="E53" s="57">
        <f>' MASTER SHEET '!P53</f>
        <v>0</v>
      </c>
      <c r="F53" s="65">
        <f>' MASTER SHEET '!Q53</f>
        <v>9</v>
      </c>
      <c r="G53" s="57">
        <f>' MASTER SHEET '!V53</f>
        <v>0</v>
      </c>
      <c r="H53" s="65">
        <f>' MASTER SHEET '!W53</f>
        <v>9</v>
      </c>
      <c r="I53" s="57">
        <f>' MASTER SHEET '!AB53</f>
        <v>0</v>
      </c>
      <c r="J53" s="65">
        <f>' MASTER SHEET '!AC53</f>
        <v>9</v>
      </c>
      <c r="K53" s="57">
        <f>' MASTER SHEET '!AH53</f>
        <v>0</v>
      </c>
      <c r="L53" s="65">
        <f>' MASTER SHEET '!AI53</f>
        <v>9</v>
      </c>
      <c r="M53" s="57">
        <f>' MASTER SHEET '!AN53</f>
        <v>0</v>
      </c>
      <c r="N53" s="65">
        <f>' MASTER SHEET '!AO53</f>
        <v>9</v>
      </c>
      <c r="O53" s="57">
        <f>' MASTER SHEET '!AT53</f>
        <v>0</v>
      </c>
      <c r="P53" s="65">
        <f>' MASTER SHEET '!AU53</f>
        <v>9</v>
      </c>
      <c r="Q53" s="57">
        <f>' MASTER SHEET '!AZ53</f>
        <v>0</v>
      </c>
      <c r="R53" s="65">
        <f>' MASTER SHEET '!BA53</f>
        <v>9</v>
      </c>
      <c r="S53" s="57">
        <f>' MASTER SHEET '!BF53</f>
        <v>0</v>
      </c>
      <c r="T53" s="65">
        <f>' MASTER SHEET '!BG53</f>
        <v>9</v>
      </c>
      <c r="U53" s="65">
        <f>' MASTER SHEET '!BL53</f>
        <v>0</v>
      </c>
      <c r="V53" s="65">
        <f>' MASTER SHEET '!BM53</f>
        <v>9</v>
      </c>
      <c r="W53" s="62">
        <f>' MASTER SHEET '!CL53</f>
        <v>54</v>
      </c>
      <c r="X53" s="59" t="str">
        <f>' MASTER SHEET '!CM53</f>
        <v>3rd</v>
      </c>
    </row>
    <row r="54" spans="1:24">
      <c r="A54" s="72">
        <f>' MASTER SHEET '!A54</f>
        <v>0</v>
      </c>
      <c r="B54" s="63">
        <f>' MASTER SHEET '!B54</f>
        <v>0</v>
      </c>
      <c r="C54" s="57">
        <f>' MASTER SHEET '!J54</f>
        <v>0</v>
      </c>
      <c r="D54" s="65">
        <f>' MASTER SHEET '!K54</f>
        <v>9</v>
      </c>
      <c r="E54" s="57">
        <f>' MASTER SHEET '!P54</f>
        <v>0</v>
      </c>
      <c r="F54" s="65">
        <f>' MASTER SHEET '!Q54</f>
        <v>9</v>
      </c>
      <c r="G54" s="57">
        <f>' MASTER SHEET '!V54</f>
        <v>0</v>
      </c>
      <c r="H54" s="65">
        <f>' MASTER SHEET '!W54</f>
        <v>9</v>
      </c>
      <c r="I54" s="57">
        <f>' MASTER SHEET '!AB54</f>
        <v>0</v>
      </c>
      <c r="J54" s="65">
        <f>' MASTER SHEET '!AC54</f>
        <v>9</v>
      </c>
      <c r="K54" s="57">
        <f>' MASTER SHEET '!AH54</f>
        <v>0</v>
      </c>
      <c r="L54" s="65">
        <f>' MASTER SHEET '!AI54</f>
        <v>9</v>
      </c>
      <c r="M54" s="57">
        <f>' MASTER SHEET '!AN54</f>
        <v>0</v>
      </c>
      <c r="N54" s="65">
        <f>' MASTER SHEET '!AO54</f>
        <v>9</v>
      </c>
      <c r="O54" s="57">
        <f>' MASTER SHEET '!AT54</f>
        <v>0</v>
      </c>
      <c r="P54" s="65">
        <f>' MASTER SHEET '!AU54</f>
        <v>9</v>
      </c>
      <c r="Q54" s="57">
        <f>' MASTER SHEET '!AZ54</f>
        <v>0</v>
      </c>
      <c r="R54" s="65">
        <f>' MASTER SHEET '!BA54</f>
        <v>9</v>
      </c>
      <c r="S54" s="57">
        <f>' MASTER SHEET '!BF54</f>
        <v>0</v>
      </c>
      <c r="T54" s="65">
        <f>' MASTER SHEET '!BG54</f>
        <v>9</v>
      </c>
      <c r="U54" s="65">
        <f>' MASTER SHEET '!BL54</f>
        <v>0</v>
      </c>
      <c r="V54" s="65">
        <f>' MASTER SHEET '!BM54</f>
        <v>9</v>
      </c>
      <c r="W54" s="62">
        <f>' MASTER SHEET '!CL54</f>
        <v>54</v>
      </c>
      <c r="X54" s="59" t="str">
        <f>' MASTER SHEET '!CM54</f>
        <v>3rd</v>
      </c>
    </row>
    <row r="55" spans="1:24">
      <c r="A55" s="72">
        <f>' MASTER SHEET '!A55</f>
        <v>0</v>
      </c>
      <c r="B55" s="63">
        <f>' MASTER SHEET '!B55</f>
        <v>0</v>
      </c>
      <c r="C55" s="57">
        <f>' MASTER SHEET '!J55</f>
        <v>0</v>
      </c>
      <c r="D55" s="65">
        <f>' MASTER SHEET '!K55</f>
        <v>9</v>
      </c>
      <c r="E55" s="57">
        <f>' MASTER SHEET '!P55</f>
        <v>0</v>
      </c>
      <c r="F55" s="65">
        <f>' MASTER SHEET '!Q55</f>
        <v>9</v>
      </c>
      <c r="G55" s="57">
        <f>' MASTER SHEET '!V55</f>
        <v>0</v>
      </c>
      <c r="H55" s="65">
        <f>' MASTER SHEET '!W55</f>
        <v>9</v>
      </c>
      <c r="I55" s="57">
        <f>' MASTER SHEET '!AB55</f>
        <v>0</v>
      </c>
      <c r="J55" s="65">
        <f>' MASTER SHEET '!AC55</f>
        <v>9</v>
      </c>
      <c r="K55" s="57">
        <f>' MASTER SHEET '!AH55</f>
        <v>0</v>
      </c>
      <c r="L55" s="65">
        <f>' MASTER SHEET '!AI55</f>
        <v>9</v>
      </c>
      <c r="M55" s="57">
        <f>' MASTER SHEET '!AN55</f>
        <v>0</v>
      </c>
      <c r="N55" s="65">
        <f>' MASTER SHEET '!AO55</f>
        <v>9</v>
      </c>
      <c r="O55" s="57">
        <f>' MASTER SHEET '!AT55</f>
        <v>0</v>
      </c>
      <c r="P55" s="65">
        <f>' MASTER SHEET '!AU55</f>
        <v>9</v>
      </c>
      <c r="Q55" s="57">
        <f>' MASTER SHEET '!AZ55</f>
        <v>0</v>
      </c>
      <c r="R55" s="65">
        <f>' MASTER SHEET '!BA55</f>
        <v>9</v>
      </c>
      <c r="S55" s="57">
        <f>' MASTER SHEET '!BF55</f>
        <v>0</v>
      </c>
      <c r="T55" s="65">
        <f>' MASTER SHEET '!BG55</f>
        <v>9</v>
      </c>
      <c r="U55" s="65">
        <f>' MASTER SHEET '!BL55</f>
        <v>0</v>
      </c>
      <c r="V55" s="65">
        <f>' MASTER SHEET '!BM55</f>
        <v>9</v>
      </c>
      <c r="W55" s="62">
        <f>' MASTER SHEET '!CL55</f>
        <v>54</v>
      </c>
      <c r="X55" s="59" t="str">
        <f>' MASTER SHEET '!CM55</f>
        <v>3rd</v>
      </c>
    </row>
    <row r="56" spans="1:24">
      <c r="A56" s="72">
        <f>' MASTER SHEET '!A56</f>
        <v>0</v>
      </c>
      <c r="B56" s="63">
        <f>' MASTER SHEET '!B56</f>
        <v>0</v>
      </c>
      <c r="C56" s="57">
        <f>' MASTER SHEET '!J56</f>
        <v>0</v>
      </c>
      <c r="D56" s="65">
        <f>' MASTER SHEET '!K56</f>
        <v>9</v>
      </c>
      <c r="E56" s="57">
        <f>' MASTER SHEET '!P56</f>
        <v>0</v>
      </c>
      <c r="F56" s="65">
        <f>' MASTER SHEET '!Q56</f>
        <v>9</v>
      </c>
      <c r="G56" s="57">
        <f>' MASTER SHEET '!V56</f>
        <v>0</v>
      </c>
      <c r="H56" s="65">
        <f>' MASTER SHEET '!W56</f>
        <v>9</v>
      </c>
      <c r="I56" s="57">
        <f>' MASTER SHEET '!AB56</f>
        <v>0</v>
      </c>
      <c r="J56" s="65">
        <f>' MASTER SHEET '!AC56</f>
        <v>9</v>
      </c>
      <c r="K56" s="57">
        <f>' MASTER SHEET '!AH56</f>
        <v>0</v>
      </c>
      <c r="L56" s="65">
        <f>' MASTER SHEET '!AI56</f>
        <v>9</v>
      </c>
      <c r="M56" s="57">
        <f>' MASTER SHEET '!AN56</f>
        <v>0</v>
      </c>
      <c r="N56" s="65">
        <f>' MASTER SHEET '!AO56</f>
        <v>9</v>
      </c>
      <c r="O56" s="57">
        <f>' MASTER SHEET '!AT56</f>
        <v>0</v>
      </c>
      <c r="P56" s="65">
        <f>' MASTER SHEET '!AU56</f>
        <v>9</v>
      </c>
      <c r="Q56" s="57">
        <f>' MASTER SHEET '!AZ56</f>
        <v>0</v>
      </c>
      <c r="R56" s="65">
        <f>' MASTER SHEET '!BA56</f>
        <v>9</v>
      </c>
      <c r="S56" s="57">
        <f>' MASTER SHEET '!BF56</f>
        <v>0</v>
      </c>
      <c r="T56" s="65">
        <f>' MASTER SHEET '!BG56</f>
        <v>9</v>
      </c>
      <c r="U56" s="65">
        <f>' MASTER SHEET '!BL56</f>
        <v>0</v>
      </c>
      <c r="V56" s="65">
        <f>' MASTER SHEET '!BM56</f>
        <v>9</v>
      </c>
      <c r="W56" s="62">
        <f>' MASTER SHEET '!CL56</f>
        <v>54</v>
      </c>
      <c r="X56" s="59" t="str">
        <f>' MASTER SHEET '!CM56</f>
        <v>3rd</v>
      </c>
    </row>
    <row r="57" spans="1:24">
      <c r="A57" s="72">
        <f>' MASTER SHEET '!A57</f>
        <v>0</v>
      </c>
      <c r="B57" s="63">
        <f>' MASTER SHEET '!B57</f>
        <v>0</v>
      </c>
      <c r="C57" s="57">
        <f>' MASTER SHEET '!J57</f>
        <v>0</v>
      </c>
      <c r="D57" s="65">
        <f>' MASTER SHEET '!K57</f>
        <v>9</v>
      </c>
      <c r="E57" s="57">
        <f>' MASTER SHEET '!P57</f>
        <v>0</v>
      </c>
      <c r="F57" s="65">
        <f>' MASTER SHEET '!Q57</f>
        <v>9</v>
      </c>
      <c r="G57" s="57">
        <f>' MASTER SHEET '!V57</f>
        <v>0</v>
      </c>
      <c r="H57" s="65">
        <f>' MASTER SHEET '!W57</f>
        <v>9</v>
      </c>
      <c r="I57" s="57">
        <f>' MASTER SHEET '!AB57</f>
        <v>0</v>
      </c>
      <c r="J57" s="65">
        <f>' MASTER SHEET '!AC57</f>
        <v>9</v>
      </c>
      <c r="K57" s="57">
        <f>' MASTER SHEET '!AH57</f>
        <v>0</v>
      </c>
      <c r="L57" s="65">
        <f>' MASTER SHEET '!AI57</f>
        <v>9</v>
      </c>
      <c r="M57" s="57">
        <f>' MASTER SHEET '!AN57</f>
        <v>0</v>
      </c>
      <c r="N57" s="65">
        <f>' MASTER SHEET '!AO57</f>
        <v>9</v>
      </c>
      <c r="O57" s="57">
        <f>' MASTER SHEET '!AT57</f>
        <v>0</v>
      </c>
      <c r="P57" s="65">
        <f>' MASTER SHEET '!AU57</f>
        <v>9</v>
      </c>
      <c r="Q57" s="57">
        <f>' MASTER SHEET '!AZ57</f>
        <v>0</v>
      </c>
      <c r="R57" s="65">
        <f>' MASTER SHEET '!BA57</f>
        <v>9</v>
      </c>
      <c r="S57" s="57">
        <f>' MASTER SHEET '!BF57</f>
        <v>0</v>
      </c>
      <c r="T57" s="65">
        <f>' MASTER SHEET '!BG57</f>
        <v>9</v>
      </c>
      <c r="U57" s="65">
        <f>' MASTER SHEET '!BL57</f>
        <v>0</v>
      </c>
      <c r="V57" s="65">
        <f>' MASTER SHEET '!BM57</f>
        <v>9</v>
      </c>
      <c r="W57" s="62">
        <f>' MASTER SHEET '!CL57</f>
        <v>54</v>
      </c>
      <c r="X57" s="59" t="str">
        <f>' MASTER SHEET '!CM57</f>
        <v>3rd</v>
      </c>
    </row>
    <row r="58" spans="1:24">
      <c r="A58" s="72">
        <f>' MASTER SHEET '!A58</f>
        <v>0</v>
      </c>
      <c r="B58" s="63">
        <f>' MASTER SHEET '!B58</f>
        <v>0</v>
      </c>
      <c r="C58" s="57">
        <f>' MASTER SHEET '!J58</f>
        <v>0</v>
      </c>
      <c r="D58" s="65">
        <f>' MASTER SHEET '!K58</f>
        <v>9</v>
      </c>
      <c r="E58" s="57">
        <f>' MASTER SHEET '!P58</f>
        <v>0</v>
      </c>
      <c r="F58" s="65">
        <f>' MASTER SHEET '!Q58</f>
        <v>9</v>
      </c>
      <c r="G58" s="57">
        <f>' MASTER SHEET '!V58</f>
        <v>0</v>
      </c>
      <c r="H58" s="65">
        <f>' MASTER SHEET '!W58</f>
        <v>9</v>
      </c>
      <c r="I58" s="57">
        <f>' MASTER SHEET '!AB58</f>
        <v>0</v>
      </c>
      <c r="J58" s="65">
        <f>' MASTER SHEET '!AC58</f>
        <v>9</v>
      </c>
      <c r="K58" s="57">
        <f>' MASTER SHEET '!AH58</f>
        <v>0</v>
      </c>
      <c r="L58" s="65">
        <f>' MASTER SHEET '!AI58</f>
        <v>9</v>
      </c>
      <c r="M58" s="57">
        <f>' MASTER SHEET '!AN58</f>
        <v>0</v>
      </c>
      <c r="N58" s="65">
        <f>' MASTER SHEET '!AO58</f>
        <v>9</v>
      </c>
      <c r="O58" s="57">
        <f>' MASTER SHEET '!AT58</f>
        <v>0</v>
      </c>
      <c r="P58" s="65">
        <f>' MASTER SHEET '!AU58</f>
        <v>9</v>
      </c>
      <c r="Q58" s="57">
        <f>' MASTER SHEET '!AZ58</f>
        <v>0</v>
      </c>
      <c r="R58" s="65">
        <f>' MASTER SHEET '!BA58</f>
        <v>9</v>
      </c>
      <c r="S58" s="57">
        <f>' MASTER SHEET '!BF58</f>
        <v>0</v>
      </c>
      <c r="T58" s="65">
        <f>' MASTER SHEET '!BG58</f>
        <v>9</v>
      </c>
      <c r="U58" s="65">
        <f>' MASTER SHEET '!BL58</f>
        <v>0</v>
      </c>
      <c r="V58" s="65">
        <f>' MASTER SHEET '!BM58</f>
        <v>9</v>
      </c>
      <c r="W58" s="62">
        <f>' MASTER SHEET '!CL58</f>
        <v>54</v>
      </c>
      <c r="X58" s="59" t="str">
        <f>' MASTER SHEET '!CM58</f>
        <v>3rd</v>
      </c>
    </row>
    <row r="59" spans="1:24">
      <c r="A59" s="72">
        <f>' MASTER SHEET '!A59</f>
        <v>0</v>
      </c>
      <c r="B59" s="63">
        <f>' MASTER SHEET '!B59</f>
        <v>0</v>
      </c>
      <c r="C59" s="57">
        <f>' MASTER SHEET '!J59</f>
        <v>0</v>
      </c>
      <c r="D59" s="65">
        <f>' MASTER SHEET '!K59</f>
        <v>9</v>
      </c>
      <c r="E59" s="57">
        <f>' MASTER SHEET '!P59</f>
        <v>0</v>
      </c>
      <c r="F59" s="65">
        <f>' MASTER SHEET '!Q59</f>
        <v>9</v>
      </c>
      <c r="G59" s="57">
        <f>' MASTER SHEET '!V59</f>
        <v>0</v>
      </c>
      <c r="H59" s="65">
        <f>' MASTER SHEET '!W59</f>
        <v>9</v>
      </c>
      <c r="I59" s="57">
        <f>' MASTER SHEET '!AB59</f>
        <v>0</v>
      </c>
      <c r="J59" s="65">
        <f>' MASTER SHEET '!AC59</f>
        <v>9</v>
      </c>
      <c r="K59" s="57">
        <f>' MASTER SHEET '!AH59</f>
        <v>0</v>
      </c>
      <c r="L59" s="65">
        <f>' MASTER SHEET '!AI59</f>
        <v>9</v>
      </c>
      <c r="M59" s="57">
        <f>' MASTER SHEET '!AN59</f>
        <v>0</v>
      </c>
      <c r="N59" s="65">
        <f>' MASTER SHEET '!AO59</f>
        <v>9</v>
      </c>
      <c r="O59" s="57">
        <f>' MASTER SHEET '!AT59</f>
        <v>0</v>
      </c>
      <c r="P59" s="65">
        <f>' MASTER SHEET '!AU59</f>
        <v>9</v>
      </c>
      <c r="Q59" s="57">
        <f>' MASTER SHEET '!AZ59</f>
        <v>0</v>
      </c>
      <c r="R59" s="65">
        <f>' MASTER SHEET '!BA59</f>
        <v>9</v>
      </c>
      <c r="S59" s="57">
        <f>' MASTER SHEET '!BF59</f>
        <v>0</v>
      </c>
      <c r="T59" s="65">
        <f>' MASTER SHEET '!BG59</f>
        <v>9</v>
      </c>
      <c r="U59" s="65">
        <f>' MASTER SHEET '!BL59</f>
        <v>0</v>
      </c>
      <c r="V59" s="65">
        <f>' MASTER SHEET '!BM59</f>
        <v>9</v>
      </c>
      <c r="W59" s="62">
        <f>' MASTER SHEET '!CL59</f>
        <v>54</v>
      </c>
      <c r="X59" s="59" t="str">
        <f>' MASTER SHEET '!CM59</f>
        <v>3rd</v>
      </c>
    </row>
    <row r="60" spans="1:24">
      <c r="A60" s="72">
        <f>' MASTER SHEET '!A60</f>
        <v>0</v>
      </c>
      <c r="B60" s="63">
        <f>' MASTER SHEET '!B60</f>
        <v>0</v>
      </c>
      <c r="C60" s="57">
        <f>' MASTER SHEET '!J60</f>
        <v>0</v>
      </c>
      <c r="D60" s="65">
        <f>' MASTER SHEET '!K60</f>
        <v>9</v>
      </c>
      <c r="E60" s="57">
        <f>' MASTER SHEET '!P60</f>
        <v>0</v>
      </c>
      <c r="F60" s="65">
        <f>' MASTER SHEET '!Q60</f>
        <v>9</v>
      </c>
      <c r="G60" s="57">
        <f>' MASTER SHEET '!V60</f>
        <v>0</v>
      </c>
      <c r="H60" s="65">
        <f>' MASTER SHEET '!W60</f>
        <v>9</v>
      </c>
      <c r="I60" s="57">
        <f>' MASTER SHEET '!AB60</f>
        <v>0</v>
      </c>
      <c r="J60" s="65">
        <f>' MASTER SHEET '!AC60</f>
        <v>9</v>
      </c>
      <c r="K60" s="57">
        <f>' MASTER SHEET '!AH60</f>
        <v>0</v>
      </c>
      <c r="L60" s="65">
        <f>' MASTER SHEET '!AI60</f>
        <v>9</v>
      </c>
      <c r="M60" s="57">
        <f>' MASTER SHEET '!AN60</f>
        <v>0</v>
      </c>
      <c r="N60" s="65">
        <f>' MASTER SHEET '!AO60</f>
        <v>9</v>
      </c>
      <c r="O60" s="57">
        <f>' MASTER SHEET '!AT60</f>
        <v>0</v>
      </c>
      <c r="P60" s="65">
        <f>' MASTER SHEET '!AU60</f>
        <v>9</v>
      </c>
      <c r="Q60" s="57">
        <f>' MASTER SHEET '!AZ60</f>
        <v>0</v>
      </c>
      <c r="R60" s="65">
        <f>' MASTER SHEET '!BA60</f>
        <v>9</v>
      </c>
      <c r="S60" s="57">
        <f>' MASTER SHEET '!BF60</f>
        <v>0</v>
      </c>
      <c r="T60" s="65">
        <f>' MASTER SHEET '!BG60</f>
        <v>9</v>
      </c>
      <c r="U60" s="65">
        <f>' MASTER SHEET '!BL60</f>
        <v>0</v>
      </c>
      <c r="V60" s="65">
        <f>' MASTER SHEET '!BM60</f>
        <v>9</v>
      </c>
      <c r="W60" s="62">
        <f>' MASTER SHEET '!CL60</f>
        <v>54</v>
      </c>
      <c r="X60" s="59" t="str">
        <f>' MASTER SHEET '!CM60</f>
        <v>3rd</v>
      </c>
    </row>
    <row r="61" spans="1:24">
      <c r="A61" s="72">
        <f>' MASTER SHEET '!A61</f>
        <v>0</v>
      </c>
      <c r="B61" s="63">
        <f>' MASTER SHEET '!B61</f>
        <v>0</v>
      </c>
      <c r="C61" s="57">
        <f>' MASTER SHEET '!J61</f>
        <v>0</v>
      </c>
      <c r="D61" s="65">
        <f>' MASTER SHEET '!K61</f>
        <v>9</v>
      </c>
      <c r="E61" s="57">
        <f>' MASTER SHEET '!P61</f>
        <v>0</v>
      </c>
      <c r="F61" s="65">
        <f>' MASTER SHEET '!Q61</f>
        <v>9</v>
      </c>
      <c r="G61" s="57">
        <f>' MASTER SHEET '!V61</f>
        <v>0</v>
      </c>
      <c r="H61" s="65">
        <f>' MASTER SHEET '!W61</f>
        <v>9</v>
      </c>
      <c r="I61" s="57">
        <f>' MASTER SHEET '!AB61</f>
        <v>0</v>
      </c>
      <c r="J61" s="65">
        <f>' MASTER SHEET '!AC61</f>
        <v>9</v>
      </c>
      <c r="K61" s="57">
        <f>' MASTER SHEET '!AH61</f>
        <v>0</v>
      </c>
      <c r="L61" s="65">
        <f>' MASTER SHEET '!AI61</f>
        <v>9</v>
      </c>
      <c r="M61" s="57">
        <f>' MASTER SHEET '!AN61</f>
        <v>0</v>
      </c>
      <c r="N61" s="65">
        <f>' MASTER SHEET '!AO61</f>
        <v>9</v>
      </c>
      <c r="O61" s="57">
        <f>' MASTER SHEET '!AT61</f>
        <v>0</v>
      </c>
      <c r="P61" s="65">
        <f>' MASTER SHEET '!AU61</f>
        <v>9</v>
      </c>
      <c r="Q61" s="57">
        <f>' MASTER SHEET '!AZ61</f>
        <v>0</v>
      </c>
      <c r="R61" s="65">
        <f>' MASTER SHEET '!BA61</f>
        <v>9</v>
      </c>
      <c r="S61" s="57">
        <f>' MASTER SHEET '!BF61</f>
        <v>0</v>
      </c>
      <c r="T61" s="65">
        <f>' MASTER SHEET '!BG61</f>
        <v>9</v>
      </c>
      <c r="U61" s="65">
        <f>' MASTER SHEET '!BL61</f>
        <v>0</v>
      </c>
      <c r="V61" s="65">
        <f>' MASTER SHEET '!BM61</f>
        <v>9</v>
      </c>
      <c r="W61" s="62">
        <f>' MASTER SHEET '!CL61</f>
        <v>54</v>
      </c>
      <c r="X61" s="59" t="str">
        <f>' MASTER SHEET '!CM61</f>
        <v>3rd</v>
      </c>
    </row>
    <row r="62" spans="1:24">
      <c r="A62" s="72">
        <f>' MASTER SHEET '!A62</f>
        <v>0</v>
      </c>
      <c r="B62" s="63">
        <f>' MASTER SHEET '!B62</f>
        <v>0</v>
      </c>
      <c r="C62" s="57">
        <f>' MASTER SHEET '!J62</f>
        <v>0</v>
      </c>
      <c r="D62" s="65">
        <f>' MASTER SHEET '!K62</f>
        <v>9</v>
      </c>
      <c r="E62" s="57">
        <f>' MASTER SHEET '!P62</f>
        <v>0</v>
      </c>
      <c r="F62" s="65">
        <f>' MASTER SHEET '!Q62</f>
        <v>9</v>
      </c>
      <c r="G62" s="57">
        <f>' MASTER SHEET '!V62</f>
        <v>0</v>
      </c>
      <c r="H62" s="65">
        <f>' MASTER SHEET '!W62</f>
        <v>9</v>
      </c>
      <c r="I62" s="57">
        <f>' MASTER SHEET '!AB62</f>
        <v>0</v>
      </c>
      <c r="J62" s="65">
        <f>' MASTER SHEET '!AC62</f>
        <v>9</v>
      </c>
      <c r="K62" s="57">
        <f>' MASTER SHEET '!AH62</f>
        <v>0</v>
      </c>
      <c r="L62" s="65">
        <f>' MASTER SHEET '!AI62</f>
        <v>9</v>
      </c>
      <c r="M62" s="57">
        <f>' MASTER SHEET '!AN62</f>
        <v>0</v>
      </c>
      <c r="N62" s="65">
        <f>' MASTER SHEET '!AO62</f>
        <v>9</v>
      </c>
      <c r="O62" s="57">
        <f>' MASTER SHEET '!AT62</f>
        <v>0</v>
      </c>
      <c r="P62" s="65">
        <f>' MASTER SHEET '!AU62</f>
        <v>9</v>
      </c>
      <c r="Q62" s="57">
        <f>' MASTER SHEET '!AZ62</f>
        <v>0</v>
      </c>
      <c r="R62" s="65">
        <f>' MASTER SHEET '!BA62</f>
        <v>9</v>
      </c>
      <c r="S62" s="57">
        <f>' MASTER SHEET '!BF62</f>
        <v>0</v>
      </c>
      <c r="T62" s="65">
        <f>' MASTER SHEET '!BG62</f>
        <v>9</v>
      </c>
      <c r="U62" s="65">
        <f>' MASTER SHEET '!BL62</f>
        <v>0</v>
      </c>
      <c r="V62" s="65">
        <f>' MASTER SHEET '!BM62</f>
        <v>9</v>
      </c>
      <c r="W62" s="62">
        <f>' MASTER SHEET '!CL62</f>
        <v>54</v>
      </c>
      <c r="X62" s="59" t="str">
        <f>' MASTER SHEET '!CM62</f>
        <v>3rd</v>
      </c>
    </row>
    <row r="63" spans="1:24">
      <c r="A63" s="72">
        <f>' MASTER SHEET '!A63</f>
        <v>0</v>
      </c>
      <c r="B63" s="63">
        <f>' MASTER SHEET '!B63</f>
        <v>0</v>
      </c>
      <c r="C63" s="57">
        <f>' MASTER SHEET '!J63</f>
        <v>0</v>
      </c>
      <c r="D63" s="65">
        <f>' MASTER SHEET '!K63</f>
        <v>9</v>
      </c>
      <c r="E63" s="57">
        <f>' MASTER SHEET '!P63</f>
        <v>0</v>
      </c>
      <c r="F63" s="65">
        <f>' MASTER SHEET '!Q63</f>
        <v>9</v>
      </c>
      <c r="G63" s="57">
        <f>' MASTER SHEET '!V63</f>
        <v>0</v>
      </c>
      <c r="H63" s="65">
        <f>' MASTER SHEET '!W63</f>
        <v>9</v>
      </c>
      <c r="I63" s="57">
        <f>' MASTER SHEET '!AB63</f>
        <v>0</v>
      </c>
      <c r="J63" s="65">
        <f>' MASTER SHEET '!AC63</f>
        <v>9</v>
      </c>
      <c r="K63" s="57">
        <f>' MASTER SHEET '!AH63</f>
        <v>0</v>
      </c>
      <c r="L63" s="65">
        <f>' MASTER SHEET '!AI63</f>
        <v>9</v>
      </c>
      <c r="M63" s="57">
        <f>' MASTER SHEET '!AN63</f>
        <v>0</v>
      </c>
      <c r="N63" s="65">
        <f>' MASTER SHEET '!AO63</f>
        <v>9</v>
      </c>
      <c r="O63" s="57">
        <f>' MASTER SHEET '!AT63</f>
        <v>0</v>
      </c>
      <c r="P63" s="65">
        <f>' MASTER SHEET '!AU63</f>
        <v>9</v>
      </c>
      <c r="Q63" s="57">
        <f>' MASTER SHEET '!AZ63</f>
        <v>0</v>
      </c>
      <c r="R63" s="65">
        <f>' MASTER SHEET '!BA63</f>
        <v>9</v>
      </c>
      <c r="S63" s="57">
        <f>' MASTER SHEET '!BF63</f>
        <v>0</v>
      </c>
      <c r="T63" s="65">
        <f>' MASTER SHEET '!BG63</f>
        <v>9</v>
      </c>
      <c r="U63" s="65">
        <f>' MASTER SHEET '!BL63</f>
        <v>0</v>
      </c>
      <c r="V63" s="65">
        <f>' MASTER SHEET '!BM63</f>
        <v>9</v>
      </c>
      <c r="W63" s="62">
        <f>' MASTER SHEET '!CL63</f>
        <v>54</v>
      </c>
      <c r="X63" s="59" t="str">
        <f>' MASTER SHEET '!CM63</f>
        <v>3rd</v>
      </c>
    </row>
    <row r="64" spans="1:24">
      <c r="A64" s="72">
        <f>' MASTER SHEET '!A64</f>
        <v>0</v>
      </c>
      <c r="B64" s="63">
        <f>' MASTER SHEET '!B64</f>
        <v>0</v>
      </c>
      <c r="C64" s="57">
        <f>' MASTER SHEET '!J64</f>
        <v>0</v>
      </c>
      <c r="D64" s="65">
        <f>' MASTER SHEET '!K64</f>
        <v>9</v>
      </c>
      <c r="E64" s="57">
        <f>' MASTER SHEET '!P64</f>
        <v>0</v>
      </c>
      <c r="F64" s="65">
        <f>' MASTER SHEET '!Q64</f>
        <v>9</v>
      </c>
      <c r="G64" s="57">
        <f>' MASTER SHEET '!V64</f>
        <v>0</v>
      </c>
      <c r="H64" s="65">
        <f>' MASTER SHEET '!W64</f>
        <v>9</v>
      </c>
      <c r="I64" s="57">
        <f>' MASTER SHEET '!AB64</f>
        <v>0</v>
      </c>
      <c r="J64" s="65">
        <f>' MASTER SHEET '!AC64</f>
        <v>9</v>
      </c>
      <c r="K64" s="57">
        <f>' MASTER SHEET '!AH64</f>
        <v>0</v>
      </c>
      <c r="L64" s="65">
        <f>' MASTER SHEET '!AI64</f>
        <v>9</v>
      </c>
      <c r="M64" s="57">
        <f>' MASTER SHEET '!AN64</f>
        <v>0</v>
      </c>
      <c r="N64" s="65">
        <f>' MASTER SHEET '!AO64</f>
        <v>9</v>
      </c>
      <c r="O64" s="57">
        <f>' MASTER SHEET '!AT64</f>
        <v>0</v>
      </c>
      <c r="P64" s="65">
        <f>' MASTER SHEET '!AU64</f>
        <v>9</v>
      </c>
      <c r="Q64" s="57">
        <f>' MASTER SHEET '!AZ64</f>
        <v>0</v>
      </c>
      <c r="R64" s="65">
        <f>' MASTER SHEET '!BA64</f>
        <v>9</v>
      </c>
      <c r="S64" s="57">
        <f>' MASTER SHEET '!BF64</f>
        <v>0</v>
      </c>
      <c r="T64" s="65">
        <f>' MASTER SHEET '!BG64</f>
        <v>9</v>
      </c>
      <c r="U64" s="65">
        <f>' MASTER SHEET '!BL64</f>
        <v>0</v>
      </c>
      <c r="V64" s="65">
        <f>' MASTER SHEET '!BM64</f>
        <v>9</v>
      </c>
      <c r="W64" s="62">
        <f>' MASTER SHEET '!CL64</f>
        <v>54</v>
      </c>
      <c r="X64" s="59" t="str">
        <f>' MASTER SHEET '!CM64</f>
        <v>3rd</v>
      </c>
    </row>
    <row r="65" spans="1:24">
      <c r="A65" s="72">
        <f>' MASTER SHEET '!A65</f>
        <v>0</v>
      </c>
      <c r="B65" s="63">
        <f>' MASTER SHEET '!B65</f>
        <v>0</v>
      </c>
      <c r="C65" s="57">
        <f>' MASTER SHEET '!J65</f>
        <v>0</v>
      </c>
      <c r="D65" s="65">
        <f>' MASTER SHEET '!K65</f>
        <v>9</v>
      </c>
      <c r="E65" s="57">
        <f>' MASTER SHEET '!P65</f>
        <v>0</v>
      </c>
      <c r="F65" s="65">
        <f>' MASTER SHEET '!Q65</f>
        <v>9</v>
      </c>
      <c r="G65" s="57">
        <f>' MASTER SHEET '!V65</f>
        <v>0</v>
      </c>
      <c r="H65" s="65">
        <f>' MASTER SHEET '!W65</f>
        <v>9</v>
      </c>
      <c r="I65" s="57">
        <f>' MASTER SHEET '!AB65</f>
        <v>0</v>
      </c>
      <c r="J65" s="65">
        <f>' MASTER SHEET '!AC65</f>
        <v>9</v>
      </c>
      <c r="K65" s="57">
        <f>' MASTER SHEET '!AH65</f>
        <v>0</v>
      </c>
      <c r="L65" s="65">
        <f>' MASTER SHEET '!AI65</f>
        <v>9</v>
      </c>
      <c r="M65" s="57">
        <f>' MASTER SHEET '!AN65</f>
        <v>0</v>
      </c>
      <c r="N65" s="65">
        <f>' MASTER SHEET '!AO65</f>
        <v>9</v>
      </c>
      <c r="O65" s="57">
        <f>' MASTER SHEET '!AT65</f>
        <v>0</v>
      </c>
      <c r="P65" s="65">
        <f>' MASTER SHEET '!AU65</f>
        <v>9</v>
      </c>
      <c r="Q65" s="57">
        <f>' MASTER SHEET '!AZ65</f>
        <v>0</v>
      </c>
      <c r="R65" s="65">
        <f>' MASTER SHEET '!BA65</f>
        <v>9</v>
      </c>
      <c r="S65" s="57">
        <f>' MASTER SHEET '!BF65</f>
        <v>0</v>
      </c>
      <c r="T65" s="65">
        <f>' MASTER SHEET '!BG65</f>
        <v>9</v>
      </c>
      <c r="U65" s="65">
        <f>' MASTER SHEET '!BL65</f>
        <v>0</v>
      </c>
      <c r="V65" s="65">
        <f>' MASTER SHEET '!BM65</f>
        <v>9</v>
      </c>
      <c r="W65" s="62">
        <f>' MASTER SHEET '!CL65</f>
        <v>54</v>
      </c>
      <c r="X65" s="59" t="str">
        <f>' MASTER SHEET '!CM65</f>
        <v>3rd</v>
      </c>
    </row>
    <row r="66" spans="1:24">
      <c r="A66" s="72">
        <f>' MASTER SHEET '!A66</f>
        <v>0</v>
      </c>
      <c r="B66" s="63">
        <f>' MASTER SHEET '!B66</f>
        <v>0</v>
      </c>
      <c r="C66" s="57">
        <f>' MASTER SHEET '!J66</f>
        <v>0</v>
      </c>
      <c r="D66" s="65">
        <f>' MASTER SHEET '!K66</f>
        <v>9</v>
      </c>
      <c r="E66" s="57">
        <f>' MASTER SHEET '!P66</f>
        <v>0</v>
      </c>
      <c r="F66" s="65">
        <f>' MASTER SHEET '!Q66</f>
        <v>9</v>
      </c>
      <c r="G66" s="57">
        <f>' MASTER SHEET '!V66</f>
        <v>0</v>
      </c>
      <c r="H66" s="65">
        <f>' MASTER SHEET '!W66</f>
        <v>9</v>
      </c>
      <c r="I66" s="57">
        <f>' MASTER SHEET '!AB66</f>
        <v>0</v>
      </c>
      <c r="J66" s="65">
        <f>' MASTER SHEET '!AC66</f>
        <v>9</v>
      </c>
      <c r="K66" s="57">
        <f>' MASTER SHEET '!AH66</f>
        <v>0</v>
      </c>
      <c r="L66" s="65">
        <f>' MASTER SHEET '!AI66</f>
        <v>9</v>
      </c>
      <c r="M66" s="57">
        <f>' MASTER SHEET '!AN66</f>
        <v>0</v>
      </c>
      <c r="N66" s="65">
        <f>' MASTER SHEET '!AO66</f>
        <v>9</v>
      </c>
      <c r="O66" s="57">
        <f>' MASTER SHEET '!AT66</f>
        <v>0</v>
      </c>
      <c r="P66" s="65">
        <f>' MASTER SHEET '!AU66</f>
        <v>9</v>
      </c>
      <c r="Q66" s="57">
        <f>' MASTER SHEET '!AZ66</f>
        <v>0</v>
      </c>
      <c r="R66" s="65">
        <f>' MASTER SHEET '!BA66</f>
        <v>9</v>
      </c>
      <c r="S66" s="57">
        <f>' MASTER SHEET '!BF66</f>
        <v>0</v>
      </c>
      <c r="T66" s="65">
        <f>' MASTER SHEET '!BG66</f>
        <v>9</v>
      </c>
      <c r="U66" s="65">
        <f>' MASTER SHEET '!BL66</f>
        <v>0</v>
      </c>
      <c r="V66" s="65">
        <f>' MASTER SHEET '!BM66</f>
        <v>9</v>
      </c>
      <c r="W66" s="62">
        <f>' MASTER SHEET '!CL66</f>
        <v>54</v>
      </c>
      <c r="X66" s="59" t="str">
        <f>' MASTER SHEET '!CM66</f>
        <v>3rd</v>
      </c>
    </row>
    <row r="67" spans="1:24">
      <c r="A67" s="72">
        <f>' MASTER SHEET '!A67</f>
        <v>0</v>
      </c>
      <c r="B67" s="63">
        <f>' MASTER SHEET '!B67</f>
        <v>0</v>
      </c>
      <c r="C67" s="57">
        <f>' MASTER SHEET '!J67</f>
        <v>0</v>
      </c>
      <c r="D67" s="65">
        <f>' MASTER SHEET '!K67</f>
        <v>9</v>
      </c>
      <c r="E67" s="57">
        <f>' MASTER SHEET '!P67</f>
        <v>0</v>
      </c>
      <c r="F67" s="65">
        <f>' MASTER SHEET '!Q67</f>
        <v>9</v>
      </c>
      <c r="G67" s="57">
        <f>' MASTER SHEET '!V67</f>
        <v>0</v>
      </c>
      <c r="H67" s="65">
        <f>' MASTER SHEET '!W67</f>
        <v>9</v>
      </c>
      <c r="I67" s="57">
        <f>' MASTER SHEET '!AB67</f>
        <v>0</v>
      </c>
      <c r="J67" s="65">
        <f>' MASTER SHEET '!AC67</f>
        <v>9</v>
      </c>
      <c r="K67" s="57">
        <f>' MASTER SHEET '!AH67</f>
        <v>0</v>
      </c>
      <c r="L67" s="65">
        <f>' MASTER SHEET '!AI67</f>
        <v>9</v>
      </c>
      <c r="M67" s="57">
        <f>' MASTER SHEET '!AN67</f>
        <v>0</v>
      </c>
      <c r="N67" s="65">
        <f>' MASTER SHEET '!AO67</f>
        <v>9</v>
      </c>
      <c r="O67" s="57">
        <f>' MASTER SHEET '!AT67</f>
        <v>0</v>
      </c>
      <c r="P67" s="65">
        <f>' MASTER SHEET '!AU67</f>
        <v>9</v>
      </c>
      <c r="Q67" s="57">
        <f>' MASTER SHEET '!AZ67</f>
        <v>0</v>
      </c>
      <c r="R67" s="65">
        <f>' MASTER SHEET '!BA67</f>
        <v>9</v>
      </c>
      <c r="S67" s="57">
        <f>' MASTER SHEET '!BF67</f>
        <v>0</v>
      </c>
      <c r="T67" s="65">
        <f>' MASTER SHEET '!BG67</f>
        <v>9</v>
      </c>
      <c r="U67" s="65">
        <f>' MASTER SHEET '!BL67</f>
        <v>0</v>
      </c>
      <c r="V67" s="65">
        <f>' MASTER SHEET '!BM67</f>
        <v>9</v>
      </c>
      <c r="W67" s="62">
        <f>' MASTER SHEET '!CL67</f>
        <v>54</v>
      </c>
      <c r="X67" s="59" t="str">
        <f>' MASTER SHEET '!CM67</f>
        <v>3rd</v>
      </c>
    </row>
    <row r="68" spans="1:24">
      <c r="A68" s="72">
        <f>' MASTER SHEET '!A68</f>
        <v>0</v>
      </c>
      <c r="B68" s="63">
        <f>' MASTER SHEET '!B68</f>
        <v>0</v>
      </c>
      <c r="C68" s="57">
        <f>' MASTER SHEET '!J68</f>
        <v>0</v>
      </c>
      <c r="D68" s="65">
        <f>' MASTER SHEET '!K68</f>
        <v>9</v>
      </c>
      <c r="E68" s="57">
        <f>' MASTER SHEET '!P68</f>
        <v>0</v>
      </c>
      <c r="F68" s="65">
        <f>' MASTER SHEET '!Q68</f>
        <v>9</v>
      </c>
      <c r="G68" s="57">
        <f>' MASTER SHEET '!V68</f>
        <v>0</v>
      </c>
      <c r="H68" s="65">
        <f>' MASTER SHEET '!W68</f>
        <v>9</v>
      </c>
      <c r="I68" s="57">
        <f>' MASTER SHEET '!AB68</f>
        <v>0</v>
      </c>
      <c r="J68" s="65">
        <f>' MASTER SHEET '!AC68</f>
        <v>9</v>
      </c>
      <c r="K68" s="57">
        <f>' MASTER SHEET '!AH68</f>
        <v>0</v>
      </c>
      <c r="L68" s="65">
        <f>' MASTER SHEET '!AI68</f>
        <v>9</v>
      </c>
      <c r="M68" s="57">
        <f>' MASTER SHEET '!AN68</f>
        <v>0</v>
      </c>
      <c r="N68" s="65">
        <f>' MASTER SHEET '!AO68</f>
        <v>9</v>
      </c>
      <c r="O68" s="57">
        <f>' MASTER SHEET '!AT68</f>
        <v>0</v>
      </c>
      <c r="P68" s="65">
        <f>' MASTER SHEET '!AU68</f>
        <v>9</v>
      </c>
      <c r="Q68" s="57">
        <f>' MASTER SHEET '!AZ68</f>
        <v>0</v>
      </c>
      <c r="R68" s="65">
        <f>' MASTER SHEET '!BA68</f>
        <v>9</v>
      </c>
      <c r="S68" s="57">
        <f>' MASTER SHEET '!BF68</f>
        <v>0</v>
      </c>
      <c r="T68" s="65">
        <f>' MASTER SHEET '!BG68</f>
        <v>9</v>
      </c>
      <c r="U68" s="65">
        <f>' MASTER SHEET '!BL68</f>
        <v>0</v>
      </c>
      <c r="V68" s="65">
        <f>' MASTER SHEET '!BM68</f>
        <v>9</v>
      </c>
      <c r="W68" s="62">
        <f>' MASTER SHEET '!CL68</f>
        <v>54</v>
      </c>
      <c r="X68" s="59" t="str">
        <f>' MASTER SHEET '!CM68</f>
        <v>3rd</v>
      </c>
    </row>
    <row r="69" spans="1:24">
      <c r="A69" s="72">
        <f>' MASTER SHEET '!A69</f>
        <v>0</v>
      </c>
      <c r="B69" s="63">
        <f>' MASTER SHEET '!B69</f>
        <v>0</v>
      </c>
      <c r="C69" s="57">
        <f>' MASTER SHEET '!J69</f>
        <v>0</v>
      </c>
      <c r="D69" s="65">
        <f>' MASTER SHEET '!K69</f>
        <v>9</v>
      </c>
      <c r="E69" s="57">
        <f>' MASTER SHEET '!P69</f>
        <v>0</v>
      </c>
      <c r="F69" s="65">
        <f>' MASTER SHEET '!Q69</f>
        <v>9</v>
      </c>
      <c r="G69" s="57">
        <f>' MASTER SHEET '!V69</f>
        <v>0</v>
      </c>
      <c r="H69" s="65">
        <f>' MASTER SHEET '!W69</f>
        <v>9</v>
      </c>
      <c r="I69" s="57">
        <f>' MASTER SHEET '!AB69</f>
        <v>0</v>
      </c>
      <c r="J69" s="65">
        <f>' MASTER SHEET '!AC69</f>
        <v>9</v>
      </c>
      <c r="K69" s="57">
        <f>' MASTER SHEET '!AH69</f>
        <v>0</v>
      </c>
      <c r="L69" s="65">
        <f>' MASTER SHEET '!AI69</f>
        <v>9</v>
      </c>
      <c r="M69" s="57">
        <f>' MASTER SHEET '!AN69</f>
        <v>0</v>
      </c>
      <c r="N69" s="65">
        <f>' MASTER SHEET '!AO69</f>
        <v>9</v>
      </c>
      <c r="O69" s="57">
        <f>' MASTER SHEET '!AT69</f>
        <v>0</v>
      </c>
      <c r="P69" s="65">
        <f>' MASTER SHEET '!AU69</f>
        <v>9</v>
      </c>
      <c r="Q69" s="57">
        <f>' MASTER SHEET '!AZ69</f>
        <v>0</v>
      </c>
      <c r="R69" s="65">
        <f>' MASTER SHEET '!BA69</f>
        <v>9</v>
      </c>
      <c r="S69" s="57">
        <f>' MASTER SHEET '!BF69</f>
        <v>0</v>
      </c>
      <c r="T69" s="65">
        <f>' MASTER SHEET '!BG69</f>
        <v>9</v>
      </c>
      <c r="U69" s="65">
        <f>' MASTER SHEET '!BL69</f>
        <v>0</v>
      </c>
      <c r="V69" s="65">
        <f>' MASTER SHEET '!BM69</f>
        <v>9</v>
      </c>
      <c r="W69" s="62">
        <f>' MASTER SHEET '!CL69</f>
        <v>54</v>
      </c>
      <c r="X69" s="59" t="str">
        <f>' MASTER SHEET '!CM69</f>
        <v>3rd</v>
      </c>
    </row>
    <row r="70" spans="1:24">
      <c r="A70" s="72">
        <f>' MASTER SHEET '!A70</f>
        <v>0</v>
      </c>
      <c r="B70" s="63">
        <f>' MASTER SHEET '!B70</f>
        <v>0</v>
      </c>
      <c r="C70" s="57">
        <f>' MASTER SHEET '!J70</f>
        <v>0</v>
      </c>
      <c r="D70" s="65">
        <f>' MASTER SHEET '!K70</f>
        <v>9</v>
      </c>
      <c r="E70" s="57">
        <f>' MASTER SHEET '!P70</f>
        <v>0</v>
      </c>
      <c r="F70" s="65">
        <f>' MASTER SHEET '!Q70</f>
        <v>9</v>
      </c>
      <c r="G70" s="57">
        <f>' MASTER SHEET '!V70</f>
        <v>0</v>
      </c>
      <c r="H70" s="65">
        <f>' MASTER SHEET '!W70</f>
        <v>9</v>
      </c>
      <c r="I70" s="57">
        <f>' MASTER SHEET '!AB70</f>
        <v>0</v>
      </c>
      <c r="J70" s="65">
        <f>' MASTER SHEET '!AC70</f>
        <v>9</v>
      </c>
      <c r="K70" s="57">
        <f>' MASTER SHEET '!AH70</f>
        <v>0</v>
      </c>
      <c r="L70" s="65">
        <f>' MASTER SHEET '!AI70</f>
        <v>9</v>
      </c>
      <c r="M70" s="57">
        <f>' MASTER SHEET '!AN70</f>
        <v>0</v>
      </c>
      <c r="N70" s="65">
        <f>' MASTER SHEET '!AO70</f>
        <v>9</v>
      </c>
      <c r="O70" s="57">
        <f>' MASTER SHEET '!AT70</f>
        <v>0</v>
      </c>
      <c r="P70" s="65">
        <f>' MASTER SHEET '!AU70</f>
        <v>9</v>
      </c>
      <c r="Q70" s="57">
        <f>' MASTER SHEET '!AZ70</f>
        <v>0</v>
      </c>
      <c r="R70" s="65">
        <f>' MASTER SHEET '!BA70</f>
        <v>9</v>
      </c>
      <c r="S70" s="57">
        <f>' MASTER SHEET '!BF70</f>
        <v>0</v>
      </c>
      <c r="T70" s="65">
        <f>' MASTER SHEET '!BG70</f>
        <v>9</v>
      </c>
      <c r="U70" s="65">
        <f>' MASTER SHEET '!BL70</f>
        <v>0</v>
      </c>
      <c r="V70" s="65">
        <f>' MASTER SHEET '!BM70</f>
        <v>9</v>
      </c>
      <c r="W70" s="62">
        <f>' MASTER SHEET '!CL70</f>
        <v>54</v>
      </c>
      <c r="X70" s="59" t="str">
        <f>' MASTER SHEET '!CM70</f>
        <v>3rd</v>
      </c>
    </row>
    <row r="71" spans="1:24">
      <c r="A71" s="72">
        <f>' MASTER SHEET '!A71</f>
        <v>0</v>
      </c>
      <c r="B71" s="63">
        <f>' MASTER SHEET '!B71</f>
        <v>0</v>
      </c>
      <c r="C71" s="57">
        <f>' MASTER SHEET '!J71</f>
        <v>0</v>
      </c>
      <c r="D71" s="65">
        <f>' MASTER SHEET '!K71</f>
        <v>9</v>
      </c>
      <c r="E71" s="57">
        <f>' MASTER SHEET '!P71</f>
        <v>0</v>
      </c>
      <c r="F71" s="65">
        <f>' MASTER SHEET '!Q71</f>
        <v>9</v>
      </c>
      <c r="G71" s="57">
        <f>' MASTER SHEET '!V71</f>
        <v>0</v>
      </c>
      <c r="H71" s="65">
        <f>' MASTER SHEET '!W71</f>
        <v>9</v>
      </c>
      <c r="I71" s="57">
        <f>' MASTER SHEET '!AB71</f>
        <v>0</v>
      </c>
      <c r="J71" s="65">
        <f>' MASTER SHEET '!AC71</f>
        <v>9</v>
      </c>
      <c r="K71" s="57">
        <f>' MASTER SHEET '!AH71</f>
        <v>0</v>
      </c>
      <c r="L71" s="65">
        <f>' MASTER SHEET '!AI71</f>
        <v>9</v>
      </c>
      <c r="M71" s="57">
        <f>' MASTER SHEET '!AN71</f>
        <v>0</v>
      </c>
      <c r="N71" s="65">
        <f>' MASTER SHEET '!AO71</f>
        <v>9</v>
      </c>
      <c r="O71" s="57">
        <f>' MASTER SHEET '!AT71</f>
        <v>0</v>
      </c>
      <c r="P71" s="65">
        <f>' MASTER SHEET '!AU71</f>
        <v>9</v>
      </c>
      <c r="Q71" s="57">
        <f>' MASTER SHEET '!AZ71</f>
        <v>0</v>
      </c>
      <c r="R71" s="65">
        <f>' MASTER SHEET '!BA71</f>
        <v>9</v>
      </c>
      <c r="S71" s="57">
        <f>' MASTER SHEET '!BF71</f>
        <v>0</v>
      </c>
      <c r="T71" s="65">
        <f>' MASTER SHEET '!BG71</f>
        <v>9</v>
      </c>
      <c r="U71" s="65">
        <f>' MASTER SHEET '!BL71</f>
        <v>0</v>
      </c>
      <c r="V71" s="65">
        <f>' MASTER SHEET '!BM71</f>
        <v>9</v>
      </c>
      <c r="W71" s="62">
        <f>' MASTER SHEET '!CL71</f>
        <v>54</v>
      </c>
      <c r="X71" s="59" t="str">
        <f>' MASTER SHEET '!CM71</f>
        <v>3rd</v>
      </c>
    </row>
    <row r="72" spans="1:24">
      <c r="A72" s="72">
        <f>' MASTER SHEET '!A72</f>
        <v>0</v>
      </c>
      <c r="B72" s="63">
        <f>' MASTER SHEET '!B72</f>
        <v>0</v>
      </c>
      <c r="C72" s="57">
        <f>' MASTER SHEET '!J72</f>
        <v>0</v>
      </c>
      <c r="D72" s="65">
        <f>' MASTER SHEET '!K72</f>
        <v>9</v>
      </c>
      <c r="E72" s="57">
        <f>' MASTER SHEET '!P72</f>
        <v>0</v>
      </c>
      <c r="F72" s="65">
        <f>' MASTER SHEET '!Q72</f>
        <v>9</v>
      </c>
      <c r="G72" s="57">
        <f>' MASTER SHEET '!V72</f>
        <v>0</v>
      </c>
      <c r="H72" s="65">
        <f>' MASTER SHEET '!W72</f>
        <v>9</v>
      </c>
      <c r="I72" s="57">
        <f>' MASTER SHEET '!AB72</f>
        <v>0</v>
      </c>
      <c r="J72" s="65">
        <f>' MASTER SHEET '!AC72</f>
        <v>9</v>
      </c>
      <c r="K72" s="57">
        <f>' MASTER SHEET '!AH72</f>
        <v>0</v>
      </c>
      <c r="L72" s="65">
        <f>' MASTER SHEET '!AI72</f>
        <v>9</v>
      </c>
      <c r="M72" s="57">
        <f>' MASTER SHEET '!AN72</f>
        <v>0</v>
      </c>
      <c r="N72" s="65">
        <f>' MASTER SHEET '!AO72</f>
        <v>9</v>
      </c>
      <c r="O72" s="57">
        <f>' MASTER SHEET '!AT72</f>
        <v>0</v>
      </c>
      <c r="P72" s="65">
        <f>' MASTER SHEET '!AU72</f>
        <v>9</v>
      </c>
      <c r="Q72" s="57">
        <f>' MASTER SHEET '!AZ72</f>
        <v>0</v>
      </c>
      <c r="R72" s="65">
        <f>' MASTER SHEET '!BA72</f>
        <v>9</v>
      </c>
      <c r="S72" s="57">
        <f>' MASTER SHEET '!BF72</f>
        <v>0</v>
      </c>
      <c r="T72" s="65">
        <f>' MASTER SHEET '!BG72</f>
        <v>9</v>
      </c>
      <c r="U72" s="65">
        <f>' MASTER SHEET '!BL72</f>
        <v>0</v>
      </c>
      <c r="V72" s="65">
        <f>' MASTER SHEET '!BM72</f>
        <v>9</v>
      </c>
      <c r="W72" s="62">
        <f>' MASTER SHEET '!CL72</f>
        <v>54</v>
      </c>
      <c r="X72" s="59" t="str">
        <f>' MASTER SHEET '!CM72</f>
        <v>3rd</v>
      </c>
    </row>
    <row r="73" spans="1:24">
      <c r="A73" s="72">
        <f>' MASTER SHEET '!A73</f>
        <v>0</v>
      </c>
      <c r="B73" s="63">
        <f>' MASTER SHEET '!B73</f>
        <v>0</v>
      </c>
      <c r="C73" s="57">
        <f>' MASTER SHEET '!J73</f>
        <v>0</v>
      </c>
      <c r="D73" s="65">
        <f>' MASTER SHEET '!K73</f>
        <v>9</v>
      </c>
      <c r="E73" s="57">
        <f>' MASTER SHEET '!P73</f>
        <v>0</v>
      </c>
      <c r="F73" s="65">
        <f>' MASTER SHEET '!Q73</f>
        <v>9</v>
      </c>
      <c r="G73" s="57">
        <f>' MASTER SHEET '!V73</f>
        <v>0</v>
      </c>
      <c r="H73" s="65">
        <f>' MASTER SHEET '!W73</f>
        <v>9</v>
      </c>
      <c r="I73" s="57">
        <f>' MASTER SHEET '!AB73</f>
        <v>0</v>
      </c>
      <c r="J73" s="65">
        <f>' MASTER SHEET '!AC73</f>
        <v>9</v>
      </c>
      <c r="K73" s="57">
        <f>' MASTER SHEET '!AH73</f>
        <v>0</v>
      </c>
      <c r="L73" s="65">
        <f>' MASTER SHEET '!AI73</f>
        <v>9</v>
      </c>
      <c r="M73" s="57">
        <f>' MASTER SHEET '!AN73</f>
        <v>0</v>
      </c>
      <c r="N73" s="65">
        <f>' MASTER SHEET '!AO73</f>
        <v>9</v>
      </c>
      <c r="O73" s="57">
        <f>' MASTER SHEET '!AT73</f>
        <v>0</v>
      </c>
      <c r="P73" s="65">
        <f>' MASTER SHEET '!AU73</f>
        <v>9</v>
      </c>
      <c r="Q73" s="57">
        <f>' MASTER SHEET '!AZ73</f>
        <v>0</v>
      </c>
      <c r="R73" s="65">
        <f>' MASTER SHEET '!BA73</f>
        <v>9</v>
      </c>
      <c r="S73" s="57">
        <f>' MASTER SHEET '!BF73</f>
        <v>0</v>
      </c>
      <c r="T73" s="65">
        <f>' MASTER SHEET '!BG73</f>
        <v>9</v>
      </c>
      <c r="U73" s="65">
        <f>' MASTER SHEET '!BL73</f>
        <v>0</v>
      </c>
      <c r="V73" s="65">
        <f>' MASTER SHEET '!BM73</f>
        <v>9</v>
      </c>
      <c r="W73" s="62">
        <f>' MASTER SHEET '!CL73</f>
        <v>54</v>
      </c>
      <c r="X73" s="59" t="str">
        <f>' MASTER SHEET '!CM73</f>
        <v>3rd</v>
      </c>
    </row>
    <row r="74" spans="1:24">
      <c r="A74" s="72">
        <f>' MASTER SHEET '!A74</f>
        <v>0</v>
      </c>
      <c r="B74" s="63">
        <f>' MASTER SHEET '!B74</f>
        <v>0</v>
      </c>
      <c r="C74" s="57">
        <f>' MASTER SHEET '!J74</f>
        <v>0</v>
      </c>
      <c r="D74" s="65">
        <f>' MASTER SHEET '!K74</f>
        <v>9</v>
      </c>
      <c r="E74" s="57">
        <f>' MASTER SHEET '!P74</f>
        <v>0</v>
      </c>
      <c r="F74" s="65">
        <f>' MASTER SHEET '!Q74</f>
        <v>9</v>
      </c>
      <c r="G74" s="57">
        <f>' MASTER SHEET '!V74</f>
        <v>0</v>
      </c>
      <c r="H74" s="65">
        <f>' MASTER SHEET '!W74</f>
        <v>9</v>
      </c>
      <c r="I74" s="57">
        <f>' MASTER SHEET '!AB74</f>
        <v>0</v>
      </c>
      <c r="J74" s="65">
        <f>' MASTER SHEET '!AC74</f>
        <v>9</v>
      </c>
      <c r="K74" s="57">
        <f>' MASTER SHEET '!AH74</f>
        <v>0</v>
      </c>
      <c r="L74" s="65">
        <f>' MASTER SHEET '!AI74</f>
        <v>9</v>
      </c>
      <c r="M74" s="57">
        <f>' MASTER SHEET '!AN74</f>
        <v>0</v>
      </c>
      <c r="N74" s="65">
        <f>' MASTER SHEET '!AO74</f>
        <v>9</v>
      </c>
      <c r="O74" s="57">
        <f>' MASTER SHEET '!AT74</f>
        <v>0</v>
      </c>
      <c r="P74" s="65">
        <f>' MASTER SHEET '!AU74</f>
        <v>9</v>
      </c>
      <c r="Q74" s="57">
        <f>' MASTER SHEET '!AZ74</f>
        <v>0</v>
      </c>
      <c r="R74" s="65">
        <f>' MASTER SHEET '!BA74</f>
        <v>9</v>
      </c>
      <c r="S74" s="57">
        <f>' MASTER SHEET '!BF74</f>
        <v>0</v>
      </c>
      <c r="T74" s="65">
        <f>' MASTER SHEET '!BG74</f>
        <v>9</v>
      </c>
      <c r="U74" s="65">
        <f>' MASTER SHEET '!BL74</f>
        <v>0</v>
      </c>
      <c r="V74" s="65">
        <f>' MASTER SHEET '!BM74</f>
        <v>9</v>
      </c>
      <c r="W74" s="62">
        <f>' MASTER SHEET '!CL74</f>
        <v>54</v>
      </c>
      <c r="X74" s="59" t="str">
        <f>' MASTER SHEET '!CM74</f>
        <v>3rd</v>
      </c>
    </row>
    <row r="75" spans="1:24">
      <c r="A75" s="72">
        <f>' MASTER SHEET '!A75</f>
        <v>0</v>
      </c>
      <c r="B75" s="63">
        <f>' MASTER SHEET '!B75</f>
        <v>0</v>
      </c>
      <c r="C75" s="57">
        <f>' MASTER SHEET '!J75</f>
        <v>0</v>
      </c>
      <c r="D75" s="65">
        <f>' MASTER SHEET '!K75</f>
        <v>9</v>
      </c>
      <c r="E75" s="57">
        <f>' MASTER SHEET '!P75</f>
        <v>0</v>
      </c>
      <c r="F75" s="65">
        <f>' MASTER SHEET '!Q75</f>
        <v>9</v>
      </c>
      <c r="G75" s="57">
        <f>' MASTER SHEET '!V75</f>
        <v>0</v>
      </c>
      <c r="H75" s="65">
        <f>' MASTER SHEET '!W75</f>
        <v>9</v>
      </c>
      <c r="I75" s="57">
        <f>' MASTER SHEET '!AB75</f>
        <v>0</v>
      </c>
      <c r="J75" s="65">
        <f>' MASTER SHEET '!AC75</f>
        <v>9</v>
      </c>
      <c r="K75" s="57">
        <f>' MASTER SHEET '!AH75</f>
        <v>0</v>
      </c>
      <c r="L75" s="65">
        <f>' MASTER SHEET '!AI75</f>
        <v>9</v>
      </c>
      <c r="M75" s="57">
        <f>' MASTER SHEET '!AN75</f>
        <v>0</v>
      </c>
      <c r="N75" s="65">
        <f>' MASTER SHEET '!AO75</f>
        <v>9</v>
      </c>
      <c r="O75" s="57">
        <f>' MASTER SHEET '!AT75</f>
        <v>0</v>
      </c>
      <c r="P75" s="65">
        <f>' MASTER SHEET '!AU75</f>
        <v>9</v>
      </c>
      <c r="Q75" s="57">
        <f>' MASTER SHEET '!AZ75</f>
        <v>0</v>
      </c>
      <c r="R75" s="65">
        <f>' MASTER SHEET '!BA75</f>
        <v>9</v>
      </c>
      <c r="S75" s="57">
        <f>' MASTER SHEET '!BF75</f>
        <v>0</v>
      </c>
      <c r="T75" s="65">
        <f>' MASTER SHEET '!BG75</f>
        <v>9</v>
      </c>
      <c r="U75" s="65">
        <f>' MASTER SHEET '!BL75</f>
        <v>0</v>
      </c>
      <c r="V75" s="65">
        <f>' MASTER SHEET '!BM75</f>
        <v>9</v>
      </c>
      <c r="W75" s="62">
        <f>' MASTER SHEET '!CL75</f>
        <v>54</v>
      </c>
      <c r="X75" s="59" t="str">
        <f>' MASTER SHEET '!CM75</f>
        <v>3rd</v>
      </c>
    </row>
    <row r="76" spans="1:24">
      <c r="A76" s="72">
        <f>' MASTER SHEET '!A76</f>
        <v>0</v>
      </c>
      <c r="B76" s="63">
        <f>' MASTER SHEET '!B76</f>
        <v>0</v>
      </c>
      <c r="C76" s="57">
        <f>' MASTER SHEET '!J76</f>
        <v>0</v>
      </c>
      <c r="D76" s="65">
        <f>' MASTER SHEET '!K76</f>
        <v>9</v>
      </c>
      <c r="E76" s="57">
        <f>' MASTER SHEET '!P76</f>
        <v>0</v>
      </c>
      <c r="F76" s="65">
        <f>' MASTER SHEET '!Q76</f>
        <v>9</v>
      </c>
      <c r="G76" s="57">
        <f>' MASTER SHEET '!V76</f>
        <v>0</v>
      </c>
      <c r="H76" s="65">
        <f>' MASTER SHEET '!W76</f>
        <v>9</v>
      </c>
      <c r="I76" s="57">
        <f>' MASTER SHEET '!AB76</f>
        <v>0</v>
      </c>
      <c r="J76" s="65">
        <f>' MASTER SHEET '!AC76</f>
        <v>9</v>
      </c>
      <c r="K76" s="57">
        <f>' MASTER SHEET '!AH76</f>
        <v>0</v>
      </c>
      <c r="L76" s="65">
        <f>' MASTER SHEET '!AI76</f>
        <v>9</v>
      </c>
      <c r="M76" s="57">
        <f>' MASTER SHEET '!AN76</f>
        <v>0</v>
      </c>
      <c r="N76" s="65">
        <f>' MASTER SHEET '!AO76</f>
        <v>9</v>
      </c>
      <c r="O76" s="57">
        <f>' MASTER SHEET '!AT76</f>
        <v>0</v>
      </c>
      <c r="P76" s="65">
        <f>' MASTER SHEET '!AU76</f>
        <v>9</v>
      </c>
      <c r="Q76" s="57">
        <f>' MASTER SHEET '!AZ76</f>
        <v>0</v>
      </c>
      <c r="R76" s="65">
        <f>' MASTER SHEET '!BA76</f>
        <v>9</v>
      </c>
      <c r="S76" s="57">
        <f>' MASTER SHEET '!BF76</f>
        <v>0</v>
      </c>
      <c r="T76" s="65">
        <f>' MASTER SHEET '!BG76</f>
        <v>9</v>
      </c>
      <c r="U76" s="65">
        <f>' MASTER SHEET '!BL76</f>
        <v>0</v>
      </c>
      <c r="V76" s="65">
        <f>' MASTER SHEET '!BM76</f>
        <v>9</v>
      </c>
      <c r="W76" s="62">
        <f>' MASTER SHEET '!CL76</f>
        <v>54</v>
      </c>
      <c r="X76" s="59" t="str">
        <f>' MASTER SHEET '!CM76</f>
        <v>3rd</v>
      </c>
    </row>
    <row r="77" spans="1:24">
      <c r="A77" s="72">
        <f>' MASTER SHEET '!A77</f>
        <v>0</v>
      </c>
      <c r="B77" s="63">
        <f>' MASTER SHEET '!B77</f>
        <v>0</v>
      </c>
      <c r="C77" s="57">
        <f>' MASTER SHEET '!J77</f>
        <v>0</v>
      </c>
      <c r="D77" s="65">
        <f>' MASTER SHEET '!K77</f>
        <v>9</v>
      </c>
      <c r="E77" s="57">
        <f>' MASTER SHEET '!P77</f>
        <v>0</v>
      </c>
      <c r="F77" s="65">
        <f>' MASTER SHEET '!Q77</f>
        <v>9</v>
      </c>
      <c r="G77" s="57">
        <f>' MASTER SHEET '!V77</f>
        <v>0</v>
      </c>
      <c r="H77" s="65">
        <f>' MASTER SHEET '!W77</f>
        <v>9</v>
      </c>
      <c r="I77" s="57">
        <f>' MASTER SHEET '!AB77</f>
        <v>0</v>
      </c>
      <c r="J77" s="65">
        <f>' MASTER SHEET '!AC77</f>
        <v>9</v>
      </c>
      <c r="K77" s="57">
        <f>' MASTER SHEET '!AH77</f>
        <v>0</v>
      </c>
      <c r="L77" s="65">
        <f>' MASTER SHEET '!AI77</f>
        <v>9</v>
      </c>
      <c r="M77" s="57">
        <f>' MASTER SHEET '!AN77</f>
        <v>0</v>
      </c>
      <c r="N77" s="65">
        <f>' MASTER SHEET '!AO77</f>
        <v>9</v>
      </c>
      <c r="O77" s="57">
        <f>' MASTER SHEET '!AT77</f>
        <v>0</v>
      </c>
      <c r="P77" s="65">
        <f>' MASTER SHEET '!AU77</f>
        <v>9</v>
      </c>
      <c r="Q77" s="57">
        <f>' MASTER SHEET '!AZ77</f>
        <v>0</v>
      </c>
      <c r="R77" s="65">
        <f>' MASTER SHEET '!BA77</f>
        <v>9</v>
      </c>
      <c r="S77" s="57">
        <f>' MASTER SHEET '!BF77</f>
        <v>0</v>
      </c>
      <c r="T77" s="65">
        <f>' MASTER SHEET '!BG77</f>
        <v>9</v>
      </c>
      <c r="U77" s="65">
        <f>' MASTER SHEET '!BL77</f>
        <v>0</v>
      </c>
      <c r="V77" s="65">
        <f>' MASTER SHEET '!BM77</f>
        <v>9</v>
      </c>
      <c r="W77" s="62">
        <f>' MASTER SHEET '!CL77</f>
        <v>54</v>
      </c>
      <c r="X77" s="59" t="str">
        <f>' MASTER SHEET '!CM77</f>
        <v>3rd</v>
      </c>
    </row>
    <row r="78" spans="1:24">
      <c r="A78" s="72">
        <f>' MASTER SHEET '!A78</f>
        <v>0</v>
      </c>
      <c r="B78" s="63">
        <f>' MASTER SHEET '!B78</f>
        <v>0</v>
      </c>
      <c r="C78" s="57">
        <f>' MASTER SHEET '!J78</f>
        <v>0</v>
      </c>
      <c r="D78" s="65">
        <f>' MASTER SHEET '!K78</f>
        <v>9</v>
      </c>
      <c r="E78" s="57">
        <f>' MASTER SHEET '!P78</f>
        <v>0</v>
      </c>
      <c r="F78" s="65">
        <f>' MASTER SHEET '!Q78</f>
        <v>9</v>
      </c>
      <c r="G78" s="57">
        <f>' MASTER SHEET '!V78</f>
        <v>0</v>
      </c>
      <c r="H78" s="65">
        <f>' MASTER SHEET '!W78</f>
        <v>9</v>
      </c>
      <c r="I78" s="57">
        <f>' MASTER SHEET '!AB78</f>
        <v>0</v>
      </c>
      <c r="J78" s="65">
        <f>' MASTER SHEET '!AC78</f>
        <v>9</v>
      </c>
      <c r="K78" s="57">
        <f>' MASTER SHEET '!AH78</f>
        <v>0</v>
      </c>
      <c r="L78" s="65">
        <f>' MASTER SHEET '!AI78</f>
        <v>9</v>
      </c>
      <c r="M78" s="57">
        <f>' MASTER SHEET '!AN78</f>
        <v>0</v>
      </c>
      <c r="N78" s="65">
        <f>' MASTER SHEET '!AO78</f>
        <v>9</v>
      </c>
      <c r="O78" s="57">
        <f>' MASTER SHEET '!AT78</f>
        <v>0</v>
      </c>
      <c r="P78" s="65">
        <f>' MASTER SHEET '!AU78</f>
        <v>9</v>
      </c>
      <c r="Q78" s="57">
        <f>' MASTER SHEET '!AZ78</f>
        <v>0</v>
      </c>
      <c r="R78" s="65">
        <f>' MASTER SHEET '!BA78</f>
        <v>9</v>
      </c>
      <c r="S78" s="57">
        <f>' MASTER SHEET '!BF78</f>
        <v>0</v>
      </c>
      <c r="T78" s="65">
        <f>' MASTER SHEET '!BG78</f>
        <v>9</v>
      </c>
      <c r="U78" s="65">
        <f>' MASTER SHEET '!BL78</f>
        <v>0</v>
      </c>
      <c r="V78" s="65">
        <f>' MASTER SHEET '!BM78</f>
        <v>9</v>
      </c>
      <c r="W78" s="62">
        <f>' MASTER SHEET '!CL78</f>
        <v>54</v>
      </c>
      <c r="X78" s="59" t="str">
        <f>' MASTER SHEET '!CM78</f>
        <v>3rd</v>
      </c>
    </row>
    <row r="79" spans="1:24">
      <c r="A79" s="72">
        <f>' MASTER SHEET '!A79</f>
        <v>0</v>
      </c>
      <c r="B79" s="63">
        <f>' MASTER SHEET '!B79</f>
        <v>0</v>
      </c>
      <c r="C79" s="57">
        <f>' MASTER SHEET '!J79</f>
        <v>0</v>
      </c>
      <c r="D79" s="65">
        <f>' MASTER SHEET '!K79</f>
        <v>9</v>
      </c>
      <c r="E79" s="57">
        <f>' MASTER SHEET '!P79</f>
        <v>0</v>
      </c>
      <c r="F79" s="65">
        <f>' MASTER SHEET '!Q79</f>
        <v>9</v>
      </c>
      <c r="G79" s="57">
        <f>' MASTER SHEET '!V79</f>
        <v>0</v>
      </c>
      <c r="H79" s="65">
        <f>' MASTER SHEET '!W79</f>
        <v>9</v>
      </c>
      <c r="I79" s="57">
        <f>' MASTER SHEET '!AB79</f>
        <v>0</v>
      </c>
      <c r="J79" s="65">
        <f>' MASTER SHEET '!AC79</f>
        <v>9</v>
      </c>
      <c r="K79" s="57">
        <f>' MASTER SHEET '!AH79</f>
        <v>0</v>
      </c>
      <c r="L79" s="65">
        <f>' MASTER SHEET '!AI79</f>
        <v>9</v>
      </c>
      <c r="M79" s="57">
        <f>' MASTER SHEET '!AN79</f>
        <v>0</v>
      </c>
      <c r="N79" s="65">
        <f>' MASTER SHEET '!AO79</f>
        <v>9</v>
      </c>
      <c r="O79" s="57">
        <f>' MASTER SHEET '!AT79</f>
        <v>0</v>
      </c>
      <c r="P79" s="65">
        <f>' MASTER SHEET '!AU79</f>
        <v>9</v>
      </c>
      <c r="Q79" s="57">
        <f>' MASTER SHEET '!AZ79</f>
        <v>0</v>
      </c>
      <c r="R79" s="65">
        <f>' MASTER SHEET '!BA79</f>
        <v>9</v>
      </c>
      <c r="S79" s="57">
        <f>' MASTER SHEET '!BF79</f>
        <v>0</v>
      </c>
      <c r="T79" s="65">
        <f>' MASTER SHEET '!BG79</f>
        <v>9</v>
      </c>
      <c r="U79" s="65">
        <f>' MASTER SHEET '!BL79</f>
        <v>0</v>
      </c>
      <c r="V79" s="65">
        <f>' MASTER SHEET '!BM79</f>
        <v>9</v>
      </c>
      <c r="W79" s="62">
        <f>' MASTER SHEET '!CL79</f>
        <v>54</v>
      </c>
      <c r="X79" s="59" t="str">
        <f>' MASTER SHEET '!CM79</f>
        <v>3rd</v>
      </c>
    </row>
    <row r="80" spans="1:24">
      <c r="A80" s="72">
        <f>' MASTER SHEET '!A80</f>
        <v>0</v>
      </c>
      <c r="B80" s="63">
        <f>' MASTER SHEET '!B80</f>
        <v>0</v>
      </c>
      <c r="C80" s="57">
        <f>' MASTER SHEET '!J80</f>
        <v>0</v>
      </c>
      <c r="D80" s="65">
        <f>' MASTER SHEET '!K80</f>
        <v>9</v>
      </c>
      <c r="E80" s="57">
        <f>' MASTER SHEET '!P80</f>
        <v>0</v>
      </c>
      <c r="F80" s="65">
        <f>' MASTER SHEET '!Q80</f>
        <v>9</v>
      </c>
      <c r="G80" s="57">
        <f>' MASTER SHEET '!V80</f>
        <v>0</v>
      </c>
      <c r="H80" s="65">
        <f>' MASTER SHEET '!W80</f>
        <v>9</v>
      </c>
      <c r="I80" s="57">
        <f>' MASTER SHEET '!AB80</f>
        <v>0</v>
      </c>
      <c r="J80" s="65">
        <f>' MASTER SHEET '!AC80</f>
        <v>9</v>
      </c>
      <c r="K80" s="57">
        <f>' MASTER SHEET '!AH80</f>
        <v>0</v>
      </c>
      <c r="L80" s="65">
        <f>' MASTER SHEET '!AI80</f>
        <v>9</v>
      </c>
      <c r="M80" s="57">
        <f>' MASTER SHEET '!AN80</f>
        <v>0</v>
      </c>
      <c r="N80" s="65">
        <f>' MASTER SHEET '!AO80</f>
        <v>9</v>
      </c>
      <c r="O80" s="57">
        <f>' MASTER SHEET '!AT80</f>
        <v>0</v>
      </c>
      <c r="P80" s="65">
        <f>' MASTER SHEET '!AU80</f>
        <v>9</v>
      </c>
      <c r="Q80" s="57">
        <f>' MASTER SHEET '!AZ80</f>
        <v>0</v>
      </c>
      <c r="R80" s="65">
        <f>' MASTER SHEET '!BA80</f>
        <v>9</v>
      </c>
      <c r="S80" s="57">
        <f>' MASTER SHEET '!BF80</f>
        <v>0</v>
      </c>
      <c r="T80" s="65">
        <f>' MASTER SHEET '!BG80</f>
        <v>9</v>
      </c>
      <c r="U80" s="65">
        <f>' MASTER SHEET '!BL80</f>
        <v>0</v>
      </c>
      <c r="V80" s="65">
        <f>' MASTER SHEET '!BM80</f>
        <v>9</v>
      </c>
      <c r="W80" s="62">
        <f>' MASTER SHEET '!CL80</f>
        <v>54</v>
      </c>
      <c r="X80" s="59" t="str">
        <f>' MASTER SHEET '!CM80</f>
        <v>3rd</v>
      </c>
    </row>
    <row r="81" spans="1:24">
      <c r="A81" s="72">
        <f>' MASTER SHEET '!A81</f>
        <v>0</v>
      </c>
      <c r="B81" s="63">
        <f>' MASTER SHEET '!B81</f>
        <v>0</v>
      </c>
      <c r="C81" s="57">
        <f>' MASTER SHEET '!J81</f>
        <v>0</v>
      </c>
      <c r="D81" s="65">
        <f>' MASTER SHEET '!K81</f>
        <v>9</v>
      </c>
      <c r="E81" s="57">
        <f>' MASTER SHEET '!P81</f>
        <v>0</v>
      </c>
      <c r="F81" s="65">
        <f>' MASTER SHEET '!Q81</f>
        <v>9</v>
      </c>
      <c r="G81" s="57">
        <f>' MASTER SHEET '!V81</f>
        <v>0</v>
      </c>
      <c r="H81" s="65">
        <f>' MASTER SHEET '!W81</f>
        <v>9</v>
      </c>
      <c r="I81" s="57">
        <f>' MASTER SHEET '!AB81</f>
        <v>0</v>
      </c>
      <c r="J81" s="65">
        <f>' MASTER SHEET '!AC81</f>
        <v>9</v>
      </c>
      <c r="K81" s="57">
        <f>' MASTER SHEET '!AH81</f>
        <v>0</v>
      </c>
      <c r="L81" s="65">
        <f>' MASTER SHEET '!AI81</f>
        <v>9</v>
      </c>
      <c r="M81" s="57">
        <f>' MASTER SHEET '!AN81</f>
        <v>0</v>
      </c>
      <c r="N81" s="65">
        <f>' MASTER SHEET '!AO81</f>
        <v>9</v>
      </c>
      <c r="O81" s="57">
        <f>' MASTER SHEET '!AT81</f>
        <v>0</v>
      </c>
      <c r="P81" s="65">
        <f>' MASTER SHEET '!AU81</f>
        <v>9</v>
      </c>
      <c r="Q81" s="57">
        <f>' MASTER SHEET '!AZ81</f>
        <v>0</v>
      </c>
      <c r="R81" s="65">
        <f>' MASTER SHEET '!BA81</f>
        <v>9</v>
      </c>
      <c r="S81" s="57">
        <f>' MASTER SHEET '!BF81</f>
        <v>0</v>
      </c>
      <c r="T81" s="65">
        <f>' MASTER SHEET '!BG81</f>
        <v>9</v>
      </c>
      <c r="U81" s="65">
        <f>' MASTER SHEET '!BL81</f>
        <v>0</v>
      </c>
      <c r="V81" s="65">
        <f>' MASTER SHEET '!BM81</f>
        <v>9</v>
      </c>
      <c r="W81" s="62">
        <f>' MASTER SHEET '!CL81</f>
        <v>54</v>
      </c>
      <c r="X81" s="59" t="str">
        <f>' MASTER SHEET '!CM81</f>
        <v>3rd</v>
      </c>
    </row>
    <row r="82" spans="1:24">
      <c r="A82" s="72">
        <f>' MASTER SHEET '!A82</f>
        <v>0</v>
      </c>
      <c r="B82" s="63">
        <f>' MASTER SHEET '!B82</f>
        <v>0</v>
      </c>
      <c r="C82" s="57">
        <f>' MASTER SHEET '!J82</f>
        <v>0</v>
      </c>
      <c r="D82" s="65">
        <f>' MASTER SHEET '!K82</f>
        <v>9</v>
      </c>
      <c r="E82" s="57">
        <f>' MASTER SHEET '!P82</f>
        <v>0</v>
      </c>
      <c r="F82" s="65">
        <f>' MASTER SHEET '!Q82</f>
        <v>9</v>
      </c>
      <c r="G82" s="57">
        <f>' MASTER SHEET '!V82</f>
        <v>0</v>
      </c>
      <c r="H82" s="65">
        <f>' MASTER SHEET '!W82</f>
        <v>9</v>
      </c>
      <c r="I82" s="57">
        <f>' MASTER SHEET '!AB82</f>
        <v>0</v>
      </c>
      <c r="J82" s="65">
        <f>' MASTER SHEET '!AC82</f>
        <v>9</v>
      </c>
      <c r="K82" s="57">
        <f>' MASTER SHEET '!AH82</f>
        <v>0</v>
      </c>
      <c r="L82" s="65">
        <f>' MASTER SHEET '!AI82</f>
        <v>9</v>
      </c>
      <c r="M82" s="57">
        <f>' MASTER SHEET '!AN82</f>
        <v>0</v>
      </c>
      <c r="N82" s="65">
        <f>' MASTER SHEET '!AO82</f>
        <v>9</v>
      </c>
      <c r="O82" s="57">
        <f>' MASTER SHEET '!AT82</f>
        <v>0</v>
      </c>
      <c r="P82" s="65">
        <f>' MASTER SHEET '!AU82</f>
        <v>9</v>
      </c>
      <c r="Q82" s="57">
        <f>' MASTER SHEET '!AZ82</f>
        <v>0</v>
      </c>
      <c r="R82" s="65">
        <f>' MASTER SHEET '!BA82</f>
        <v>9</v>
      </c>
      <c r="S82" s="57">
        <f>' MASTER SHEET '!BF82</f>
        <v>0</v>
      </c>
      <c r="T82" s="65">
        <f>' MASTER SHEET '!BG82</f>
        <v>9</v>
      </c>
      <c r="U82" s="65">
        <f>' MASTER SHEET '!BL82</f>
        <v>0</v>
      </c>
      <c r="V82" s="65">
        <f>' MASTER SHEET '!BM82</f>
        <v>9</v>
      </c>
      <c r="W82" s="62">
        <f>' MASTER SHEET '!CL82</f>
        <v>54</v>
      </c>
      <c r="X82" s="59" t="str">
        <f>' MASTER SHEET '!CM82</f>
        <v>3rd</v>
      </c>
    </row>
    <row r="83" spans="1:24">
      <c r="A83" s="72">
        <f>' MASTER SHEET '!A83</f>
        <v>0</v>
      </c>
      <c r="B83" s="63">
        <f>' MASTER SHEET '!B83</f>
        <v>0</v>
      </c>
      <c r="C83" s="57">
        <f>' MASTER SHEET '!J83</f>
        <v>0</v>
      </c>
      <c r="D83" s="65">
        <f>' MASTER SHEET '!K83</f>
        <v>9</v>
      </c>
      <c r="E83" s="57">
        <f>' MASTER SHEET '!P83</f>
        <v>0</v>
      </c>
      <c r="F83" s="65">
        <f>' MASTER SHEET '!Q83</f>
        <v>9</v>
      </c>
      <c r="G83" s="57">
        <f>' MASTER SHEET '!V83</f>
        <v>0</v>
      </c>
      <c r="H83" s="65">
        <f>' MASTER SHEET '!W83</f>
        <v>9</v>
      </c>
      <c r="I83" s="57">
        <f>' MASTER SHEET '!AB83</f>
        <v>0</v>
      </c>
      <c r="J83" s="65">
        <f>' MASTER SHEET '!AC83</f>
        <v>9</v>
      </c>
      <c r="K83" s="57">
        <f>' MASTER SHEET '!AH83</f>
        <v>0</v>
      </c>
      <c r="L83" s="65">
        <f>' MASTER SHEET '!AI83</f>
        <v>9</v>
      </c>
      <c r="M83" s="57">
        <f>' MASTER SHEET '!AN83</f>
        <v>0</v>
      </c>
      <c r="N83" s="65">
        <f>' MASTER SHEET '!AO83</f>
        <v>9</v>
      </c>
      <c r="O83" s="57">
        <f>' MASTER SHEET '!AT83</f>
        <v>0</v>
      </c>
      <c r="P83" s="65">
        <f>' MASTER SHEET '!AU83</f>
        <v>9</v>
      </c>
      <c r="Q83" s="57">
        <f>' MASTER SHEET '!AZ83</f>
        <v>0</v>
      </c>
      <c r="R83" s="65">
        <f>' MASTER SHEET '!BA83</f>
        <v>9</v>
      </c>
      <c r="S83" s="57">
        <f>' MASTER SHEET '!BF83</f>
        <v>0</v>
      </c>
      <c r="T83" s="65">
        <f>' MASTER SHEET '!BG83</f>
        <v>9</v>
      </c>
      <c r="U83" s="65">
        <f>' MASTER SHEET '!BL83</f>
        <v>0</v>
      </c>
      <c r="V83" s="65">
        <f>' MASTER SHEET '!BM83</f>
        <v>9</v>
      </c>
      <c r="W83" s="62">
        <f>' MASTER SHEET '!CL83</f>
        <v>54</v>
      </c>
      <c r="X83" s="59" t="str">
        <f>' MASTER SHEET '!CM83</f>
        <v>3rd</v>
      </c>
    </row>
    <row r="84" spans="1:24">
      <c r="A84" s="72">
        <f>' MASTER SHEET '!A84</f>
        <v>0</v>
      </c>
      <c r="B84" s="63">
        <f>' MASTER SHEET '!B84</f>
        <v>0</v>
      </c>
      <c r="C84" s="57">
        <f>' MASTER SHEET '!J84</f>
        <v>0</v>
      </c>
      <c r="D84" s="65">
        <f>' MASTER SHEET '!K84</f>
        <v>9</v>
      </c>
      <c r="E84" s="57">
        <f>' MASTER SHEET '!P84</f>
        <v>0</v>
      </c>
      <c r="F84" s="65">
        <f>' MASTER SHEET '!Q84</f>
        <v>9</v>
      </c>
      <c r="G84" s="57">
        <f>' MASTER SHEET '!V84</f>
        <v>0</v>
      </c>
      <c r="H84" s="65">
        <f>' MASTER SHEET '!W84</f>
        <v>9</v>
      </c>
      <c r="I84" s="57">
        <f>' MASTER SHEET '!AB84</f>
        <v>0</v>
      </c>
      <c r="J84" s="65">
        <f>' MASTER SHEET '!AC84</f>
        <v>9</v>
      </c>
      <c r="K84" s="57">
        <f>' MASTER SHEET '!AH84</f>
        <v>0</v>
      </c>
      <c r="L84" s="65">
        <f>' MASTER SHEET '!AI84</f>
        <v>9</v>
      </c>
      <c r="M84" s="57">
        <f>' MASTER SHEET '!AN84</f>
        <v>0</v>
      </c>
      <c r="N84" s="65">
        <f>' MASTER SHEET '!AO84</f>
        <v>9</v>
      </c>
      <c r="O84" s="57">
        <f>' MASTER SHEET '!AT84</f>
        <v>0</v>
      </c>
      <c r="P84" s="65">
        <f>' MASTER SHEET '!AU84</f>
        <v>9</v>
      </c>
      <c r="Q84" s="57">
        <f>' MASTER SHEET '!AZ84</f>
        <v>0</v>
      </c>
      <c r="R84" s="65">
        <f>' MASTER SHEET '!BA84</f>
        <v>9</v>
      </c>
      <c r="S84" s="57">
        <f>' MASTER SHEET '!BF84</f>
        <v>0</v>
      </c>
      <c r="T84" s="65">
        <f>' MASTER SHEET '!BG84</f>
        <v>9</v>
      </c>
      <c r="U84" s="65">
        <f>' MASTER SHEET '!BL84</f>
        <v>0</v>
      </c>
      <c r="V84" s="65">
        <f>' MASTER SHEET '!BM84</f>
        <v>9</v>
      </c>
      <c r="W84" s="62">
        <f>' MASTER SHEET '!CL84</f>
        <v>54</v>
      </c>
      <c r="X84" s="59" t="str">
        <f>' MASTER SHEET '!CM84</f>
        <v>3rd</v>
      </c>
    </row>
    <row r="85" spans="1:24">
      <c r="A85" s="72">
        <f>' MASTER SHEET '!A85</f>
        <v>0</v>
      </c>
      <c r="B85" s="63">
        <f>' MASTER SHEET '!B85</f>
        <v>0</v>
      </c>
      <c r="C85" s="57">
        <f>' MASTER SHEET '!J85</f>
        <v>0</v>
      </c>
      <c r="D85" s="65">
        <f>' MASTER SHEET '!K85</f>
        <v>9</v>
      </c>
      <c r="E85" s="57">
        <f>' MASTER SHEET '!P85</f>
        <v>0</v>
      </c>
      <c r="F85" s="65">
        <f>' MASTER SHEET '!Q85</f>
        <v>9</v>
      </c>
      <c r="G85" s="57">
        <f>' MASTER SHEET '!V85</f>
        <v>0</v>
      </c>
      <c r="H85" s="65">
        <f>' MASTER SHEET '!W85</f>
        <v>9</v>
      </c>
      <c r="I85" s="57">
        <f>' MASTER SHEET '!AB85</f>
        <v>0</v>
      </c>
      <c r="J85" s="65">
        <f>' MASTER SHEET '!AC85</f>
        <v>9</v>
      </c>
      <c r="K85" s="57">
        <f>' MASTER SHEET '!AH85</f>
        <v>0</v>
      </c>
      <c r="L85" s="65">
        <f>' MASTER SHEET '!AI85</f>
        <v>9</v>
      </c>
      <c r="M85" s="57">
        <f>' MASTER SHEET '!AN85</f>
        <v>0</v>
      </c>
      <c r="N85" s="65">
        <f>' MASTER SHEET '!AO85</f>
        <v>9</v>
      </c>
      <c r="O85" s="57">
        <f>' MASTER SHEET '!AT85</f>
        <v>0</v>
      </c>
      <c r="P85" s="65">
        <f>' MASTER SHEET '!AU85</f>
        <v>9</v>
      </c>
      <c r="Q85" s="57">
        <f>' MASTER SHEET '!AZ85</f>
        <v>0</v>
      </c>
      <c r="R85" s="65">
        <f>' MASTER SHEET '!BA85</f>
        <v>9</v>
      </c>
      <c r="S85" s="57">
        <f>' MASTER SHEET '!BF85</f>
        <v>0</v>
      </c>
      <c r="T85" s="65">
        <f>' MASTER SHEET '!BG85</f>
        <v>9</v>
      </c>
      <c r="U85" s="65">
        <f>' MASTER SHEET '!BL85</f>
        <v>0</v>
      </c>
      <c r="V85" s="65">
        <f>' MASTER SHEET '!BM85</f>
        <v>9</v>
      </c>
      <c r="W85" s="62">
        <f>' MASTER SHEET '!CL85</f>
        <v>54</v>
      </c>
      <c r="X85" s="59" t="str">
        <f>' MASTER SHEET '!CM85</f>
        <v>3rd</v>
      </c>
    </row>
    <row r="86" spans="1:24">
      <c r="A86" s="72">
        <f>' MASTER SHEET '!A86</f>
        <v>0</v>
      </c>
      <c r="B86" s="63">
        <f>' MASTER SHEET '!B86</f>
        <v>0</v>
      </c>
      <c r="C86" s="57">
        <f>' MASTER SHEET '!J86</f>
        <v>0</v>
      </c>
      <c r="D86" s="65">
        <f>' MASTER SHEET '!K86</f>
        <v>9</v>
      </c>
      <c r="E86" s="57">
        <f>' MASTER SHEET '!P86</f>
        <v>0</v>
      </c>
      <c r="F86" s="65">
        <f>' MASTER SHEET '!Q86</f>
        <v>9</v>
      </c>
      <c r="G86" s="57">
        <f>' MASTER SHEET '!V86</f>
        <v>0</v>
      </c>
      <c r="H86" s="65">
        <f>' MASTER SHEET '!W86</f>
        <v>9</v>
      </c>
      <c r="I86" s="57">
        <f>' MASTER SHEET '!AB86</f>
        <v>0</v>
      </c>
      <c r="J86" s="65">
        <f>' MASTER SHEET '!AC86</f>
        <v>9</v>
      </c>
      <c r="K86" s="57">
        <f>' MASTER SHEET '!AH86</f>
        <v>0</v>
      </c>
      <c r="L86" s="65">
        <f>' MASTER SHEET '!AI86</f>
        <v>9</v>
      </c>
      <c r="M86" s="57">
        <f>' MASTER SHEET '!AN86</f>
        <v>0</v>
      </c>
      <c r="N86" s="65">
        <f>' MASTER SHEET '!AO86</f>
        <v>9</v>
      </c>
      <c r="O86" s="57">
        <f>' MASTER SHEET '!AT86</f>
        <v>0</v>
      </c>
      <c r="P86" s="65">
        <f>' MASTER SHEET '!AU86</f>
        <v>9</v>
      </c>
      <c r="Q86" s="57">
        <f>' MASTER SHEET '!AZ86</f>
        <v>0</v>
      </c>
      <c r="R86" s="65">
        <f>' MASTER SHEET '!BA86</f>
        <v>9</v>
      </c>
      <c r="S86" s="57">
        <f>' MASTER SHEET '!BF86</f>
        <v>0</v>
      </c>
      <c r="T86" s="65">
        <f>' MASTER SHEET '!BG86</f>
        <v>9</v>
      </c>
      <c r="U86" s="65">
        <f>' MASTER SHEET '!BL86</f>
        <v>0</v>
      </c>
      <c r="V86" s="65">
        <f>' MASTER SHEET '!BM86</f>
        <v>9</v>
      </c>
      <c r="W86" s="62">
        <f>' MASTER SHEET '!CL86</f>
        <v>54</v>
      </c>
      <c r="X86" s="59" t="str">
        <f>' MASTER SHEET '!CM86</f>
        <v>3rd</v>
      </c>
    </row>
    <row r="87" spans="1:24">
      <c r="A87" s="72">
        <f>' MASTER SHEET '!A87</f>
        <v>0</v>
      </c>
      <c r="B87" s="63">
        <f>' MASTER SHEET '!B87</f>
        <v>0</v>
      </c>
      <c r="C87" s="57">
        <f>' MASTER SHEET '!J87</f>
        <v>0</v>
      </c>
      <c r="D87" s="65">
        <f>' MASTER SHEET '!K87</f>
        <v>9</v>
      </c>
      <c r="E87" s="57">
        <f>' MASTER SHEET '!P87</f>
        <v>0</v>
      </c>
      <c r="F87" s="65">
        <f>' MASTER SHEET '!Q87</f>
        <v>9</v>
      </c>
      <c r="G87" s="57">
        <f>' MASTER SHEET '!V87</f>
        <v>0</v>
      </c>
      <c r="H87" s="65">
        <f>' MASTER SHEET '!W87</f>
        <v>9</v>
      </c>
      <c r="I87" s="57">
        <f>' MASTER SHEET '!AB87</f>
        <v>0</v>
      </c>
      <c r="J87" s="65">
        <f>' MASTER SHEET '!AC87</f>
        <v>9</v>
      </c>
      <c r="K87" s="57">
        <f>' MASTER SHEET '!AH87</f>
        <v>0</v>
      </c>
      <c r="L87" s="65">
        <f>' MASTER SHEET '!AI87</f>
        <v>9</v>
      </c>
      <c r="M87" s="57">
        <f>' MASTER SHEET '!AN87</f>
        <v>0</v>
      </c>
      <c r="N87" s="65">
        <f>' MASTER SHEET '!AO87</f>
        <v>9</v>
      </c>
      <c r="O87" s="57">
        <f>' MASTER SHEET '!AT87</f>
        <v>0</v>
      </c>
      <c r="P87" s="65">
        <f>' MASTER SHEET '!AU87</f>
        <v>9</v>
      </c>
      <c r="Q87" s="57">
        <f>' MASTER SHEET '!AZ87</f>
        <v>0</v>
      </c>
      <c r="R87" s="65">
        <f>' MASTER SHEET '!BA87</f>
        <v>9</v>
      </c>
      <c r="S87" s="57">
        <f>' MASTER SHEET '!BF87</f>
        <v>0</v>
      </c>
      <c r="T87" s="65">
        <f>' MASTER SHEET '!BG87</f>
        <v>9</v>
      </c>
      <c r="U87" s="65">
        <f>' MASTER SHEET '!BL87</f>
        <v>0</v>
      </c>
      <c r="V87" s="65">
        <f>' MASTER SHEET '!BM87</f>
        <v>9</v>
      </c>
      <c r="W87" s="62">
        <f>' MASTER SHEET '!CL87</f>
        <v>54</v>
      </c>
      <c r="X87" s="59" t="str">
        <f>' MASTER SHEET '!CM87</f>
        <v>3rd</v>
      </c>
    </row>
    <row r="88" spans="1:24">
      <c r="A88" s="72">
        <f>' MASTER SHEET '!A88</f>
        <v>0</v>
      </c>
      <c r="B88" s="63">
        <f>' MASTER SHEET '!B88</f>
        <v>0</v>
      </c>
      <c r="C88" s="57">
        <f>' MASTER SHEET '!J88</f>
        <v>0</v>
      </c>
      <c r="D88" s="65">
        <f>' MASTER SHEET '!K88</f>
        <v>9</v>
      </c>
      <c r="E88" s="57">
        <f>' MASTER SHEET '!P88</f>
        <v>0</v>
      </c>
      <c r="F88" s="65">
        <f>' MASTER SHEET '!Q88</f>
        <v>9</v>
      </c>
      <c r="G88" s="57">
        <f>' MASTER SHEET '!V88</f>
        <v>0</v>
      </c>
      <c r="H88" s="65">
        <f>' MASTER SHEET '!W88</f>
        <v>9</v>
      </c>
      <c r="I88" s="57">
        <f>' MASTER SHEET '!AB88</f>
        <v>0</v>
      </c>
      <c r="J88" s="65">
        <f>' MASTER SHEET '!AC88</f>
        <v>9</v>
      </c>
      <c r="K88" s="57">
        <f>' MASTER SHEET '!AH88</f>
        <v>0</v>
      </c>
      <c r="L88" s="65">
        <f>' MASTER SHEET '!AI88</f>
        <v>9</v>
      </c>
      <c r="M88" s="57">
        <f>' MASTER SHEET '!AN88</f>
        <v>0</v>
      </c>
      <c r="N88" s="65">
        <f>' MASTER SHEET '!AO88</f>
        <v>9</v>
      </c>
      <c r="O88" s="57">
        <f>' MASTER SHEET '!AT88</f>
        <v>0</v>
      </c>
      <c r="P88" s="65">
        <f>' MASTER SHEET '!AU88</f>
        <v>9</v>
      </c>
      <c r="Q88" s="57">
        <f>' MASTER SHEET '!AZ88</f>
        <v>0</v>
      </c>
      <c r="R88" s="65">
        <f>' MASTER SHEET '!BA88</f>
        <v>9</v>
      </c>
      <c r="S88" s="57">
        <f>' MASTER SHEET '!BF88</f>
        <v>0</v>
      </c>
      <c r="T88" s="65">
        <f>' MASTER SHEET '!BG88</f>
        <v>9</v>
      </c>
      <c r="U88" s="65">
        <f>' MASTER SHEET '!BL88</f>
        <v>0</v>
      </c>
      <c r="V88" s="65">
        <f>' MASTER SHEET '!BM88</f>
        <v>9</v>
      </c>
      <c r="W88" s="62">
        <f>' MASTER SHEET '!CL88</f>
        <v>54</v>
      </c>
      <c r="X88" s="59" t="str">
        <f>' MASTER SHEET '!CM88</f>
        <v>3rd</v>
      </c>
    </row>
    <row r="89" spans="1:24">
      <c r="A89" s="72">
        <f>' MASTER SHEET '!A89</f>
        <v>0</v>
      </c>
      <c r="B89" s="63">
        <f>' MASTER SHEET '!B89</f>
        <v>0</v>
      </c>
      <c r="C89" s="57">
        <f>' MASTER SHEET '!J89</f>
        <v>0</v>
      </c>
      <c r="D89" s="65">
        <f>' MASTER SHEET '!K89</f>
        <v>9</v>
      </c>
      <c r="E89" s="57">
        <f>' MASTER SHEET '!P89</f>
        <v>0</v>
      </c>
      <c r="F89" s="65">
        <f>' MASTER SHEET '!Q89</f>
        <v>9</v>
      </c>
      <c r="G89" s="57">
        <f>' MASTER SHEET '!V89</f>
        <v>0</v>
      </c>
      <c r="H89" s="65">
        <f>' MASTER SHEET '!W89</f>
        <v>9</v>
      </c>
      <c r="I89" s="57">
        <f>' MASTER SHEET '!AB89</f>
        <v>0</v>
      </c>
      <c r="J89" s="65">
        <f>' MASTER SHEET '!AC89</f>
        <v>9</v>
      </c>
      <c r="K89" s="57">
        <f>' MASTER SHEET '!AH89</f>
        <v>0</v>
      </c>
      <c r="L89" s="65">
        <f>' MASTER SHEET '!AI89</f>
        <v>9</v>
      </c>
      <c r="M89" s="57">
        <f>' MASTER SHEET '!AN89</f>
        <v>0</v>
      </c>
      <c r="N89" s="65">
        <f>' MASTER SHEET '!AO89</f>
        <v>9</v>
      </c>
      <c r="O89" s="57">
        <f>' MASTER SHEET '!AT89</f>
        <v>0</v>
      </c>
      <c r="P89" s="65">
        <f>' MASTER SHEET '!AU89</f>
        <v>9</v>
      </c>
      <c r="Q89" s="57">
        <f>' MASTER SHEET '!AZ89</f>
        <v>0</v>
      </c>
      <c r="R89" s="65">
        <f>' MASTER SHEET '!BA89</f>
        <v>9</v>
      </c>
      <c r="S89" s="57">
        <f>' MASTER SHEET '!BF89</f>
        <v>0</v>
      </c>
      <c r="T89" s="65">
        <f>' MASTER SHEET '!BG89</f>
        <v>9</v>
      </c>
      <c r="U89" s="65">
        <f>' MASTER SHEET '!BL89</f>
        <v>0</v>
      </c>
      <c r="V89" s="65">
        <f>' MASTER SHEET '!BM89</f>
        <v>9</v>
      </c>
      <c r="W89" s="62">
        <f>' MASTER SHEET '!CL89</f>
        <v>54</v>
      </c>
      <c r="X89" s="59" t="str">
        <f>' MASTER SHEET '!CM89</f>
        <v>3rd</v>
      </c>
    </row>
    <row r="90" spans="1:24">
      <c r="A90" s="72">
        <f>' MASTER SHEET '!A90</f>
        <v>0</v>
      </c>
      <c r="B90" s="63">
        <f>' MASTER SHEET '!B90</f>
        <v>0</v>
      </c>
      <c r="C90" s="57">
        <f>' MASTER SHEET '!J90</f>
        <v>0</v>
      </c>
      <c r="D90" s="65">
        <f>' MASTER SHEET '!K90</f>
        <v>9</v>
      </c>
      <c r="E90" s="57">
        <f>' MASTER SHEET '!P90</f>
        <v>0</v>
      </c>
      <c r="F90" s="65">
        <f>' MASTER SHEET '!Q90</f>
        <v>9</v>
      </c>
      <c r="G90" s="57">
        <f>' MASTER SHEET '!V90</f>
        <v>0</v>
      </c>
      <c r="H90" s="65">
        <f>' MASTER SHEET '!W90</f>
        <v>9</v>
      </c>
      <c r="I90" s="57">
        <f>' MASTER SHEET '!AB90</f>
        <v>0</v>
      </c>
      <c r="J90" s="65">
        <f>' MASTER SHEET '!AC90</f>
        <v>9</v>
      </c>
      <c r="K90" s="57">
        <f>' MASTER SHEET '!AH90</f>
        <v>0</v>
      </c>
      <c r="L90" s="65">
        <f>' MASTER SHEET '!AI90</f>
        <v>9</v>
      </c>
      <c r="M90" s="57">
        <f>' MASTER SHEET '!AN90</f>
        <v>0</v>
      </c>
      <c r="N90" s="65">
        <f>' MASTER SHEET '!AO90</f>
        <v>9</v>
      </c>
      <c r="O90" s="57">
        <f>' MASTER SHEET '!AT90</f>
        <v>0</v>
      </c>
      <c r="P90" s="65">
        <f>' MASTER SHEET '!AU90</f>
        <v>9</v>
      </c>
      <c r="Q90" s="57">
        <f>' MASTER SHEET '!AZ90</f>
        <v>0</v>
      </c>
      <c r="R90" s="65">
        <f>' MASTER SHEET '!BA90</f>
        <v>9</v>
      </c>
      <c r="S90" s="57">
        <f>' MASTER SHEET '!BF90</f>
        <v>0</v>
      </c>
      <c r="T90" s="65">
        <f>' MASTER SHEET '!BG90</f>
        <v>9</v>
      </c>
      <c r="U90" s="65">
        <f>' MASTER SHEET '!BL90</f>
        <v>0</v>
      </c>
      <c r="V90" s="65">
        <f>' MASTER SHEET '!BM90</f>
        <v>9</v>
      </c>
      <c r="W90" s="62">
        <f>' MASTER SHEET '!CL90</f>
        <v>54</v>
      </c>
      <c r="X90" s="59" t="str">
        <f>' MASTER SHEET '!CM90</f>
        <v>3rd</v>
      </c>
    </row>
    <row r="91" spans="1:24">
      <c r="A91" s="72">
        <f>' MASTER SHEET '!A91</f>
        <v>0</v>
      </c>
      <c r="B91" s="63">
        <f>' MASTER SHEET '!B91</f>
        <v>0</v>
      </c>
      <c r="C91" s="57">
        <f>' MASTER SHEET '!J91</f>
        <v>0</v>
      </c>
      <c r="D91" s="65">
        <f>' MASTER SHEET '!K91</f>
        <v>9</v>
      </c>
      <c r="E91" s="57">
        <f>' MASTER SHEET '!P91</f>
        <v>0</v>
      </c>
      <c r="F91" s="65">
        <f>' MASTER SHEET '!Q91</f>
        <v>9</v>
      </c>
      <c r="G91" s="57">
        <f>' MASTER SHEET '!V91</f>
        <v>0</v>
      </c>
      <c r="H91" s="65">
        <f>' MASTER SHEET '!W91</f>
        <v>9</v>
      </c>
      <c r="I91" s="57">
        <f>' MASTER SHEET '!AB91</f>
        <v>0</v>
      </c>
      <c r="J91" s="65">
        <f>' MASTER SHEET '!AC91</f>
        <v>9</v>
      </c>
      <c r="K91" s="57">
        <f>' MASTER SHEET '!AH91</f>
        <v>0</v>
      </c>
      <c r="L91" s="65">
        <f>' MASTER SHEET '!AI91</f>
        <v>9</v>
      </c>
      <c r="M91" s="57">
        <f>' MASTER SHEET '!AN91</f>
        <v>0</v>
      </c>
      <c r="N91" s="65">
        <f>' MASTER SHEET '!AO91</f>
        <v>9</v>
      </c>
      <c r="O91" s="57">
        <f>' MASTER SHEET '!AT91</f>
        <v>0</v>
      </c>
      <c r="P91" s="65">
        <f>' MASTER SHEET '!AU91</f>
        <v>9</v>
      </c>
      <c r="Q91" s="57">
        <f>' MASTER SHEET '!AZ91</f>
        <v>0</v>
      </c>
      <c r="R91" s="65">
        <f>' MASTER SHEET '!BA91</f>
        <v>9</v>
      </c>
      <c r="S91" s="57">
        <f>' MASTER SHEET '!BF91</f>
        <v>0</v>
      </c>
      <c r="T91" s="65">
        <f>' MASTER SHEET '!BG91</f>
        <v>9</v>
      </c>
      <c r="U91" s="65">
        <f>' MASTER SHEET '!BL91</f>
        <v>0</v>
      </c>
      <c r="V91" s="65">
        <f>' MASTER SHEET '!BM91</f>
        <v>9</v>
      </c>
      <c r="W91" s="62">
        <f>' MASTER SHEET '!CL91</f>
        <v>54</v>
      </c>
      <c r="X91" s="59" t="str">
        <f>' MASTER SHEET '!CM91</f>
        <v>3rd</v>
      </c>
    </row>
    <row r="92" spans="1:24">
      <c r="A92" s="72">
        <f>' MASTER SHEET '!A92</f>
        <v>0</v>
      </c>
      <c r="B92" s="63">
        <f>' MASTER SHEET '!B92</f>
        <v>0</v>
      </c>
      <c r="C92" s="57">
        <f>' MASTER SHEET '!J92</f>
        <v>0</v>
      </c>
      <c r="D92" s="65">
        <f>' MASTER SHEET '!K92</f>
        <v>9</v>
      </c>
      <c r="E92" s="57">
        <f>' MASTER SHEET '!P92</f>
        <v>0</v>
      </c>
      <c r="F92" s="65">
        <f>' MASTER SHEET '!Q92</f>
        <v>9</v>
      </c>
      <c r="G92" s="57">
        <f>' MASTER SHEET '!V92</f>
        <v>0</v>
      </c>
      <c r="H92" s="65">
        <f>' MASTER SHEET '!W92</f>
        <v>9</v>
      </c>
      <c r="I92" s="57">
        <f>' MASTER SHEET '!AB92</f>
        <v>0</v>
      </c>
      <c r="J92" s="65">
        <f>' MASTER SHEET '!AC92</f>
        <v>9</v>
      </c>
      <c r="K92" s="57">
        <f>' MASTER SHEET '!AH92</f>
        <v>0</v>
      </c>
      <c r="L92" s="65">
        <f>' MASTER SHEET '!AI92</f>
        <v>9</v>
      </c>
      <c r="M92" s="57">
        <f>' MASTER SHEET '!AN92</f>
        <v>0</v>
      </c>
      <c r="N92" s="65">
        <f>' MASTER SHEET '!AO92</f>
        <v>9</v>
      </c>
      <c r="O92" s="57">
        <f>' MASTER SHEET '!AT92</f>
        <v>0</v>
      </c>
      <c r="P92" s="65">
        <f>' MASTER SHEET '!AU92</f>
        <v>9</v>
      </c>
      <c r="Q92" s="57">
        <f>' MASTER SHEET '!AZ92</f>
        <v>0</v>
      </c>
      <c r="R92" s="65">
        <f>' MASTER SHEET '!BA92</f>
        <v>9</v>
      </c>
      <c r="S92" s="57">
        <f>' MASTER SHEET '!BF92</f>
        <v>0</v>
      </c>
      <c r="T92" s="65">
        <f>' MASTER SHEET '!BG92</f>
        <v>9</v>
      </c>
      <c r="U92" s="65">
        <f>' MASTER SHEET '!BL92</f>
        <v>0</v>
      </c>
      <c r="V92" s="65">
        <f>' MASTER SHEET '!BM92</f>
        <v>9</v>
      </c>
      <c r="W92" s="62">
        <f>' MASTER SHEET '!CL92</f>
        <v>54</v>
      </c>
      <c r="X92" s="59" t="str">
        <f>' MASTER SHEET '!CM92</f>
        <v>3rd</v>
      </c>
    </row>
    <row r="93" spans="1:24">
      <c r="A93" s="72">
        <f>' MASTER SHEET '!A93</f>
        <v>0</v>
      </c>
      <c r="B93" s="63">
        <f>' MASTER SHEET '!B93</f>
        <v>0</v>
      </c>
      <c r="C93" s="57">
        <f>' MASTER SHEET '!J93</f>
        <v>0</v>
      </c>
      <c r="D93" s="65">
        <f>' MASTER SHEET '!K93</f>
        <v>9</v>
      </c>
      <c r="E93" s="57">
        <f>' MASTER SHEET '!P93</f>
        <v>0</v>
      </c>
      <c r="F93" s="65">
        <f>' MASTER SHEET '!Q93</f>
        <v>9</v>
      </c>
      <c r="G93" s="57">
        <f>' MASTER SHEET '!V93</f>
        <v>0</v>
      </c>
      <c r="H93" s="65">
        <f>' MASTER SHEET '!W93</f>
        <v>9</v>
      </c>
      <c r="I93" s="57">
        <f>' MASTER SHEET '!AB93</f>
        <v>0</v>
      </c>
      <c r="J93" s="65">
        <f>' MASTER SHEET '!AC93</f>
        <v>9</v>
      </c>
      <c r="K93" s="57">
        <f>' MASTER SHEET '!AH93</f>
        <v>0</v>
      </c>
      <c r="L93" s="65">
        <f>' MASTER SHEET '!AI93</f>
        <v>9</v>
      </c>
      <c r="M93" s="57">
        <f>' MASTER SHEET '!AN93</f>
        <v>0</v>
      </c>
      <c r="N93" s="65">
        <f>' MASTER SHEET '!AO93</f>
        <v>9</v>
      </c>
      <c r="O93" s="57">
        <f>' MASTER SHEET '!AT93</f>
        <v>0</v>
      </c>
      <c r="P93" s="65">
        <f>' MASTER SHEET '!AU93</f>
        <v>9</v>
      </c>
      <c r="Q93" s="57">
        <f>' MASTER SHEET '!AZ93</f>
        <v>0</v>
      </c>
      <c r="R93" s="65">
        <f>' MASTER SHEET '!BA93</f>
        <v>9</v>
      </c>
      <c r="S93" s="57">
        <f>' MASTER SHEET '!BF93</f>
        <v>0</v>
      </c>
      <c r="T93" s="65">
        <f>' MASTER SHEET '!BG93</f>
        <v>9</v>
      </c>
      <c r="U93" s="65">
        <f>' MASTER SHEET '!BL93</f>
        <v>0</v>
      </c>
      <c r="V93" s="65">
        <f>' MASTER SHEET '!BM93</f>
        <v>9</v>
      </c>
      <c r="W93" s="62">
        <f>' MASTER SHEET '!CL93</f>
        <v>54</v>
      </c>
      <c r="X93" s="59" t="str">
        <f>' MASTER SHEET '!CM93</f>
        <v>3rd</v>
      </c>
    </row>
    <row r="94" spans="1:24">
      <c r="A94" s="72">
        <f>' MASTER SHEET '!A94</f>
        <v>0</v>
      </c>
      <c r="B94" s="63">
        <f>' MASTER SHEET '!B94</f>
        <v>0</v>
      </c>
      <c r="C94" s="57">
        <f>' MASTER SHEET '!J94</f>
        <v>0</v>
      </c>
      <c r="D94" s="65">
        <f>' MASTER SHEET '!K94</f>
        <v>9</v>
      </c>
      <c r="E94" s="57">
        <f>' MASTER SHEET '!P94</f>
        <v>0</v>
      </c>
      <c r="F94" s="65">
        <f>' MASTER SHEET '!Q94</f>
        <v>9</v>
      </c>
      <c r="G94" s="57">
        <f>' MASTER SHEET '!V94</f>
        <v>0</v>
      </c>
      <c r="H94" s="65">
        <f>' MASTER SHEET '!W94</f>
        <v>9</v>
      </c>
      <c r="I94" s="57">
        <f>' MASTER SHEET '!AB94</f>
        <v>0</v>
      </c>
      <c r="J94" s="65">
        <f>' MASTER SHEET '!AC94</f>
        <v>9</v>
      </c>
      <c r="K94" s="57">
        <f>' MASTER SHEET '!AH94</f>
        <v>0</v>
      </c>
      <c r="L94" s="65">
        <f>' MASTER SHEET '!AI94</f>
        <v>9</v>
      </c>
      <c r="M94" s="57">
        <f>' MASTER SHEET '!AN94</f>
        <v>0</v>
      </c>
      <c r="N94" s="65">
        <f>' MASTER SHEET '!AO94</f>
        <v>9</v>
      </c>
      <c r="O94" s="57">
        <f>' MASTER SHEET '!AT94</f>
        <v>0</v>
      </c>
      <c r="P94" s="65">
        <f>' MASTER SHEET '!AU94</f>
        <v>9</v>
      </c>
      <c r="Q94" s="57">
        <f>' MASTER SHEET '!AZ94</f>
        <v>0</v>
      </c>
      <c r="R94" s="65">
        <f>' MASTER SHEET '!BA94</f>
        <v>9</v>
      </c>
      <c r="S94" s="57">
        <f>' MASTER SHEET '!BF94</f>
        <v>0</v>
      </c>
      <c r="T94" s="65">
        <f>' MASTER SHEET '!BG94</f>
        <v>9</v>
      </c>
      <c r="U94" s="65">
        <f>' MASTER SHEET '!BL94</f>
        <v>0</v>
      </c>
      <c r="V94" s="65">
        <f>' MASTER SHEET '!BM94</f>
        <v>9</v>
      </c>
      <c r="W94" s="62">
        <f>' MASTER SHEET '!CL94</f>
        <v>54</v>
      </c>
      <c r="X94" s="59" t="str">
        <f>' MASTER SHEET '!CM94</f>
        <v>3rd</v>
      </c>
    </row>
    <row r="95" spans="1:24">
      <c r="A95" s="72">
        <f>' MASTER SHEET '!A95</f>
        <v>0</v>
      </c>
      <c r="B95" s="63">
        <f>' MASTER SHEET '!B95</f>
        <v>0</v>
      </c>
      <c r="C95" s="57">
        <f>' MASTER SHEET '!J95</f>
        <v>0</v>
      </c>
      <c r="D95" s="65">
        <f>' MASTER SHEET '!K95</f>
        <v>9</v>
      </c>
      <c r="E95" s="57">
        <f>' MASTER SHEET '!P95</f>
        <v>0</v>
      </c>
      <c r="F95" s="65">
        <f>' MASTER SHEET '!Q95</f>
        <v>9</v>
      </c>
      <c r="G95" s="57">
        <f>' MASTER SHEET '!V95</f>
        <v>0</v>
      </c>
      <c r="H95" s="65">
        <f>' MASTER SHEET '!W95</f>
        <v>9</v>
      </c>
      <c r="I95" s="57">
        <f>' MASTER SHEET '!AB95</f>
        <v>0</v>
      </c>
      <c r="J95" s="65">
        <f>' MASTER SHEET '!AC95</f>
        <v>9</v>
      </c>
      <c r="K95" s="57">
        <f>' MASTER SHEET '!AH95</f>
        <v>0</v>
      </c>
      <c r="L95" s="65">
        <f>' MASTER SHEET '!AI95</f>
        <v>9</v>
      </c>
      <c r="M95" s="57">
        <f>' MASTER SHEET '!AN95</f>
        <v>0</v>
      </c>
      <c r="N95" s="65">
        <f>' MASTER SHEET '!AO95</f>
        <v>9</v>
      </c>
      <c r="O95" s="57">
        <f>' MASTER SHEET '!AT95</f>
        <v>0</v>
      </c>
      <c r="P95" s="65">
        <f>' MASTER SHEET '!AU95</f>
        <v>9</v>
      </c>
      <c r="Q95" s="57">
        <f>' MASTER SHEET '!AZ95</f>
        <v>0</v>
      </c>
      <c r="R95" s="65">
        <f>' MASTER SHEET '!BA95</f>
        <v>9</v>
      </c>
      <c r="S95" s="57">
        <f>' MASTER SHEET '!BF95</f>
        <v>0</v>
      </c>
      <c r="T95" s="65">
        <f>' MASTER SHEET '!BG95</f>
        <v>9</v>
      </c>
      <c r="U95" s="65">
        <f>' MASTER SHEET '!BL95</f>
        <v>0</v>
      </c>
      <c r="V95" s="65">
        <f>' MASTER SHEET '!BM95</f>
        <v>9</v>
      </c>
      <c r="W95" s="62">
        <f>' MASTER SHEET '!CL95</f>
        <v>54</v>
      </c>
      <c r="X95" s="59" t="str">
        <f>' MASTER SHEET '!CM95</f>
        <v>3rd</v>
      </c>
    </row>
    <row r="96" spans="1:24">
      <c r="A96" s="72">
        <f>' MASTER SHEET '!A96</f>
        <v>0</v>
      </c>
      <c r="B96" s="63">
        <f>' MASTER SHEET '!B96</f>
        <v>0</v>
      </c>
      <c r="C96" s="57">
        <f>' MASTER SHEET '!J96</f>
        <v>0</v>
      </c>
      <c r="D96" s="65">
        <f>' MASTER SHEET '!K96</f>
        <v>9</v>
      </c>
      <c r="E96" s="57">
        <f>' MASTER SHEET '!P96</f>
        <v>0</v>
      </c>
      <c r="F96" s="65">
        <f>' MASTER SHEET '!Q96</f>
        <v>9</v>
      </c>
      <c r="G96" s="57">
        <f>' MASTER SHEET '!V96</f>
        <v>0</v>
      </c>
      <c r="H96" s="65">
        <f>' MASTER SHEET '!W96</f>
        <v>9</v>
      </c>
      <c r="I96" s="57">
        <f>' MASTER SHEET '!AB96</f>
        <v>0</v>
      </c>
      <c r="J96" s="65">
        <f>' MASTER SHEET '!AC96</f>
        <v>9</v>
      </c>
      <c r="K96" s="57">
        <f>' MASTER SHEET '!AH96</f>
        <v>0</v>
      </c>
      <c r="L96" s="65">
        <f>' MASTER SHEET '!AI96</f>
        <v>9</v>
      </c>
      <c r="M96" s="57">
        <f>' MASTER SHEET '!AN96</f>
        <v>0</v>
      </c>
      <c r="N96" s="65">
        <f>' MASTER SHEET '!AO96</f>
        <v>9</v>
      </c>
      <c r="O96" s="57">
        <f>' MASTER SHEET '!AT96</f>
        <v>0</v>
      </c>
      <c r="P96" s="65">
        <f>' MASTER SHEET '!AU96</f>
        <v>9</v>
      </c>
      <c r="Q96" s="57">
        <f>' MASTER SHEET '!AZ96</f>
        <v>0</v>
      </c>
      <c r="R96" s="65">
        <f>' MASTER SHEET '!BA96</f>
        <v>9</v>
      </c>
      <c r="S96" s="57">
        <f>' MASTER SHEET '!BF96</f>
        <v>0</v>
      </c>
      <c r="T96" s="65">
        <f>' MASTER SHEET '!BG96</f>
        <v>9</v>
      </c>
      <c r="U96" s="65">
        <f>' MASTER SHEET '!BL96</f>
        <v>0</v>
      </c>
      <c r="V96" s="65">
        <f>' MASTER SHEET '!BM96</f>
        <v>9</v>
      </c>
      <c r="W96" s="62">
        <f>' MASTER SHEET '!CL96</f>
        <v>54</v>
      </c>
      <c r="X96" s="59" t="str">
        <f>' MASTER SHEET '!CM96</f>
        <v>3rd</v>
      </c>
    </row>
    <row r="97" spans="1:24">
      <c r="A97" s="72">
        <f>' MASTER SHEET '!A97</f>
        <v>0</v>
      </c>
      <c r="B97" s="63">
        <f>' MASTER SHEET '!B97</f>
        <v>0</v>
      </c>
      <c r="C97" s="57">
        <f>' MASTER SHEET '!J97</f>
        <v>0</v>
      </c>
      <c r="D97" s="65">
        <f>' MASTER SHEET '!K97</f>
        <v>9</v>
      </c>
      <c r="E97" s="57">
        <f>' MASTER SHEET '!P97</f>
        <v>0</v>
      </c>
      <c r="F97" s="65">
        <f>' MASTER SHEET '!Q97</f>
        <v>9</v>
      </c>
      <c r="G97" s="57">
        <f>' MASTER SHEET '!V97</f>
        <v>0</v>
      </c>
      <c r="H97" s="65">
        <f>' MASTER SHEET '!W97</f>
        <v>9</v>
      </c>
      <c r="I97" s="57">
        <f>' MASTER SHEET '!AB97</f>
        <v>0</v>
      </c>
      <c r="J97" s="65">
        <f>' MASTER SHEET '!AC97</f>
        <v>9</v>
      </c>
      <c r="K97" s="57">
        <f>' MASTER SHEET '!AH97</f>
        <v>0</v>
      </c>
      <c r="L97" s="65">
        <f>' MASTER SHEET '!AI97</f>
        <v>9</v>
      </c>
      <c r="M97" s="57">
        <f>' MASTER SHEET '!AN97</f>
        <v>0</v>
      </c>
      <c r="N97" s="65">
        <f>' MASTER SHEET '!AO97</f>
        <v>9</v>
      </c>
      <c r="O97" s="57">
        <f>' MASTER SHEET '!AT97</f>
        <v>0</v>
      </c>
      <c r="P97" s="65">
        <f>' MASTER SHEET '!AU97</f>
        <v>9</v>
      </c>
      <c r="Q97" s="57">
        <f>' MASTER SHEET '!AZ97</f>
        <v>0</v>
      </c>
      <c r="R97" s="65">
        <f>' MASTER SHEET '!BA97</f>
        <v>9</v>
      </c>
      <c r="S97" s="57">
        <f>' MASTER SHEET '!BF97</f>
        <v>0</v>
      </c>
      <c r="T97" s="65">
        <f>' MASTER SHEET '!BG97</f>
        <v>9</v>
      </c>
      <c r="U97" s="65">
        <f>' MASTER SHEET '!BL97</f>
        <v>0</v>
      </c>
      <c r="V97" s="65">
        <f>' MASTER SHEET '!BM97</f>
        <v>9</v>
      </c>
      <c r="W97" s="62">
        <f>' MASTER SHEET '!CL97</f>
        <v>54</v>
      </c>
      <c r="X97" s="59" t="str">
        <f>' MASTER SHEET '!CM97</f>
        <v>3rd</v>
      </c>
    </row>
    <row r="98" spans="1:24">
      <c r="A98" s="72">
        <f>' MASTER SHEET '!A98</f>
        <v>0</v>
      </c>
      <c r="B98" s="63">
        <f>' MASTER SHEET '!B98</f>
        <v>0</v>
      </c>
      <c r="C98" s="57">
        <f>' MASTER SHEET '!J98</f>
        <v>0</v>
      </c>
      <c r="D98" s="65">
        <f>' MASTER SHEET '!K98</f>
        <v>9</v>
      </c>
      <c r="E98" s="57">
        <f>' MASTER SHEET '!P98</f>
        <v>0</v>
      </c>
      <c r="F98" s="65">
        <f>' MASTER SHEET '!Q98</f>
        <v>9</v>
      </c>
      <c r="G98" s="57">
        <f>' MASTER SHEET '!V98</f>
        <v>0</v>
      </c>
      <c r="H98" s="65">
        <f>' MASTER SHEET '!W98</f>
        <v>9</v>
      </c>
      <c r="I98" s="57">
        <f>' MASTER SHEET '!AB98</f>
        <v>0</v>
      </c>
      <c r="J98" s="65">
        <f>' MASTER SHEET '!AC98</f>
        <v>9</v>
      </c>
      <c r="K98" s="57">
        <f>' MASTER SHEET '!AH98</f>
        <v>0</v>
      </c>
      <c r="L98" s="65">
        <f>' MASTER SHEET '!AI98</f>
        <v>9</v>
      </c>
      <c r="M98" s="57">
        <f>' MASTER SHEET '!AN98</f>
        <v>0</v>
      </c>
      <c r="N98" s="65">
        <f>' MASTER SHEET '!AO98</f>
        <v>9</v>
      </c>
      <c r="O98" s="57">
        <f>' MASTER SHEET '!AT98</f>
        <v>0</v>
      </c>
      <c r="P98" s="65">
        <f>' MASTER SHEET '!AU98</f>
        <v>9</v>
      </c>
      <c r="Q98" s="57">
        <f>' MASTER SHEET '!AZ98</f>
        <v>0</v>
      </c>
      <c r="R98" s="65">
        <f>' MASTER SHEET '!BA98</f>
        <v>9</v>
      </c>
      <c r="S98" s="57">
        <f>' MASTER SHEET '!BF98</f>
        <v>0</v>
      </c>
      <c r="T98" s="65">
        <f>' MASTER SHEET '!BG98</f>
        <v>9</v>
      </c>
      <c r="U98" s="65">
        <f>' MASTER SHEET '!BL98</f>
        <v>0</v>
      </c>
      <c r="V98" s="65">
        <f>' MASTER SHEET '!BM98</f>
        <v>9</v>
      </c>
      <c r="W98" s="62">
        <f>' MASTER SHEET '!CL98</f>
        <v>54</v>
      </c>
      <c r="X98" s="59" t="str">
        <f>' MASTER SHEET '!CM98</f>
        <v>3rd</v>
      </c>
    </row>
    <row r="99" spans="1:24">
      <c r="A99" s="72">
        <f>' MASTER SHEET '!A99</f>
        <v>0</v>
      </c>
      <c r="B99" s="63">
        <f>' MASTER SHEET '!B99</f>
        <v>0</v>
      </c>
      <c r="C99" s="57">
        <f>' MASTER SHEET '!J99</f>
        <v>0</v>
      </c>
      <c r="D99" s="65">
        <f>' MASTER SHEET '!K99</f>
        <v>9</v>
      </c>
      <c r="E99" s="57">
        <f>' MASTER SHEET '!P99</f>
        <v>0</v>
      </c>
      <c r="F99" s="65">
        <f>' MASTER SHEET '!Q99</f>
        <v>9</v>
      </c>
      <c r="G99" s="57">
        <f>' MASTER SHEET '!V99</f>
        <v>0</v>
      </c>
      <c r="H99" s="65">
        <f>' MASTER SHEET '!W99</f>
        <v>9</v>
      </c>
      <c r="I99" s="57">
        <f>' MASTER SHEET '!AB99</f>
        <v>0</v>
      </c>
      <c r="J99" s="65">
        <f>' MASTER SHEET '!AC99</f>
        <v>9</v>
      </c>
      <c r="K99" s="57">
        <f>' MASTER SHEET '!AH99</f>
        <v>0</v>
      </c>
      <c r="L99" s="65">
        <f>' MASTER SHEET '!AI99</f>
        <v>9</v>
      </c>
      <c r="M99" s="57">
        <f>' MASTER SHEET '!AN99</f>
        <v>0</v>
      </c>
      <c r="N99" s="65">
        <f>' MASTER SHEET '!AO99</f>
        <v>9</v>
      </c>
      <c r="O99" s="57">
        <f>' MASTER SHEET '!AT99</f>
        <v>0</v>
      </c>
      <c r="P99" s="65">
        <f>' MASTER SHEET '!AU99</f>
        <v>9</v>
      </c>
      <c r="Q99" s="57">
        <f>' MASTER SHEET '!AZ99</f>
        <v>0</v>
      </c>
      <c r="R99" s="65">
        <f>' MASTER SHEET '!BA99</f>
        <v>9</v>
      </c>
      <c r="S99" s="57">
        <f>' MASTER SHEET '!BF99</f>
        <v>0</v>
      </c>
      <c r="T99" s="65">
        <f>' MASTER SHEET '!BG99</f>
        <v>9</v>
      </c>
      <c r="U99" s="65">
        <f>' MASTER SHEET '!BL99</f>
        <v>0</v>
      </c>
      <c r="V99" s="65">
        <f>' MASTER SHEET '!BM99</f>
        <v>9</v>
      </c>
      <c r="W99" s="62">
        <f>' MASTER SHEET '!CL99</f>
        <v>54</v>
      </c>
      <c r="X99" s="59" t="str">
        <f>' MASTER SHEET '!CM99</f>
        <v>3rd</v>
      </c>
    </row>
    <row r="100" spans="1:24">
      <c r="A100" s="72">
        <f>' MASTER SHEET '!A100</f>
        <v>0</v>
      </c>
      <c r="B100" s="63">
        <f>' MASTER SHEET '!B100</f>
        <v>0</v>
      </c>
      <c r="C100" s="57">
        <f>' MASTER SHEET '!J100</f>
        <v>0</v>
      </c>
      <c r="D100" s="65">
        <f>' MASTER SHEET '!K100</f>
        <v>9</v>
      </c>
      <c r="E100" s="57">
        <f>' MASTER SHEET '!P100</f>
        <v>0</v>
      </c>
      <c r="F100" s="65">
        <f>' MASTER SHEET '!Q100</f>
        <v>9</v>
      </c>
      <c r="G100" s="57">
        <f>' MASTER SHEET '!V100</f>
        <v>0</v>
      </c>
      <c r="H100" s="65">
        <f>' MASTER SHEET '!W100</f>
        <v>9</v>
      </c>
      <c r="I100" s="57">
        <f>' MASTER SHEET '!AB100</f>
        <v>0</v>
      </c>
      <c r="J100" s="65">
        <f>' MASTER SHEET '!AC100</f>
        <v>9</v>
      </c>
      <c r="K100" s="57">
        <f>' MASTER SHEET '!AH100</f>
        <v>0</v>
      </c>
      <c r="L100" s="65">
        <f>' MASTER SHEET '!AI100</f>
        <v>9</v>
      </c>
      <c r="M100" s="57">
        <f>' MASTER SHEET '!AN100</f>
        <v>0</v>
      </c>
      <c r="N100" s="65">
        <f>' MASTER SHEET '!AO100</f>
        <v>9</v>
      </c>
      <c r="O100" s="57">
        <f>' MASTER SHEET '!AT100</f>
        <v>0</v>
      </c>
      <c r="P100" s="65">
        <f>' MASTER SHEET '!AU100</f>
        <v>9</v>
      </c>
      <c r="Q100" s="57">
        <f>' MASTER SHEET '!AZ100</f>
        <v>0</v>
      </c>
      <c r="R100" s="65">
        <f>' MASTER SHEET '!BA100</f>
        <v>9</v>
      </c>
      <c r="S100" s="57">
        <f>' MASTER SHEET '!BF100</f>
        <v>0</v>
      </c>
      <c r="T100" s="65">
        <f>' MASTER SHEET '!BG100</f>
        <v>9</v>
      </c>
      <c r="U100" s="65">
        <f>' MASTER SHEET '!BL100</f>
        <v>0</v>
      </c>
      <c r="V100" s="65">
        <f>' MASTER SHEET '!BM100</f>
        <v>9</v>
      </c>
      <c r="W100" s="62">
        <f>' MASTER SHEET '!CL100</f>
        <v>54</v>
      </c>
      <c r="X100" s="59" t="str">
        <f>' MASTER SHEET '!CM100</f>
        <v>3rd</v>
      </c>
    </row>
    <row r="101" spans="1:24">
      <c r="A101" s="72">
        <f>' MASTER SHEET '!A101</f>
        <v>0</v>
      </c>
      <c r="B101" s="63">
        <f>' MASTER SHEET '!B101</f>
        <v>0</v>
      </c>
      <c r="C101" s="57">
        <f>' MASTER SHEET '!J101</f>
        <v>0</v>
      </c>
      <c r="D101" s="65">
        <f>' MASTER SHEET '!K101</f>
        <v>9</v>
      </c>
      <c r="E101" s="57">
        <f>' MASTER SHEET '!P101</f>
        <v>0</v>
      </c>
      <c r="F101" s="65">
        <f>' MASTER SHEET '!Q101</f>
        <v>9</v>
      </c>
      <c r="G101" s="57">
        <f>' MASTER SHEET '!V101</f>
        <v>0</v>
      </c>
      <c r="H101" s="65">
        <f>' MASTER SHEET '!W101</f>
        <v>9</v>
      </c>
      <c r="I101" s="57">
        <f>' MASTER SHEET '!AB101</f>
        <v>0</v>
      </c>
      <c r="J101" s="65">
        <f>' MASTER SHEET '!AC101</f>
        <v>9</v>
      </c>
      <c r="K101" s="57">
        <f>' MASTER SHEET '!AH101</f>
        <v>0</v>
      </c>
      <c r="L101" s="65">
        <f>' MASTER SHEET '!AI101</f>
        <v>9</v>
      </c>
      <c r="M101" s="57">
        <f>' MASTER SHEET '!AN101</f>
        <v>0</v>
      </c>
      <c r="N101" s="65">
        <f>' MASTER SHEET '!AO101</f>
        <v>9</v>
      </c>
      <c r="O101" s="57">
        <f>' MASTER SHEET '!AT101</f>
        <v>0</v>
      </c>
      <c r="P101" s="65">
        <f>' MASTER SHEET '!AU101</f>
        <v>9</v>
      </c>
      <c r="Q101" s="57">
        <f>' MASTER SHEET '!AZ101</f>
        <v>0</v>
      </c>
      <c r="R101" s="65">
        <f>' MASTER SHEET '!BA101</f>
        <v>9</v>
      </c>
      <c r="S101" s="57">
        <f>' MASTER SHEET '!BF101</f>
        <v>0</v>
      </c>
      <c r="T101" s="65">
        <f>' MASTER SHEET '!BG101</f>
        <v>9</v>
      </c>
      <c r="U101" s="65">
        <f>' MASTER SHEET '!BL101</f>
        <v>0</v>
      </c>
      <c r="V101" s="65">
        <f>' MASTER SHEET '!BM101</f>
        <v>9</v>
      </c>
      <c r="W101" s="62">
        <f>' MASTER SHEET '!CL101</f>
        <v>54</v>
      </c>
      <c r="X101" s="59" t="str">
        <f>' MASTER SHEET '!CM101</f>
        <v>3rd</v>
      </c>
    </row>
    <row r="102" spans="1:24">
      <c r="A102" s="72">
        <f>' MASTER SHEET '!A102</f>
        <v>0</v>
      </c>
      <c r="B102" s="63">
        <f>' MASTER SHEET '!B102</f>
        <v>0</v>
      </c>
      <c r="C102" s="57">
        <f>' MASTER SHEET '!J102</f>
        <v>0</v>
      </c>
      <c r="D102" s="65">
        <f>' MASTER SHEET '!K102</f>
        <v>0</v>
      </c>
      <c r="E102" s="57">
        <f>' MASTER SHEET '!P102</f>
        <v>0</v>
      </c>
      <c r="F102" s="65">
        <f>' MASTER SHEET '!Q102</f>
        <v>0</v>
      </c>
      <c r="G102" s="57">
        <f>' MASTER SHEET '!V102</f>
        <v>0</v>
      </c>
      <c r="H102" s="65">
        <f>' MASTER SHEET '!W102</f>
        <v>0</v>
      </c>
      <c r="I102" s="57">
        <f>' MASTER SHEET '!AB102</f>
        <v>0</v>
      </c>
      <c r="J102" s="65">
        <f>' MASTER SHEET '!AC102</f>
        <v>0</v>
      </c>
      <c r="K102" s="57">
        <f>' MASTER SHEET '!AH102</f>
        <v>0</v>
      </c>
      <c r="L102" s="65">
        <f>' MASTER SHEET '!AI102</f>
        <v>0</v>
      </c>
      <c r="M102" s="57">
        <f>' MASTER SHEET '!AN102</f>
        <v>0</v>
      </c>
      <c r="N102" s="65">
        <f>' MASTER SHEET '!AO102</f>
        <v>0</v>
      </c>
      <c r="O102" s="57">
        <f>' MASTER SHEET '!AT102</f>
        <v>0</v>
      </c>
      <c r="P102" s="65">
        <f>' MASTER SHEET '!AU102</f>
        <v>0</v>
      </c>
      <c r="Q102" s="57">
        <f>' MASTER SHEET '!AZ102</f>
        <v>0</v>
      </c>
      <c r="R102" s="65">
        <f>' MASTER SHEET '!BA102</f>
        <v>0</v>
      </c>
      <c r="S102" s="57">
        <f>' MASTER SHEET '!BF102</f>
        <v>0</v>
      </c>
      <c r="T102" s="65">
        <f>' MASTER SHEET '!BG102</f>
        <v>0</v>
      </c>
      <c r="U102" s="65">
        <f>' MASTER SHEET '!BL102</f>
        <v>0</v>
      </c>
      <c r="V102" s="65">
        <f>' MASTER SHEET '!BM102</f>
        <v>0</v>
      </c>
      <c r="W102" s="62">
        <f>' MASTER SHEET '!CL102</f>
        <v>54</v>
      </c>
      <c r="X102" s="59" t="str">
        <f>' MASTER SHEET '!CM102</f>
        <v>3rd</v>
      </c>
    </row>
  </sheetData>
  <sheetProtection algorithmName="SHA-512" hashValue="W4ogmDeg0aTdKGX0oxjQA5JmAcvawZSHV8SKe3Bb7IxWH2Teg7WPDL9LD6PqHHkjLWjRIbKpGXlPnuU5cQ487w==" saltValue="YQKjrc6EWl2KDcrsCgNXtA==" spinCount="100000" sheet="1" objects="1" scenarios="1"/>
  <pageMargins left="0.7" right="0.7" top="0.75" bottom="0.75" header="0.3" footer="0.3"/>
  <pageSetup orientation="portrait" verticalDpi="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7"/>
  <dimension ref="A1:J25"/>
  <sheetViews>
    <sheetView showGridLines="0" showRowColHeaders="0" view="pageLayout" topLeftCell="A6" zoomScaleNormal="100" workbookViewId="0">
      <selection activeCell="C7" sqref="C7"/>
    </sheetView>
  </sheetViews>
  <sheetFormatPr defaultRowHeight="15"/>
  <cols>
    <col min="1" max="1" width="5" customWidth="1"/>
    <col min="2" max="2" width="20.140625" customWidth="1"/>
    <col min="3" max="3" width="7" customWidth="1"/>
    <col min="4" max="6" width="7.5703125" customWidth="1"/>
    <col min="7" max="7" width="10.28515625" customWidth="1"/>
    <col min="8" max="8" width="10.7109375" customWidth="1"/>
    <col min="9" max="9" width="11.7109375" customWidth="1"/>
    <col min="10" max="10" width="9.5703125" customWidth="1"/>
  </cols>
  <sheetData>
    <row r="1" spans="1:10" ht="23.25">
      <c r="A1" s="125" t="s">
        <v>151</v>
      </c>
      <c r="B1" s="125"/>
      <c r="C1" s="125"/>
      <c r="D1" s="125"/>
      <c r="E1" s="125"/>
      <c r="F1" s="125"/>
      <c r="G1" s="125"/>
      <c r="H1" s="125"/>
      <c r="I1" s="125"/>
      <c r="J1" s="125"/>
    </row>
    <row r="2" spans="1:10" ht="23.25">
      <c r="A2" s="126" t="s">
        <v>152</v>
      </c>
      <c r="B2" s="126"/>
      <c r="C2" s="126"/>
      <c r="D2" s="126"/>
      <c r="E2" s="126"/>
      <c r="F2" s="126"/>
      <c r="G2" s="126"/>
      <c r="H2" s="126"/>
      <c r="I2" s="126"/>
      <c r="J2" s="126"/>
    </row>
    <row r="3" spans="1:10" ht="21">
      <c r="A3" s="127" t="s">
        <v>153</v>
      </c>
      <c r="B3" s="127"/>
      <c r="C3" s="127"/>
      <c r="D3" s="127"/>
      <c r="E3" s="127"/>
      <c r="F3" s="127"/>
      <c r="G3" s="127"/>
      <c r="H3" s="127"/>
      <c r="I3" s="127"/>
      <c r="J3" s="127"/>
    </row>
    <row r="4" spans="1:10" ht="23.25">
      <c r="A4" s="128" t="s">
        <v>154</v>
      </c>
      <c r="B4" s="128"/>
      <c r="C4" s="128"/>
      <c r="D4" s="128"/>
      <c r="E4" s="128"/>
      <c r="F4" s="128"/>
      <c r="G4" s="128"/>
      <c r="H4" s="128"/>
      <c r="I4" s="128"/>
      <c r="J4" s="128"/>
    </row>
    <row r="5" spans="1:10" ht="33.75" customHeight="1">
      <c r="A5" s="25" t="s">
        <v>155</v>
      </c>
      <c r="B5" s="25"/>
      <c r="C5" s="129"/>
      <c r="D5" s="129"/>
      <c r="E5" s="50" t="s">
        <v>156</v>
      </c>
      <c r="F5" s="25"/>
      <c r="G5" s="44" t="s">
        <v>157</v>
      </c>
      <c r="H5" s="25"/>
      <c r="I5" s="51" t="s">
        <v>158</v>
      </c>
      <c r="J5" s="25"/>
    </row>
    <row r="6" spans="1:10" ht="21.75" customHeight="1">
      <c r="A6" s="25" t="s">
        <v>5</v>
      </c>
      <c r="B6" s="25"/>
      <c r="C6" s="129" t="s">
        <v>4</v>
      </c>
      <c r="D6" s="129"/>
      <c r="E6" s="25"/>
      <c r="F6" s="25"/>
      <c r="G6" s="130" t="s">
        <v>159</v>
      </c>
      <c r="H6" s="130"/>
      <c r="I6" s="130"/>
      <c r="J6" s="25"/>
    </row>
    <row r="7" spans="1:10" ht="23.25" customHeight="1">
      <c r="A7" s="25" t="s">
        <v>7</v>
      </c>
      <c r="B7" s="25"/>
      <c r="C7" s="25" t="s">
        <v>9</v>
      </c>
      <c r="D7" s="129"/>
      <c r="E7" s="129"/>
      <c r="F7" s="25"/>
      <c r="G7" s="130" t="s">
        <v>160</v>
      </c>
      <c r="H7" s="130"/>
      <c r="I7" s="130"/>
      <c r="J7" s="25"/>
    </row>
    <row r="8" spans="1:10" ht="24" customHeight="1">
      <c r="A8" s="130" t="s">
        <v>148</v>
      </c>
      <c r="B8" s="130"/>
      <c r="C8" s="48"/>
      <c r="D8" s="25"/>
      <c r="E8" s="25" t="s">
        <v>149</v>
      </c>
      <c r="F8" s="25"/>
      <c r="G8" s="129" t="s">
        <v>17</v>
      </c>
      <c r="H8" s="129"/>
      <c r="I8" s="25"/>
      <c r="J8" s="25"/>
    </row>
    <row r="9" spans="1:10" ht="21" customHeight="1">
      <c r="A9" s="25" t="s">
        <v>8</v>
      </c>
      <c r="B9" s="25"/>
      <c r="C9" s="25" t="s">
        <v>10</v>
      </c>
      <c r="D9" s="129"/>
      <c r="E9" s="129"/>
      <c r="F9" s="25"/>
      <c r="G9" s="129" t="s">
        <v>60</v>
      </c>
      <c r="H9" s="129"/>
      <c r="I9" s="25"/>
      <c r="J9" s="25"/>
    </row>
    <row r="10" spans="1:10">
      <c r="A10" s="131"/>
      <c r="B10" s="131"/>
      <c r="C10" s="131"/>
      <c r="D10" s="131"/>
      <c r="E10" s="131"/>
      <c r="F10" s="131"/>
      <c r="G10" s="131"/>
      <c r="H10" s="131"/>
      <c r="I10" s="131"/>
      <c r="J10" s="131"/>
    </row>
    <row r="11" spans="1:10" ht="45.75" customHeight="1">
      <c r="A11" s="52" t="s">
        <v>161</v>
      </c>
      <c r="B11" s="53" t="s">
        <v>162</v>
      </c>
      <c r="C11" s="46" t="s">
        <v>163</v>
      </c>
      <c r="D11" s="49" t="s">
        <v>164</v>
      </c>
      <c r="E11" s="46" t="s">
        <v>165</v>
      </c>
      <c r="F11" s="47" t="s">
        <v>20</v>
      </c>
      <c r="G11" s="47" t="s">
        <v>21</v>
      </c>
      <c r="H11" s="47" t="s">
        <v>166</v>
      </c>
      <c r="I11" s="25"/>
    </row>
    <row r="12" spans="1:10" ht="22.5" customHeight="1">
      <c r="A12" s="48">
        <v>1</v>
      </c>
      <c r="B12" s="25" t="s">
        <v>167</v>
      </c>
    </row>
    <row r="13" spans="1:10" ht="20.25" customHeight="1">
      <c r="A13" s="48">
        <v>2</v>
      </c>
      <c r="B13" s="25" t="s">
        <v>168</v>
      </c>
    </row>
    <row r="14" spans="1:10" ht="24" customHeight="1">
      <c r="A14" s="48">
        <v>3</v>
      </c>
      <c r="B14" s="25" t="s">
        <v>169</v>
      </c>
    </row>
    <row r="15" spans="1:10" ht="21" customHeight="1">
      <c r="A15" s="48">
        <v>4</v>
      </c>
      <c r="B15" s="25" t="s">
        <v>78</v>
      </c>
    </row>
    <row r="16" spans="1:10" ht="19.5" customHeight="1">
      <c r="A16" s="48">
        <v>5</v>
      </c>
      <c r="B16" s="25" t="s">
        <v>170</v>
      </c>
    </row>
    <row r="17" spans="1:10" ht="20.25" customHeight="1">
      <c r="A17" s="48">
        <v>6</v>
      </c>
      <c r="B17" s="25" t="s">
        <v>171</v>
      </c>
    </row>
    <row r="18" spans="1:10" ht="20.25" customHeight="1">
      <c r="A18" s="48">
        <v>7</v>
      </c>
      <c r="B18" s="25" t="s">
        <v>172</v>
      </c>
    </row>
    <row r="19" spans="1:10" ht="15.75">
      <c r="A19" s="48">
        <v>8</v>
      </c>
      <c r="B19" s="25" t="s">
        <v>173</v>
      </c>
    </row>
    <row r="20" spans="1:10" ht="20.25" customHeight="1">
      <c r="A20" s="48">
        <v>9</v>
      </c>
      <c r="B20" s="25" t="s">
        <v>76</v>
      </c>
    </row>
    <row r="21" spans="1:10">
      <c r="A21" s="131"/>
      <c r="B21" s="131"/>
      <c r="C21" s="131"/>
      <c r="D21" s="131"/>
      <c r="E21" s="131"/>
      <c r="F21" s="131"/>
      <c r="G21" s="131"/>
      <c r="H21" s="131"/>
      <c r="I21" s="131"/>
      <c r="J21" s="131"/>
    </row>
    <row r="22" spans="1:10" ht="15.75">
      <c r="B22" s="25" t="s">
        <v>150</v>
      </c>
      <c r="C22" s="131"/>
      <c r="D22" s="131"/>
      <c r="E22" s="131"/>
      <c r="F22" s="131"/>
      <c r="G22" s="131"/>
      <c r="H22" s="45" t="s">
        <v>114</v>
      </c>
      <c r="I22" s="131"/>
      <c r="J22" s="131"/>
    </row>
    <row r="23" spans="1:10" ht="15.75">
      <c r="B23" s="25" t="s">
        <v>115</v>
      </c>
      <c r="C23" s="131"/>
      <c r="D23" s="131"/>
      <c r="E23" s="131"/>
      <c r="F23" s="131"/>
      <c r="G23" s="131"/>
      <c r="H23" s="131"/>
    </row>
    <row r="24" spans="1:10" ht="15.75">
      <c r="B24" s="129" t="s">
        <v>174</v>
      </c>
      <c r="C24" s="129"/>
      <c r="D24" s="131"/>
      <c r="E24" s="131"/>
      <c r="F24" s="131"/>
      <c r="G24" s="131"/>
      <c r="H24" s="131"/>
      <c r="I24" s="131"/>
    </row>
    <row r="25" spans="1:10" ht="15.75">
      <c r="B25" s="129" t="s">
        <v>175</v>
      </c>
      <c r="C25" s="129"/>
      <c r="D25" s="131"/>
      <c r="E25" s="131"/>
      <c r="F25" s="131"/>
      <c r="G25" s="131"/>
      <c r="H25" s="131"/>
      <c r="I25" s="131"/>
    </row>
  </sheetData>
  <mergeCells count="22">
    <mergeCell ref="C23:H23"/>
    <mergeCell ref="B24:C24"/>
    <mergeCell ref="D24:I24"/>
    <mergeCell ref="B25:C25"/>
    <mergeCell ref="D25:I25"/>
    <mergeCell ref="A10:J10"/>
    <mergeCell ref="A8:B8"/>
    <mergeCell ref="C5:D5"/>
    <mergeCell ref="A21:J21"/>
    <mergeCell ref="I22:J22"/>
    <mergeCell ref="C22:G22"/>
    <mergeCell ref="D7:E7"/>
    <mergeCell ref="G7:I7"/>
    <mergeCell ref="G8:H8"/>
    <mergeCell ref="D9:E9"/>
    <mergeCell ref="G9:H9"/>
    <mergeCell ref="A1:J1"/>
    <mergeCell ref="A2:J2"/>
    <mergeCell ref="A3:J3"/>
    <mergeCell ref="A4:J4"/>
    <mergeCell ref="C6:D6"/>
    <mergeCell ref="G6:I6"/>
  </mergeCells>
  <dataValidations count="1">
    <dataValidation type="list" allowBlank="1" showInputMessage="1" showErrorMessage="1" sqref="E6" xr:uid="{00000000-0002-0000-1200-000000000000}">
      <formula1>"2021/2022,2022/2023,2023/2024,2024/2025"</formula1>
    </dataValidation>
  </dataValidations>
  <pageMargins left="1.0416666666666666E-2" right="0.39583333333333331" top="0.55208333333333337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</vt:i4>
      </vt:variant>
    </vt:vector>
  </HeadingPairs>
  <TitlesOfParts>
    <vt:vector size="20" baseType="lpstr">
      <vt:lpstr>HOME</vt:lpstr>
      <vt:lpstr>ABOUT US</vt:lpstr>
      <vt:lpstr>STUDENT DETAILS</vt:lpstr>
      <vt:lpstr>REGISTER</vt:lpstr>
      <vt:lpstr>SETTINGS</vt:lpstr>
      <vt:lpstr>ENGLISH </vt:lpstr>
      <vt:lpstr>MATHS </vt:lpstr>
      <vt:lpstr>SCIENCE </vt:lpstr>
      <vt:lpstr>SOCIAL STUDIES</vt:lpstr>
      <vt:lpstr>COMPUTING     </vt:lpstr>
      <vt:lpstr>CAD </vt:lpstr>
      <vt:lpstr>GHANAIAN LANG</vt:lpstr>
      <vt:lpstr>RME </vt:lpstr>
      <vt:lpstr>FRENCH </vt:lpstr>
      <vt:lpstr>CAREER TECH </vt:lpstr>
      <vt:lpstr>BDT</vt:lpstr>
      <vt:lpstr> MASTER SHEET </vt:lpstr>
      <vt:lpstr>BROADSHEET </vt:lpstr>
      <vt:lpstr>REPORT</vt:lpstr>
      <vt:lpstr>CLASS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OBENG</dc:creator>
  <cp:lastModifiedBy>USER</cp:lastModifiedBy>
  <dcterms:created xsi:type="dcterms:W3CDTF">2021-09-01T22:17:44Z</dcterms:created>
  <dcterms:modified xsi:type="dcterms:W3CDTF">2023-03-03T15:56:47Z</dcterms:modified>
</cp:coreProperties>
</file>