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d.docs.live.net/2270d880b59165d2/Documents/"/>
    </mc:Choice>
  </mc:AlternateContent>
  <xr:revisionPtr revIDLastSave="0" documentId="8_{D33ADF0E-EEFC-41D5-BF09-9B70E3D50942}" xr6:coauthVersionLast="47" xr6:coauthVersionMax="47" xr10:uidLastSave="{00000000-0000-0000-0000-000000000000}"/>
  <bookViews>
    <workbookView xWindow="-108" yWindow="-108" windowWidth="23256" windowHeight="12456" xr2:uid="{AD04D529-862B-477C-BE89-DECB81170C40}"/>
  </bookViews>
  <sheets>
    <sheet name="Sheet1" sheetId="1" r:id="rId1"/>
  </sheets>
  <externalReferences>
    <externalReference r:id="rId2"/>
  </externalReferences>
  <definedNames>
    <definedName name="Slicer_Booking_Channel">#N/A</definedName>
    <definedName name="Slicer_Hotel_Name">#N/A</definedName>
    <definedName name="Slicer_Location">#N/A</definedName>
    <definedName name="Slicer_Room_Typ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 i="1" l="1"/>
  <c r="H17" i="1"/>
  <c r="H15" i="1"/>
  <c r="H13" i="1"/>
</calcChain>
</file>

<file path=xl/sharedStrings.xml><?xml version="1.0" encoding="utf-8"?>
<sst xmlns="http://schemas.openxmlformats.org/spreadsheetml/2006/main" count="54" uniqueCount="48">
  <si>
    <t>Revenue by Hotel</t>
  </si>
  <si>
    <t>Room Type Occupancy</t>
  </si>
  <si>
    <t>Booking Channel Contribution</t>
  </si>
  <si>
    <t>Hotel Name</t>
  </si>
  <si>
    <t>Sum of Revenue</t>
  </si>
  <si>
    <t>Room Type</t>
  </si>
  <si>
    <t>Sum of Guests</t>
  </si>
  <si>
    <t>Booking Channel</t>
  </si>
  <si>
    <t>City Lights Hotel</t>
  </si>
  <si>
    <t>Deluxe</t>
  </si>
  <si>
    <t>Corporate</t>
  </si>
  <si>
    <t>Grand Palace</t>
  </si>
  <si>
    <t>Double</t>
  </si>
  <si>
    <t>Direct</t>
  </si>
  <si>
    <t>Lakeside Retreat</t>
  </si>
  <si>
    <t>Single</t>
  </si>
  <si>
    <t>Online</t>
  </si>
  <si>
    <t>Mountain Inn</t>
  </si>
  <si>
    <t>Suite</t>
  </si>
  <si>
    <t>Travel Agent</t>
  </si>
  <si>
    <t>Sea View Resort</t>
  </si>
  <si>
    <t>Grand Total</t>
  </si>
  <si>
    <t>Purpose of Stay</t>
  </si>
  <si>
    <t>Total Revenue</t>
  </si>
  <si>
    <t>Purpose</t>
  </si>
  <si>
    <t>Count of Booking_ID</t>
  </si>
  <si>
    <t>Business</t>
  </si>
  <si>
    <t>Total Guest</t>
  </si>
  <si>
    <t>Conference</t>
  </si>
  <si>
    <t>Leisure</t>
  </si>
  <si>
    <t>Average Rating</t>
  </si>
  <si>
    <t>Wedding</t>
  </si>
  <si>
    <t>Average Stay</t>
  </si>
  <si>
    <t>Monthly Revenue Trend</t>
  </si>
  <si>
    <t>ChecK IN</t>
  </si>
  <si>
    <t>2023</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</si>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</sst>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00_ ;_-[$$-409]* \-#,##0.00\ ;_-[$$-409]* &quot;-&quot;??_ ;_-@_ "/>
    <numFmt numFmtId="165" formatCode="0.0"/>
    <numFmt numFmtId="166" formatCode="yyyy\-mm\-dd"/>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1" xfId="0" applyBorder="1"/>
    <xf numFmtId="0" fontId="0" fillId="0" borderId="5" xfId="0" applyBorder="1" applyAlignment="1">
      <alignment horizontal="left"/>
    </xf>
    <xf numFmtId="0" fontId="0" fillId="0" borderId="5" xfId="0" applyBorder="1"/>
    <xf numFmtId="0" fontId="0" fillId="0" borderId="6" xfId="0" applyBorder="1" applyAlignment="1">
      <alignment horizontal="left"/>
    </xf>
    <xf numFmtId="0" fontId="0" fillId="0" borderId="6" xfId="0" applyBorder="1"/>
    <xf numFmtId="0" fontId="0" fillId="0" borderId="4" xfId="0" applyBorder="1" applyAlignment="1">
      <alignment horizontal="left"/>
    </xf>
    <xf numFmtId="0" fontId="0" fillId="0" borderId="1" xfId="0" applyBorder="1" applyAlignment="1">
      <alignment horizontal="left"/>
    </xf>
    <xf numFmtId="0" fontId="1" fillId="0" borderId="1" xfId="0" applyFont="1" applyBorder="1"/>
    <xf numFmtId="164" fontId="1" fillId="0" borderId="1" xfId="0" applyNumberFormat="1" applyFont="1" applyBorder="1"/>
    <xf numFmtId="0" fontId="1" fillId="0" borderId="0" xfId="0" applyFont="1"/>
    <xf numFmtId="2" fontId="1" fillId="0" borderId="1" xfId="0" applyNumberFormat="1" applyFont="1" applyBorder="1"/>
    <xf numFmtId="165" fontId="1" fillId="0" borderId="1" xfId="0" applyNumberFormat="1" applyFont="1" applyBorder="1"/>
    <xf numFmtId="0" fontId="0" fillId="0" borderId="5" xfId="0" applyBorder="1" applyAlignment="1">
      <alignment horizontal="left" indent="1"/>
    </xf>
    <xf numFmtId="0" fontId="0" fillId="0" borderId="4" xfId="0" applyBorder="1" applyAlignment="1">
      <alignment horizontal="left" indent="1"/>
    </xf>
    <xf numFmtId="0" fontId="0" fillId="0" borderId="4" xfId="0" pivotButton="1" applyBorder="1"/>
    <xf numFmtId="0" fontId="0" fillId="0" borderId="1" xfId="0" pivotButton="1" applyBorder="1"/>
  </cellXfs>
  <cellStyles count="1">
    <cellStyle name="Normal" xfId="0" builtinId="0"/>
  </cellStyles>
  <dxfs count="32">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solidFill>
            <a:ln>
              <a:noFill/>
            </a:ln>
            <a:effectLst/>
            <a:sp3d/>
          </c:spPr>
          <c:invertIfNegative val="0"/>
          <c:cat>
            <c:strLit>
              <c:ptCount val="5"/>
              <c:pt idx="0">
                <c:v>City Lights Hotel</c:v>
              </c:pt>
              <c:pt idx="1">
                <c:v>Grand Palace</c:v>
              </c:pt>
              <c:pt idx="2">
                <c:v>Lakeside Retreat</c:v>
              </c:pt>
              <c:pt idx="3">
                <c:v>Mountain Inn</c:v>
              </c:pt>
              <c:pt idx="4">
                <c:v>Sea View Resort</c:v>
              </c:pt>
            </c:strLit>
          </c:cat>
          <c:val>
            <c:numLit>
              <c:formatCode>General</c:formatCode>
              <c:ptCount val="5"/>
              <c:pt idx="0">
                <c:v>2210300</c:v>
              </c:pt>
              <c:pt idx="1">
                <c:v>1267257</c:v>
              </c:pt>
              <c:pt idx="2">
                <c:v>2079976</c:v>
              </c:pt>
              <c:pt idx="3">
                <c:v>2074115</c:v>
              </c:pt>
              <c:pt idx="4">
                <c:v>1377871</c:v>
              </c:pt>
            </c:numLit>
          </c:val>
          <c:extLst>
            <c:ext xmlns:c16="http://schemas.microsoft.com/office/drawing/2014/chart" uri="{C3380CC4-5D6E-409C-BE32-E72D297353CC}">
              <c16:uniqueId val="{00000000-D8B2-4418-A523-6961A9D3C4F0}"/>
            </c:ext>
          </c:extLst>
        </c:ser>
        <c:dLbls>
          <c:showLegendKey val="0"/>
          <c:showVal val="0"/>
          <c:showCatName val="0"/>
          <c:showSerName val="0"/>
          <c:showPercent val="0"/>
          <c:showBubbleSize val="0"/>
        </c:dLbls>
        <c:gapWidth val="150"/>
        <c:shape val="box"/>
        <c:axId val="960119264"/>
        <c:axId val="960113504"/>
        <c:axId val="0"/>
      </c:bar3DChart>
      <c:catAx>
        <c:axId val="960119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13504"/>
        <c:crosses val="autoZero"/>
        <c:auto val="1"/>
        <c:lblAlgn val="ctr"/>
        <c:lblOffset val="100"/>
        <c:noMultiLvlLbl val="0"/>
      </c:catAx>
      <c:valAx>
        <c:axId val="96011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19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2023 Jan</c:v>
              </c:pt>
              <c:pt idx="1">
                <c:v>2023 Feb</c:v>
              </c:pt>
              <c:pt idx="2">
                <c:v>2023 Mar</c:v>
              </c:pt>
              <c:pt idx="3">
                <c:v>2023 Apr</c:v>
              </c:pt>
              <c:pt idx="4">
                <c:v>2023 May</c:v>
              </c:pt>
              <c:pt idx="5">
                <c:v>2023 Jun</c:v>
              </c:pt>
              <c:pt idx="6">
                <c:v>2023 Jul</c:v>
              </c:pt>
              <c:pt idx="7">
                <c:v>2023 Aug</c:v>
              </c:pt>
              <c:pt idx="8">
                <c:v>2023 Sep</c:v>
              </c:pt>
              <c:pt idx="9">
                <c:v>2023 Oct</c:v>
              </c:pt>
              <c:pt idx="10">
                <c:v>2023 Nov</c:v>
              </c:pt>
              <c:pt idx="11">
                <c:v>2023 Dec</c:v>
              </c:pt>
            </c:strLit>
          </c:cat>
          <c:val>
            <c:numLit>
              <c:formatCode>General</c:formatCode>
              <c:ptCount val="12"/>
              <c:pt idx="0">
                <c:v>441032</c:v>
              </c:pt>
              <c:pt idx="1">
                <c:v>445524</c:v>
              </c:pt>
              <c:pt idx="2">
                <c:v>576331</c:v>
              </c:pt>
              <c:pt idx="3">
                <c:v>528819</c:v>
              </c:pt>
              <c:pt idx="4">
                <c:v>335802</c:v>
              </c:pt>
              <c:pt idx="5">
                <c:v>245883</c:v>
              </c:pt>
              <c:pt idx="6">
                <c:v>755805</c:v>
              </c:pt>
              <c:pt idx="7">
                <c:v>488220</c:v>
              </c:pt>
              <c:pt idx="8">
                <c:v>482856</c:v>
              </c:pt>
              <c:pt idx="9">
                <c:v>329550</c:v>
              </c:pt>
              <c:pt idx="10">
                <c:v>454170</c:v>
              </c:pt>
              <c:pt idx="11">
                <c:v>631711</c:v>
              </c:pt>
            </c:numLit>
          </c:val>
          <c:smooth val="0"/>
          <c:extLst>
            <c:ext xmlns:c16="http://schemas.microsoft.com/office/drawing/2014/chart" uri="{C3380CC4-5D6E-409C-BE32-E72D297353CC}">
              <c16:uniqueId val="{00000000-2DAF-4ACC-84F7-810AD0F25C2D}"/>
            </c:ext>
          </c:extLst>
        </c:ser>
        <c:dLbls>
          <c:dLblPos val="ctr"/>
          <c:showLegendKey val="0"/>
          <c:showVal val="1"/>
          <c:showCatName val="0"/>
          <c:showSerName val="0"/>
          <c:showPercent val="0"/>
          <c:showBubbleSize val="0"/>
        </c:dLbls>
        <c:marker val="1"/>
        <c:smooth val="0"/>
        <c:axId val="960101024"/>
        <c:axId val="960106304"/>
      </c:lineChart>
      <c:catAx>
        <c:axId val="96010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06304"/>
        <c:crosses val="autoZero"/>
        <c:auto val="1"/>
        <c:lblAlgn val="ctr"/>
        <c:lblOffset val="100"/>
        <c:noMultiLvlLbl val="0"/>
      </c:catAx>
      <c:valAx>
        <c:axId val="96010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01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Deluxe</c:v>
              </c:pt>
              <c:pt idx="1">
                <c:v>Double</c:v>
              </c:pt>
              <c:pt idx="2">
                <c:v>Single</c:v>
              </c:pt>
              <c:pt idx="3">
                <c:v>Suite</c:v>
              </c:pt>
            </c:strLit>
          </c:cat>
          <c:val>
            <c:numLit>
              <c:formatCode>General</c:formatCode>
              <c:ptCount val="4"/>
              <c:pt idx="0">
                <c:v>140</c:v>
              </c:pt>
              <c:pt idx="1">
                <c:v>146</c:v>
              </c:pt>
              <c:pt idx="2">
                <c:v>160</c:v>
              </c:pt>
              <c:pt idx="3">
                <c:v>162</c:v>
              </c:pt>
            </c:numLit>
          </c:val>
          <c:extLst>
            <c:ext xmlns:c16="http://schemas.microsoft.com/office/drawing/2014/chart" uri="{C3380CC4-5D6E-409C-BE32-E72D297353CC}">
              <c16:uniqueId val="{00000000-CAA3-4D3F-A497-4B6AE817C9E9}"/>
            </c:ext>
          </c:extLst>
        </c:ser>
        <c:dLbls>
          <c:dLblPos val="inEnd"/>
          <c:showLegendKey val="0"/>
          <c:showVal val="1"/>
          <c:showCatName val="0"/>
          <c:showSerName val="0"/>
          <c:showPercent val="0"/>
          <c:showBubbleSize val="0"/>
        </c:dLbls>
        <c:gapWidth val="182"/>
        <c:axId val="960103424"/>
        <c:axId val="960101504"/>
      </c:barChart>
      <c:catAx>
        <c:axId val="960103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01504"/>
        <c:crosses val="autoZero"/>
        <c:auto val="1"/>
        <c:lblAlgn val="ctr"/>
        <c:lblOffset val="100"/>
        <c:noMultiLvlLbl val="0"/>
      </c:catAx>
      <c:valAx>
        <c:axId val="960101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034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3CE-4B9C-9E5D-159739C7734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3CE-4B9C-9E5D-159739C7734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3CE-4B9C-9E5D-159739C7734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3CE-4B9C-9E5D-159739C7734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4"/>
              <c:pt idx="0">
                <c:v>Business</c:v>
              </c:pt>
              <c:pt idx="1">
                <c:v>Conference</c:v>
              </c:pt>
              <c:pt idx="2">
                <c:v>Leisure</c:v>
              </c:pt>
              <c:pt idx="3">
                <c:v>Wedding</c:v>
              </c:pt>
            </c:strLit>
          </c:cat>
          <c:val>
            <c:numLit>
              <c:formatCode>General</c:formatCode>
              <c:ptCount val="4"/>
              <c:pt idx="0">
                <c:v>71</c:v>
              </c:pt>
              <c:pt idx="1">
                <c:v>67</c:v>
              </c:pt>
              <c:pt idx="2">
                <c:v>50</c:v>
              </c:pt>
              <c:pt idx="3">
                <c:v>62</c:v>
              </c:pt>
            </c:numLit>
          </c:val>
          <c:extLst>
            <c:ext xmlns:c16="http://schemas.microsoft.com/office/drawing/2014/chart" uri="{C3380CC4-5D6E-409C-BE32-E72D297353CC}">
              <c16:uniqueId val="{00000008-33CE-4B9C-9E5D-159739C7734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2E5-4F09-985D-6F328FC4F28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2E5-4F09-985D-6F328FC4F28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2E5-4F09-985D-6F328FC4F28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2E5-4F09-985D-6F328FC4F28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4"/>
              <c:pt idx="0">
                <c:v>Corporate</c:v>
              </c:pt>
              <c:pt idx="1">
                <c:v>Direct</c:v>
              </c:pt>
              <c:pt idx="2">
                <c:v>Online</c:v>
              </c:pt>
              <c:pt idx="3">
                <c:v>Travel Agent</c:v>
              </c:pt>
            </c:strLit>
          </c:cat>
          <c:val>
            <c:numLit>
              <c:formatCode>General</c:formatCode>
              <c:ptCount val="4"/>
              <c:pt idx="0">
                <c:v>2410696</c:v>
              </c:pt>
              <c:pt idx="1">
                <c:v>1894209</c:v>
              </c:pt>
              <c:pt idx="2">
                <c:v>1942642</c:v>
              </c:pt>
              <c:pt idx="3">
                <c:v>2761972</c:v>
              </c:pt>
            </c:numLit>
          </c:val>
          <c:extLst>
            <c:ext xmlns:c16="http://schemas.microsoft.com/office/drawing/2014/chart" uri="{C3380CC4-5D6E-409C-BE32-E72D297353CC}">
              <c16:uniqueId val="{00000008-92E5-4F09-985D-6F328FC4F28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999934963440921"/>
          <c:y val="0.31511301037342876"/>
          <c:w val="0.18852064793137838"/>
          <c:h val="0.3661268513353874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5949</xdr:colOff>
      <xdr:row>2</xdr:row>
      <xdr:rowOff>6413</xdr:rowOff>
    </xdr:from>
    <xdr:to>
      <xdr:col>14</xdr:col>
      <xdr:colOff>604026</xdr:colOff>
      <xdr:row>13</xdr:row>
      <xdr:rowOff>0</xdr:rowOff>
    </xdr:to>
    <xdr:graphicFrame macro="">
      <xdr:nvGraphicFramePr>
        <xdr:cNvPr id="2" name="Chart 1">
          <a:extLst>
            <a:ext uri="{FF2B5EF4-FFF2-40B4-BE49-F238E27FC236}">
              <a16:creationId xmlns:a16="http://schemas.microsoft.com/office/drawing/2014/main" id="{2E4F860E-695D-4528-9687-90EE035DB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18586</xdr:colOff>
      <xdr:row>14</xdr:row>
      <xdr:rowOff>26949</xdr:rowOff>
    </xdr:from>
    <xdr:to>
      <xdr:col>14</xdr:col>
      <xdr:colOff>594732</xdr:colOff>
      <xdr:row>25</xdr:row>
      <xdr:rowOff>9293</xdr:rowOff>
    </xdr:to>
    <xdr:graphicFrame macro="">
      <xdr:nvGraphicFramePr>
        <xdr:cNvPr id="3" name="Chart 2">
          <a:extLst>
            <a:ext uri="{FF2B5EF4-FFF2-40B4-BE49-F238E27FC236}">
              <a16:creationId xmlns:a16="http://schemas.microsoft.com/office/drawing/2014/main" id="{5FEE5503-899D-425F-BC41-0E3D371E4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9294</xdr:colOff>
      <xdr:row>27</xdr:row>
      <xdr:rowOff>8362</xdr:rowOff>
    </xdr:from>
    <xdr:to>
      <xdr:col>15</xdr:col>
      <xdr:colOff>27879</xdr:colOff>
      <xdr:row>38</xdr:row>
      <xdr:rowOff>176561</xdr:rowOff>
    </xdr:to>
    <xdr:graphicFrame macro="">
      <xdr:nvGraphicFramePr>
        <xdr:cNvPr id="4" name="Chart 3">
          <a:extLst>
            <a:ext uri="{FF2B5EF4-FFF2-40B4-BE49-F238E27FC236}">
              <a16:creationId xmlns:a16="http://schemas.microsoft.com/office/drawing/2014/main" id="{C5F0CD44-DD5F-44F3-B6D7-6C4FFD381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23090</xdr:colOff>
      <xdr:row>21</xdr:row>
      <xdr:rowOff>29200</xdr:rowOff>
    </xdr:from>
    <xdr:to>
      <xdr:col>7</xdr:col>
      <xdr:colOff>496223</xdr:colOff>
      <xdr:row>34</xdr:row>
      <xdr:rowOff>3379</xdr:rowOff>
    </xdr:to>
    <xdr:graphicFrame macro="">
      <xdr:nvGraphicFramePr>
        <xdr:cNvPr id="5" name="Chart 4">
          <a:extLst>
            <a:ext uri="{FF2B5EF4-FFF2-40B4-BE49-F238E27FC236}">
              <a16:creationId xmlns:a16="http://schemas.microsoft.com/office/drawing/2014/main" id="{2AFD11A5-AC8A-4D3D-B3A1-B118EEC0F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6711</xdr:colOff>
      <xdr:row>36</xdr:row>
      <xdr:rowOff>36945</xdr:rowOff>
    </xdr:from>
    <xdr:to>
      <xdr:col>8</xdr:col>
      <xdr:colOff>229</xdr:colOff>
      <xdr:row>48</xdr:row>
      <xdr:rowOff>161636</xdr:rowOff>
    </xdr:to>
    <xdr:graphicFrame macro="">
      <xdr:nvGraphicFramePr>
        <xdr:cNvPr id="6" name="Chart 5">
          <a:extLst>
            <a:ext uri="{FF2B5EF4-FFF2-40B4-BE49-F238E27FC236}">
              <a16:creationId xmlns:a16="http://schemas.microsoft.com/office/drawing/2014/main" id="{75DC9F6E-7901-4D53-B6FB-79C379A7A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34405</xdr:colOff>
      <xdr:row>2</xdr:row>
      <xdr:rowOff>68811</xdr:rowOff>
    </xdr:from>
    <xdr:to>
      <xdr:col>19</xdr:col>
      <xdr:colOff>27479</xdr:colOff>
      <xdr:row>11</xdr:row>
      <xdr:rowOff>103910</xdr:rowOff>
    </xdr:to>
    <mc:AlternateContent xmlns:mc="http://schemas.openxmlformats.org/markup-compatibility/2006">
      <mc:Choice xmlns:a14="http://schemas.microsoft.com/office/drawing/2010/main" Requires="a14">
        <xdr:graphicFrame macro="">
          <xdr:nvGraphicFramePr>
            <xdr:cNvPr id="7" name="Hotel_Name">
              <a:extLst>
                <a:ext uri="{FF2B5EF4-FFF2-40B4-BE49-F238E27FC236}">
                  <a16:creationId xmlns:a16="http://schemas.microsoft.com/office/drawing/2014/main" id="{7DCFA7E2-132F-4951-8445-88A141CE7487}"/>
                </a:ext>
              </a:extLst>
            </xdr:cNvPr>
            <xdr:cNvGraphicFramePr/>
          </xdr:nvGraphicFramePr>
          <xdr:xfrm>
            <a:off x="0" y="0"/>
            <a:ext cx="0" cy="0"/>
          </xdr:xfrm>
          <a:graphic>
            <a:graphicData uri="http://schemas.microsoft.com/office/drawing/2010/slicer">
              <sle:slicer xmlns:sle="http://schemas.microsoft.com/office/drawing/2010/slicer" name="Hotel_Name"/>
            </a:graphicData>
          </a:graphic>
        </xdr:graphicFrame>
      </mc:Choice>
      <mc:Fallback>
        <xdr:sp macro="" textlink="">
          <xdr:nvSpPr>
            <xdr:cNvPr id="0" name=""/>
            <xdr:cNvSpPr>
              <a:spLocks noTextEdit="1"/>
            </xdr:cNvSpPr>
          </xdr:nvSpPr>
          <xdr:spPr>
            <a:xfrm>
              <a:off x="12844631" y="442622"/>
              <a:ext cx="1804622" cy="171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57495</xdr:colOff>
      <xdr:row>13</xdr:row>
      <xdr:rowOff>45720</xdr:rowOff>
    </xdr:from>
    <xdr:to>
      <xdr:col>22</xdr:col>
      <xdr:colOff>311726</xdr:colOff>
      <xdr:row>17</xdr:row>
      <xdr:rowOff>1118</xdr:rowOff>
    </xdr:to>
    <mc:AlternateContent xmlns:mc="http://schemas.openxmlformats.org/markup-compatibility/2006">
      <mc:Choice xmlns:a14="http://schemas.microsoft.com/office/drawing/2010/main" Requires="a14">
        <xdr:graphicFrame macro="">
          <xdr:nvGraphicFramePr>
            <xdr:cNvPr id="8" name="Location">
              <a:extLst>
                <a:ext uri="{FF2B5EF4-FFF2-40B4-BE49-F238E27FC236}">
                  <a16:creationId xmlns:a16="http://schemas.microsoft.com/office/drawing/2014/main" id="{783B2C86-CA50-4EB7-AE56-8DC5E38C3FD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2867721" y="2475494"/>
              <a:ext cx="3877326" cy="703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98368</xdr:colOff>
      <xdr:row>27</xdr:row>
      <xdr:rowOff>159790</xdr:rowOff>
    </xdr:from>
    <xdr:to>
      <xdr:col>19</xdr:col>
      <xdr:colOff>91442</xdr:colOff>
      <xdr:row>35</xdr:row>
      <xdr:rowOff>23091</xdr:rowOff>
    </xdr:to>
    <mc:AlternateContent xmlns:mc="http://schemas.openxmlformats.org/markup-compatibility/2006">
      <mc:Choice xmlns:a14="http://schemas.microsoft.com/office/drawing/2010/main" Requires="a14">
        <xdr:graphicFrame macro="">
          <xdr:nvGraphicFramePr>
            <xdr:cNvPr id="9" name="Room_Type">
              <a:extLst>
                <a:ext uri="{FF2B5EF4-FFF2-40B4-BE49-F238E27FC236}">
                  <a16:creationId xmlns:a16="http://schemas.microsoft.com/office/drawing/2014/main" id="{05BEB074-9C67-4337-9E64-85B251C8291F}"/>
                </a:ext>
              </a:extLst>
            </xdr:cNvPr>
            <xdr:cNvGraphicFramePr/>
          </xdr:nvGraphicFramePr>
          <xdr:xfrm>
            <a:off x="0" y="0"/>
            <a:ext cx="0" cy="0"/>
          </xdr:xfrm>
          <a:graphic>
            <a:graphicData uri="http://schemas.microsoft.com/office/drawing/2010/slicer">
              <sle:slicer xmlns:sle="http://schemas.microsoft.com/office/drawing/2010/slicer" name="Room_Type"/>
            </a:graphicData>
          </a:graphic>
        </xdr:graphicFrame>
      </mc:Choice>
      <mc:Fallback>
        <xdr:sp macro="" textlink="">
          <xdr:nvSpPr>
            <xdr:cNvPr id="0" name=""/>
            <xdr:cNvSpPr>
              <a:spLocks noTextEdit="1"/>
            </xdr:cNvSpPr>
          </xdr:nvSpPr>
          <xdr:spPr>
            <a:xfrm>
              <a:off x="12908594" y="5206243"/>
              <a:ext cx="1804622" cy="1358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47337</xdr:colOff>
      <xdr:row>18</xdr:row>
      <xdr:rowOff>108759</xdr:rowOff>
    </xdr:from>
    <xdr:to>
      <xdr:col>19</xdr:col>
      <xdr:colOff>40411</xdr:colOff>
      <xdr:row>26</xdr:row>
      <xdr:rowOff>1</xdr:rowOff>
    </xdr:to>
    <mc:AlternateContent xmlns:mc="http://schemas.openxmlformats.org/markup-compatibility/2006">
      <mc:Choice xmlns:a14="http://schemas.microsoft.com/office/drawing/2010/main" Requires="a14">
        <xdr:graphicFrame macro="">
          <xdr:nvGraphicFramePr>
            <xdr:cNvPr id="10" name="Booking_Channel">
              <a:extLst>
                <a:ext uri="{FF2B5EF4-FFF2-40B4-BE49-F238E27FC236}">
                  <a16:creationId xmlns:a16="http://schemas.microsoft.com/office/drawing/2014/main" id="{0260B96A-DCEC-4CB0-83E0-B3DC255747AD}"/>
                </a:ext>
              </a:extLst>
            </xdr:cNvPr>
            <xdr:cNvGraphicFramePr/>
          </xdr:nvGraphicFramePr>
          <xdr:xfrm>
            <a:off x="0" y="0"/>
            <a:ext cx="0" cy="0"/>
          </xdr:xfrm>
          <a:graphic>
            <a:graphicData uri="http://schemas.microsoft.com/office/drawing/2010/slicer">
              <sle:slicer xmlns:sle="http://schemas.microsoft.com/office/drawing/2010/slicer" name="Booking_Channel"/>
            </a:graphicData>
          </a:graphic>
        </xdr:graphicFrame>
      </mc:Choice>
      <mc:Fallback>
        <xdr:sp macro="" textlink="">
          <xdr:nvSpPr>
            <xdr:cNvPr id="0" name=""/>
            <xdr:cNvSpPr>
              <a:spLocks noTextEdit="1"/>
            </xdr:cNvSpPr>
          </xdr:nvSpPr>
          <xdr:spPr>
            <a:xfrm>
              <a:off x="12857563" y="3473061"/>
              <a:ext cx="1804622" cy="13864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2270d880b59165d2/Documents/Hotel%20Revenue%20and%20Occupancy%20Analysis%20DashBoard.xlsx" TargetMode="External"/><Relationship Id="rId1" Type="http://schemas.openxmlformats.org/officeDocument/2006/relationships/externalLinkPath" Target="Hotel%20Revenue%20and%20Occupancy%20Analysis%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Pivot Table"/>
      <sheetName val="Hospitality Data"/>
    </sheet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Hotel%20Revenue%20and%20Occupancy%20Analysis%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en" refreshedDate="45925.760696412035" createdVersion="8" refreshedVersion="8" minRefreshableVersion="3" recordCount="250" xr:uid="{A6557F50-1DA2-4C77-818D-29B061C10746}">
  <cacheSource type="worksheet">
    <worksheetSource name="Hospitality_Table" r:id="rId2"/>
  </cacheSource>
  <cacheFields count="14">
    <cacheField name="Booking_ID" numFmtId="0">
      <sharedItems count="250">
        <s v="BKG0001"/>
        <s v="BKG0002"/>
        <s v="BKG0003"/>
        <s v="BKG0004"/>
        <s v="BKG0005"/>
        <s v="BKG0006"/>
        <s v="BKG0007"/>
        <s v="BKG0008"/>
        <s v="BKG0009"/>
        <s v="BKG0010"/>
        <s v="BKG0011"/>
        <s v="BKG0012"/>
        <s v="BKG0013"/>
        <s v="BKG0014"/>
        <s v="BKG0015"/>
        <s v="BKG0016"/>
        <s v="BKG0017"/>
        <s v="BKG0018"/>
        <s v="BKG0019"/>
        <s v="BKG0020"/>
        <s v="BKG0021"/>
        <s v="BKG0022"/>
        <s v="BKG0023"/>
        <s v="BKG0024"/>
        <s v="BKG0025"/>
        <s v="BKG0026"/>
        <s v="BKG0027"/>
        <s v="BKG0028"/>
        <s v="BKG0029"/>
        <s v="BKG0030"/>
        <s v="BKG0031"/>
        <s v="BKG0032"/>
        <s v="BKG0033"/>
        <s v="BKG0034"/>
        <s v="BKG0035"/>
        <s v="BKG0036"/>
        <s v="BKG0037"/>
        <s v="BKG0038"/>
        <s v="BKG0039"/>
        <s v="BKG0040"/>
        <s v="BKG0041"/>
        <s v="BKG0042"/>
        <s v="BKG0043"/>
        <s v="BKG0044"/>
        <s v="BKG0045"/>
        <s v="BKG0046"/>
        <s v="BKG0047"/>
        <s v="BKG0048"/>
        <s v="BKG0049"/>
        <s v="BKG0050"/>
        <s v="BKG0051"/>
        <s v="BKG0052"/>
        <s v="BKG0053"/>
        <s v="BKG0054"/>
        <s v="BKG0055"/>
        <s v="BKG0056"/>
        <s v="BKG0057"/>
        <s v="BKG0058"/>
        <s v="BKG0059"/>
        <s v="BKG0060"/>
        <s v="BKG0061"/>
        <s v="BKG0062"/>
        <s v="BKG0063"/>
        <s v="BKG0064"/>
        <s v="BKG0065"/>
        <s v="BKG0066"/>
        <s v="BKG0067"/>
        <s v="BKG0068"/>
        <s v="BKG0069"/>
        <s v="BKG0070"/>
        <s v="BKG0071"/>
        <s v="BKG0072"/>
        <s v="BKG0073"/>
        <s v="BKG0074"/>
        <s v="BKG0075"/>
        <s v="BKG0076"/>
        <s v="BKG0077"/>
        <s v="BKG0078"/>
        <s v="BKG0079"/>
        <s v="BKG0080"/>
        <s v="BKG0081"/>
        <s v="BKG0082"/>
        <s v="BKG0083"/>
        <s v="BKG0084"/>
        <s v="BKG0085"/>
        <s v="BKG0086"/>
        <s v="BKG0087"/>
        <s v="BKG0088"/>
        <s v="BKG0089"/>
        <s v="BKG0090"/>
        <s v="BKG0091"/>
        <s v="BKG0092"/>
        <s v="BKG0093"/>
        <s v="BKG0094"/>
        <s v="BKG0095"/>
        <s v="BKG0096"/>
        <s v="BKG0097"/>
        <s v="BKG0098"/>
        <s v="BKG0099"/>
        <s v="BKG0100"/>
        <s v="BKG0101"/>
        <s v="BKG0102"/>
        <s v="BKG0103"/>
        <s v="BKG0104"/>
        <s v="BKG0105"/>
        <s v="BKG0106"/>
        <s v="BKG0107"/>
        <s v="BKG0108"/>
        <s v="BKG0109"/>
        <s v="BKG0110"/>
        <s v="BKG0111"/>
        <s v="BKG0112"/>
        <s v="BKG0113"/>
        <s v="BKG0114"/>
        <s v="BKG0115"/>
        <s v="BKG0116"/>
        <s v="BKG0117"/>
        <s v="BKG0118"/>
        <s v="BKG0119"/>
        <s v="BKG0120"/>
        <s v="BKG0121"/>
        <s v="BKG0122"/>
        <s v="BKG0123"/>
        <s v="BKG0124"/>
        <s v="BKG0125"/>
        <s v="BKG0126"/>
        <s v="BKG0127"/>
        <s v="BKG0128"/>
        <s v="BKG0129"/>
        <s v="BKG0130"/>
        <s v="BKG0131"/>
        <s v="BKG0132"/>
        <s v="BKG0133"/>
        <s v="BKG0134"/>
        <s v="BKG0135"/>
        <s v="BKG0136"/>
        <s v="BKG0137"/>
        <s v="BKG0138"/>
        <s v="BKG0139"/>
        <s v="BKG0140"/>
        <s v="BKG0141"/>
        <s v="BKG0142"/>
        <s v="BKG0143"/>
        <s v="BKG0144"/>
        <s v="BKG0145"/>
        <s v="BKG0146"/>
        <s v="BKG0147"/>
        <s v="BKG0148"/>
        <s v="BKG0149"/>
        <s v="BKG0150"/>
        <s v="BKG0151"/>
        <s v="BKG0152"/>
        <s v="BKG0153"/>
        <s v="BKG0154"/>
        <s v="BKG0155"/>
        <s v="BKG0156"/>
        <s v="BKG0157"/>
        <s v="BKG0158"/>
        <s v="BKG0159"/>
        <s v="BKG0160"/>
        <s v="BKG0161"/>
        <s v="BKG0162"/>
        <s v="BKG0163"/>
        <s v="BKG0164"/>
        <s v="BKG0165"/>
        <s v="BKG0166"/>
        <s v="BKG0167"/>
        <s v="BKG0168"/>
        <s v="BKG0169"/>
        <s v="BKG0170"/>
        <s v="BKG0171"/>
        <s v="BKG0172"/>
        <s v="BKG0173"/>
        <s v="BKG0174"/>
        <s v="BKG0175"/>
        <s v="BKG0176"/>
        <s v="BKG0177"/>
        <s v="BKG0178"/>
        <s v="BKG0179"/>
        <s v="BKG0180"/>
        <s v="BKG0181"/>
        <s v="BKG0182"/>
        <s v="BKG0183"/>
        <s v="BKG0184"/>
        <s v="BKG0185"/>
        <s v="BKG0186"/>
        <s v="BKG0187"/>
        <s v="BKG0188"/>
        <s v="BKG0189"/>
        <s v="BKG0190"/>
        <s v="BKG0191"/>
        <s v="BKG0192"/>
        <s v="BKG0193"/>
        <s v="BKG0194"/>
        <s v="BKG0195"/>
        <s v="BKG0196"/>
        <s v="BKG0197"/>
        <s v="BKG0198"/>
        <s v="BKG0199"/>
        <s v="BKG0200"/>
        <s v="BKG0201"/>
        <s v="BKG0202"/>
        <s v="BKG0203"/>
        <s v="BKG0204"/>
        <s v="BKG0205"/>
        <s v="BKG0206"/>
        <s v="BKG0207"/>
        <s v="BKG0208"/>
        <s v="BKG0209"/>
        <s v="BKG0210"/>
        <s v="BKG0211"/>
        <s v="BKG0212"/>
        <s v="BKG0213"/>
        <s v="BKG0214"/>
        <s v="BKG0215"/>
        <s v="BKG0216"/>
        <s v="BKG0217"/>
        <s v="BKG0218"/>
        <s v="BKG0219"/>
        <s v="BKG0220"/>
        <s v="BKG0221"/>
        <s v="BKG0222"/>
        <s v="BKG0223"/>
        <s v="BKG0224"/>
        <s v="BKG0225"/>
        <s v="BKG0226"/>
        <s v="BKG0227"/>
        <s v="BKG0228"/>
        <s v="BKG0229"/>
        <s v="BKG0230"/>
        <s v="BKG0231"/>
        <s v="BKG0232"/>
        <s v="BKG0233"/>
        <s v="BKG0234"/>
        <s v="BKG0235"/>
        <s v="BKG0236"/>
        <s v="BKG0237"/>
        <s v="BKG0238"/>
        <s v="BKG0239"/>
        <s v="BKG0240"/>
        <s v="BKG0241"/>
        <s v="BKG0242"/>
        <s v="BKG0243"/>
        <s v="BKG0244"/>
        <s v="BKG0245"/>
        <s v="BKG0246"/>
        <s v="BKG0247"/>
        <s v="BKG0248"/>
        <s v="BKG0249"/>
        <s v="BKG0250"/>
      </sharedItems>
    </cacheField>
    <cacheField name="Hotel_Name" numFmtId="0">
      <sharedItems count="5">
        <s v="Grand Palace"/>
        <s v="Mountain Inn"/>
        <s v="City Lights Hotel"/>
        <s v="Sea View Resort"/>
        <s v="Lakeside Retreat"/>
      </sharedItems>
    </cacheField>
    <cacheField name="Location" numFmtId="0">
      <sharedItems count="5">
        <s v="Mumbai"/>
        <s v="Jaipur"/>
        <s v="Delhi"/>
        <s v="Goa"/>
        <s v="Bangalore"/>
      </sharedItems>
    </cacheField>
    <cacheField name="Room_Type" numFmtId="0">
      <sharedItems count="4">
        <s v="Suite"/>
        <s v="Double"/>
        <s v="Deluxe"/>
        <s v="Single"/>
      </sharedItems>
    </cacheField>
    <cacheField name="Booking_Channel" numFmtId="0">
      <sharedItems count="4">
        <s v="Travel Agent"/>
        <s v="Corporate"/>
        <s v="Online"/>
        <s v="Direct"/>
      </sharedItems>
    </cacheField>
    <cacheField name="Purpose" numFmtId="0">
      <sharedItems count="4">
        <s v="Leisure"/>
        <s v="Business"/>
        <s v="Conference"/>
        <s v="Wedding"/>
      </sharedItems>
    </cacheField>
    <cacheField name="Check_In" numFmtId="164">
      <sharedItems containsSemiMixedTypes="0" containsNonDate="0" containsDate="1" containsString="0" minDate="2023-01-03T00:00:00" maxDate="2024-08-22T00:00:00" count="205">
        <d v="2023-05-23T00:00:00"/>
        <d v="2024-07-28T00:00:00"/>
        <d v="2023-10-12T00:00:00"/>
        <d v="2023-12-19T00:00:00"/>
        <d v="2024-07-19T00:00:00"/>
        <d v="2023-08-27T00:00:00"/>
        <d v="2023-10-01T00:00:00"/>
        <d v="2023-11-29T00:00:00"/>
        <d v="2024-08-03T00:00:00"/>
        <d v="2024-06-05T00:00:00"/>
        <d v="2024-01-30T00:00:00"/>
        <d v="2023-04-25T00:00:00"/>
        <d v="2024-06-03T00:00:00"/>
        <d v="2023-01-20T00:00:00"/>
        <d v="2023-03-29T00:00:00"/>
        <d v="2024-06-24T00:00:00"/>
        <d v="2024-03-24T00:00:00"/>
        <d v="2023-01-08T00:00:00"/>
        <d v="2024-05-12T00:00:00"/>
        <d v="2024-02-21T00:00:00"/>
        <d v="2023-04-11T00:00:00"/>
        <d v="2023-05-24T00:00:00"/>
        <d v="2023-04-06T00:00:00"/>
        <d v="2023-01-03T00:00:00"/>
        <d v="2023-07-14T00:00:00"/>
        <d v="2024-08-21T00:00:00"/>
        <d v="2024-02-18T00:00:00"/>
        <d v="2023-07-29T00:00:00"/>
        <d v="2024-04-14T00:00:00"/>
        <d v="2023-09-08T00:00:00"/>
        <d v="2023-05-18T00:00:00"/>
        <d v="2023-12-18T00:00:00"/>
        <d v="2023-01-04T00:00:00"/>
        <d v="2023-03-19T00:00:00"/>
        <d v="2023-11-12T00:00:00"/>
        <d v="2023-08-31T00:00:00"/>
        <d v="2023-06-13T00:00:00"/>
        <d v="2023-11-09T00:00:00"/>
        <d v="2023-12-26T00:00:00"/>
        <d v="2023-07-02T00:00:00"/>
        <d v="2023-03-13T00:00:00"/>
        <d v="2024-02-17T00:00:00"/>
        <d v="2023-11-08T00:00:00"/>
        <d v="2023-08-07T00:00:00"/>
        <d v="2023-08-29T00:00:00"/>
        <d v="2024-04-11T00:00:00"/>
        <d v="2023-04-20T00:00:00"/>
        <d v="2024-04-12T00:00:00"/>
        <d v="2024-07-15T00:00:00"/>
        <d v="2023-09-02T00:00:00"/>
        <d v="2023-05-22T00:00:00"/>
        <d v="2024-07-09T00:00:00"/>
        <d v="2023-01-07T00:00:00"/>
        <d v="2023-10-07T00:00:00"/>
        <d v="2024-02-08T00:00:00"/>
        <d v="2024-01-24T00:00:00"/>
        <d v="2024-04-26T00:00:00"/>
        <d v="2023-01-21T00:00:00"/>
        <d v="2024-01-13T00:00:00"/>
        <d v="2024-02-11T00:00:00"/>
        <d v="2023-12-22T00:00:00"/>
        <d v="2023-04-19T00:00:00"/>
        <d v="2024-07-05T00:00:00"/>
        <d v="2023-10-13T00:00:00"/>
        <d v="2024-06-13T00:00:00"/>
        <d v="2024-04-03T00:00:00"/>
        <d v="2024-03-11T00:00:00"/>
        <d v="2023-07-17T00:00:00"/>
        <d v="2024-06-21T00:00:00"/>
        <d v="2023-01-15T00:00:00"/>
        <d v="2023-04-16T00:00:00"/>
        <d v="2023-04-27T00:00:00"/>
        <d v="2023-09-12T00:00:00"/>
        <d v="2023-11-01T00:00:00"/>
        <d v="2023-09-28T00:00:00"/>
        <d v="2023-07-22T00:00:00"/>
        <d v="2023-06-19T00:00:00"/>
        <d v="2023-03-24T00:00:00"/>
        <d v="2023-08-23T00:00:00"/>
        <d v="2024-06-15T00:00:00"/>
        <d v="2024-02-23T00:00:00"/>
        <d v="2024-02-15T00:00:00"/>
        <d v="2023-07-28T00:00:00"/>
        <d v="2023-11-15T00:00:00"/>
        <d v="2024-05-25T00:00:00"/>
        <d v="2023-07-15T00:00:00"/>
        <d v="2023-11-02T00:00:00"/>
        <d v="2024-04-29T00:00:00"/>
        <d v="2023-04-13T00:00:00"/>
        <d v="2024-04-25T00:00:00"/>
        <d v="2024-07-08T00:00:00"/>
        <d v="2024-01-03T00:00:00"/>
        <d v="2023-03-22T00:00:00"/>
        <d v="2023-09-18T00:00:00"/>
        <d v="2023-12-20T00:00:00"/>
        <d v="2024-05-09T00:00:00"/>
        <d v="2023-10-09T00:00:00"/>
        <d v="2023-02-04T00:00:00"/>
        <d v="2023-05-16T00:00:00"/>
        <d v="2023-12-13T00:00:00"/>
        <d v="2023-08-28T00:00:00"/>
        <d v="2023-11-06T00:00:00"/>
        <d v="2024-05-16T00:00:00"/>
        <d v="2023-08-30T00:00:00"/>
        <d v="2023-05-06T00:00:00"/>
        <d v="2023-05-09T00:00:00"/>
        <d v="2023-06-01T00:00:00"/>
        <d v="2023-01-27T00:00:00"/>
        <d v="2023-09-29T00:00:00"/>
        <d v="2024-06-09T00:00:00"/>
        <d v="2023-03-04T00:00:00"/>
        <d v="2024-04-09T00:00:00"/>
        <d v="2023-08-22T00:00:00"/>
        <d v="2023-09-19T00:00:00"/>
        <d v="2023-04-09T00:00:00"/>
        <d v="2023-12-29T00:00:00"/>
        <d v="2024-05-08T00:00:00"/>
        <d v="2023-12-14T00:00:00"/>
        <d v="2023-04-04T00:00:00"/>
        <d v="2024-08-04T00:00:00"/>
        <d v="2024-03-29T00:00:00"/>
        <d v="2023-04-24T00:00:00"/>
        <d v="2024-05-24T00:00:00"/>
        <d v="2023-02-13T00:00:00"/>
        <d v="2023-10-24T00:00:00"/>
        <d v="2024-03-23T00:00:00"/>
        <d v="2023-08-15T00:00:00"/>
        <d v="2024-05-20T00:00:00"/>
        <d v="2024-03-26T00:00:00"/>
        <d v="2023-11-14T00:00:00"/>
        <d v="2024-08-17T00:00:00"/>
        <d v="2023-03-05T00:00:00"/>
        <d v="2023-12-09T00:00:00"/>
        <d v="2023-03-25T00:00:00"/>
        <d v="2023-12-03T00:00:00"/>
        <d v="2023-07-04T00:00:00"/>
        <d v="2023-10-30T00:00:00"/>
        <d v="2023-07-05T00:00:00"/>
        <d v="2024-04-04T00:00:00"/>
        <d v="2023-10-16T00:00:00"/>
        <d v="2024-05-07T00:00:00"/>
        <d v="2024-04-05T00:00:00"/>
        <d v="2023-02-24T00:00:00"/>
        <d v="2023-04-12T00:00:00"/>
        <d v="2023-03-23T00:00:00"/>
        <d v="2023-09-01T00:00:00"/>
        <d v="2024-07-02T00:00:00"/>
        <d v="2023-07-11T00:00:00"/>
        <d v="2023-02-14T00:00:00"/>
        <d v="2024-08-18T00:00:00"/>
        <d v="2023-05-19T00:00:00"/>
        <d v="2024-06-11T00:00:00"/>
        <d v="2023-11-25T00:00:00"/>
        <d v="2023-03-18T00:00:00"/>
        <d v="2023-05-10T00:00:00"/>
        <d v="2024-01-15T00:00:00"/>
        <d v="2023-09-24T00:00:00"/>
        <d v="2024-04-07T00:00:00"/>
        <d v="2023-06-11T00:00:00"/>
        <d v="2024-01-05T00:00:00"/>
        <d v="2024-02-12T00:00:00"/>
        <d v="2024-05-29T00:00:00"/>
        <d v="2023-02-16T00:00:00"/>
        <d v="2023-02-21T00:00:00"/>
        <d v="2024-07-20T00:00:00"/>
        <d v="2023-02-09T00:00:00"/>
        <d v="2023-06-16T00:00:00"/>
        <d v="2023-01-18T00:00:00"/>
        <d v="2023-02-02T00:00:00"/>
        <d v="2024-02-25T00:00:00"/>
        <d v="2024-06-22T00:00:00"/>
        <d v="2023-07-16T00:00:00"/>
        <d v="2024-05-06T00:00:00"/>
        <d v="2023-10-25T00:00:00"/>
        <d v="2023-07-26T00:00:00"/>
        <d v="2023-05-21T00:00:00"/>
        <d v="2023-10-20T00:00:00"/>
        <d v="2023-02-07T00:00:00"/>
        <d v="2023-12-10T00:00:00"/>
        <d v="2023-04-26T00:00:00"/>
        <d v="2023-04-08T00:00:00"/>
        <d v="2024-04-02T00:00:00"/>
        <d v="2023-09-11T00:00:00"/>
        <d v="2024-08-09T00:00:00"/>
        <d v="2024-07-26T00:00:00"/>
        <d v="2024-03-09T00:00:00"/>
        <d v="2024-07-06T00:00:00"/>
        <d v="2023-01-24T00:00:00"/>
        <d v="2024-04-16T00:00:00"/>
        <d v="2023-07-31T00:00:00"/>
        <d v="2024-03-25T00:00:00"/>
        <d v="2024-08-14T00:00:00"/>
        <d v="2023-11-04T00:00:00"/>
        <d v="2023-10-02T00:00:00"/>
        <d v="2023-12-07T00:00:00"/>
        <d v="2023-09-03T00:00:00"/>
        <d v="2024-01-04T00:00:00"/>
        <d v="2024-02-28T00:00:00"/>
        <d v="2023-07-20T00:00:00"/>
        <d v="2024-05-17T00:00:00"/>
        <d v="2024-06-20T00:00:00"/>
        <d v="2023-03-11T00:00:00"/>
        <d v="2023-07-03T00:00:00"/>
        <d v="2024-05-26T00:00:00"/>
        <d v="2023-01-17T00:00:00"/>
      </sharedItems>
      <fieldGroup par="13"/>
    </cacheField>
    <cacheField name="Check_Out" numFmtId="164">
      <sharedItems containsSemiMixedTypes="0" containsNonDate="0" containsDate="1" containsString="0" minDate="2023-01-10T00:00:00" maxDate="2024-08-30T00:00:00" count="210">
        <d v="2023-05-25T00:00:00"/>
        <d v="2024-08-01T00:00:00"/>
        <d v="2023-10-15T00:00:00"/>
        <d v="2023-12-29T00:00:00"/>
        <d v="2024-07-24T00:00:00"/>
        <d v="2023-08-29T00:00:00"/>
        <d v="2023-10-03T00:00:00"/>
        <d v="2023-11-30T00:00:00"/>
        <d v="2024-08-09T00:00:00"/>
        <d v="2024-08-06T00:00:00"/>
        <d v="2024-06-13T00:00:00"/>
        <d v="2024-02-06T00:00:00"/>
        <d v="2023-04-30T00:00:00"/>
        <d v="2023-01-22T00:00:00"/>
        <d v="2023-04-06T00:00:00"/>
        <d v="2024-07-04T00:00:00"/>
        <d v="2024-04-02T00:00:00"/>
        <d v="2023-01-10T00:00:00"/>
        <d v="2024-05-16T00:00:00"/>
        <d v="2024-02-25T00:00:00"/>
        <d v="2023-04-12T00:00:00"/>
        <d v="2023-05-31T00:00:00"/>
        <d v="2023-04-10T00:00:00"/>
        <d v="2023-07-19T00:00:00"/>
        <d v="2024-08-29T00:00:00"/>
        <d v="2024-02-20T00:00:00"/>
        <d v="2023-08-04T00:00:00"/>
        <d v="2024-04-24T00:00:00"/>
        <d v="2023-09-14T00:00:00"/>
        <d v="2023-05-23T00:00:00"/>
        <d v="2023-12-22T00:00:00"/>
        <d v="2023-03-22T00:00:00"/>
        <d v="2023-11-18T00:00:00"/>
        <d v="2023-09-03T00:00:00"/>
        <d v="2023-06-15T00:00:00"/>
        <d v="2023-11-13T00:00:00"/>
        <d v="2024-01-04T00:00:00"/>
        <d v="2023-07-12T00:00:00"/>
        <d v="2024-02-09T00:00:00"/>
        <d v="2023-03-19T00:00:00"/>
        <d v="2024-02-22T00:00:00"/>
        <d v="2023-08-16T00:00:00"/>
        <d v="2024-04-18T00:00:00"/>
        <d v="2023-04-27T00:00:00"/>
        <d v="2024-04-15T00:00:00"/>
        <d v="2024-07-23T00:00:00"/>
        <d v="2023-09-07T00:00:00"/>
        <d v="2024-07-17T00:00:00"/>
        <d v="2023-01-13T00:00:00"/>
        <d v="2023-10-14T00:00:00"/>
        <d v="2024-02-18T00:00:00"/>
        <d v="2024-01-30T00:00:00"/>
        <d v="2024-04-27T00:00:00"/>
        <d v="2023-01-31T00:00:00"/>
        <d v="2024-01-16T00:00:00"/>
        <d v="2024-02-15T00:00:00"/>
        <d v="2023-12-31T00:00:00"/>
        <d v="2023-04-26T00:00:00"/>
        <d v="2024-07-13T00:00:00"/>
        <d v="2023-10-21T00:00:00"/>
        <d v="2023-12-02T00:00:00"/>
        <d v="2024-06-17T00:00:00"/>
        <d v="2024-04-04T00:00:00"/>
        <d v="2024-03-20T00:00:00"/>
        <d v="2023-07-23T00:00:00"/>
        <d v="2024-07-01T00:00:00"/>
        <d v="2023-01-24T00:00:00"/>
        <d v="2023-04-17T00:00:00"/>
        <d v="2023-04-29T00:00:00"/>
        <d v="2023-11-11T00:00:00"/>
        <d v="2023-09-30T00:00:00"/>
        <d v="2024-05-01T00:00:00"/>
        <d v="2023-07-29T00:00:00"/>
        <d v="2023-06-24T00:00:00"/>
        <d v="2023-04-03T00:00:00"/>
        <d v="2023-09-02T00:00:00"/>
        <d v="2024-06-23T00:00:00"/>
        <d v="2024-02-29T00:00:00"/>
        <d v="2024-02-24T00:00:00"/>
        <d v="2023-08-02T00:00:00"/>
        <d v="2023-11-24T00:00:00"/>
        <d v="2024-05-30T00:00:00"/>
        <d v="2023-07-25T00:00:00"/>
        <d v="2023-11-12T00:00:00"/>
        <d v="2024-04-17T00:00:00"/>
        <d v="2024-05-06T00:00:00"/>
        <d v="2023-04-21T00:00:00"/>
        <d v="2024-04-30T00:00:00"/>
        <d v="2024-07-09T00:00:00"/>
        <d v="2024-01-09T00:00:00"/>
        <d v="2023-04-01T00:00:00"/>
        <d v="2023-09-26T00:00:00"/>
        <d v="2023-12-30T00:00:00"/>
        <d v="2024-05-11T00:00:00"/>
        <d v="2023-10-10T00:00:00"/>
        <d v="2023-07-24T00:00:00"/>
        <d v="2023-02-14T00:00:00"/>
        <d v="2023-12-15T00:00:00"/>
        <d v="2023-01-20T00:00:00"/>
        <d v="2023-09-05T00:00:00"/>
        <d v="2024-05-26T00:00:00"/>
        <d v="2023-05-14T00:00:00"/>
        <d v="2023-05-19T00:00:00"/>
        <d v="2023-06-11T00:00:00"/>
        <d v="2023-01-30T00:00:00"/>
        <d v="2024-06-19T00:00:00"/>
        <d v="2023-03-12T00:00:00"/>
        <d v="2023-06-03T00:00:00"/>
        <d v="2023-09-25T00:00:00"/>
        <d v="2023-04-15T00:00:00"/>
        <d v="2024-01-05T00:00:00"/>
        <d v="2024-05-12T00:00:00"/>
        <d v="2024-08-07T00:00:00"/>
        <d v="2023-12-20T00:00:00"/>
        <d v="2023-04-13T00:00:00"/>
        <d v="2024-08-14T00:00:00"/>
        <d v="2024-04-05T00:00:00"/>
        <d v="2023-08-03T00:00:00"/>
        <d v="2024-05-31T00:00:00"/>
        <d v="2023-02-20T00:00:00"/>
        <d v="2023-10-26T00:00:00"/>
        <d v="2024-03-25T00:00:00"/>
        <d v="2023-08-21T00:00:00"/>
        <d v="2023-06-05T00:00:00"/>
        <d v="2024-05-28T00:00:00"/>
        <d v="2024-03-28T00:00:00"/>
        <d v="2023-11-22T00:00:00"/>
        <d v="2024-08-26T00:00:00"/>
        <d v="2023-03-13T00:00:00"/>
        <d v="2024-04-01T00:00:00"/>
        <d v="2023-12-11T00:00:00"/>
        <d v="2023-04-04T00:00:00"/>
        <d v="2023-12-06T00:00:00"/>
        <d v="2023-07-08T00:00:00"/>
        <d v="2023-11-01T00:00:00"/>
        <d v="2023-07-15T00:00:00"/>
        <d v="2024-04-08T00:00:00"/>
        <d v="2023-10-23T00:00:00"/>
        <d v="2024-05-13T00:00:00"/>
        <d v="2024-04-14T00:00:00"/>
        <d v="2023-03-03T00:00:00"/>
        <d v="2023-04-18T00:00:00"/>
        <d v="2023-03-24T00:00:00"/>
        <d v="2023-09-06T00:00:00"/>
        <d v="2024-07-03T00:00:00"/>
        <d v="2023-07-13T00:00:00"/>
        <d v="2023-02-21T00:00:00"/>
        <d v="2024-08-24T00:00:00"/>
        <d v="2023-05-21T00:00:00"/>
        <d v="2024-06-18T00:00:00"/>
        <d v="2023-10-09T00:00:00"/>
        <d v="2023-11-27T00:00:00"/>
        <d v="2024-01-03T00:00:00"/>
        <d v="2023-03-25T00:00:00"/>
        <d v="2023-05-12T00:00:00"/>
        <d v="2024-01-21T00:00:00"/>
        <d v="2023-10-17T00:00:00"/>
        <d v="2023-10-02T00:00:00"/>
        <d v="2024-04-10T00:00:00"/>
        <d v="2023-06-14T00:00:00"/>
        <d v="2024-01-14T00:00:00"/>
        <d v="2024-04-13T00:00:00"/>
        <d v="2024-06-20T00:00:00"/>
        <d v="2024-06-01T00:00:00"/>
        <d v="2023-02-26T00:00:00"/>
        <d v="2023-11-14T00:00:00"/>
        <d v="2023-06-19T00:00:00"/>
        <d v="2023-12-27T00:00:00"/>
        <d v="2023-05-11T00:00:00"/>
        <d v="2024-05-25T00:00:00"/>
        <d v="2024-07-25T00:00:00"/>
        <d v="2024-02-14T00:00:00"/>
        <d v="2023-02-12T00:00:00"/>
        <d v="2023-06-23T00:00:00"/>
        <d v="2024-03-05T00:00:00"/>
        <d v="2024-06-29T00:00:00"/>
        <d v="2023-07-20T00:00:00"/>
        <d v="2023-03-02T00:00:00"/>
        <d v="2023-05-22T00:00:00"/>
        <d v="2023-05-02T00:00:00"/>
        <d v="2024-08-08T00:00:00"/>
        <d v="2023-04-11T00:00:00"/>
        <d v="2024-04-07T00:00:00"/>
        <d v="2023-03-07T00:00:00"/>
        <d v="2023-08-19T00:00:00"/>
        <d v="2023-09-21T00:00:00"/>
        <d v="2024-08-18T00:00:00"/>
        <d v="2024-08-03T00:00:00"/>
        <d v="2024-03-15T00:00:00"/>
        <d v="2023-07-07T00:00:00"/>
        <d v="2023-01-29T00:00:00"/>
        <d v="2024-04-22T00:00:00"/>
        <d v="2024-03-29T00:00:00"/>
        <d v="2024-06-27T00:00:00"/>
        <d v="2023-11-07T00:00:00"/>
        <d v="2023-09-23T00:00:00"/>
        <d v="2023-12-12T00:00:00"/>
        <d v="2023-09-12T00:00:00"/>
        <d v="2024-01-13T00:00:00"/>
        <d v="2023-07-26T00:00:00"/>
        <d v="2024-06-21T00:00:00"/>
        <d v="2023-03-14T00:00:00"/>
        <d v="2023-01-16T00:00:00"/>
        <d v="2023-07-05T00:00:00"/>
        <d v="2024-02-13T00:00:00"/>
        <d v="2023-02-04T00:00:00"/>
        <d v="2024-06-02T00:00:00"/>
        <d v="2024-08-11T00:00:00"/>
        <d v="2023-01-21T00:00:00"/>
        <d v="2024-08-10T00:00:00"/>
      </sharedItems>
    </cacheField>
    <cacheField name="Nights" numFmtId="0">
      <sharedItems containsSemiMixedTypes="0" containsString="0" containsNumber="1" containsInteger="1" minValue="1" maxValue="10"/>
    </cacheField>
    <cacheField name="Guests" numFmtId="0">
      <sharedItems containsSemiMixedTypes="0" containsString="0" containsNumber="1" containsInteger="1" minValue="1" maxValue="4"/>
    </cacheField>
    <cacheField name="Revenue" numFmtId="0">
      <sharedItems containsSemiMixedTypes="0" containsString="0" containsNumber="1" containsInteger="1" minValue="3766" maxValue="99000"/>
    </cacheField>
    <cacheField name="Rating" numFmtId="0">
      <sharedItems containsSemiMixedTypes="0" containsString="0" containsNumber="1" minValue="2.5" maxValue="5"/>
    </cacheField>
    <cacheField name="Months (Check_In)" numFmtId="0" databaseField="0">
      <fieldGroup base="6">
        <rangePr groupBy="months" startDate="2023-01-03T00:00:00" endDate="2024-08-22T00:00:00"/>
        <groupItems count="14">
          <s v="&lt;03-01-2023"/>
          <s v="Jan"/>
          <s v="Feb"/>
          <s v="Mar"/>
          <s v="Apr"/>
          <s v="May"/>
          <s v="Jun"/>
          <s v="Jul"/>
          <s v="Aug"/>
          <s v="Sep"/>
          <s v="Oct"/>
          <s v="Nov"/>
          <s v="Dec"/>
          <s v="&gt;22-08-2024"/>
        </groupItems>
      </fieldGroup>
    </cacheField>
    <cacheField name="Years (Check_In)" numFmtId="0" databaseField="0">
      <fieldGroup base="6">
        <rangePr groupBy="years" startDate="2023-01-03T00:00:00" endDate="2024-08-22T00:00:00"/>
        <groupItems count="4">
          <s v="&lt;03-01-2023"/>
          <s v="2023"/>
          <s v="2024"/>
          <s v="&gt;22-08-2024"/>
        </groupItems>
      </fieldGroup>
    </cacheField>
  </cacheFields>
  <extLst>
    <ext xmlns:x14="http://schemas.microsoft.com/office/spreadsheetml/2009/9/main" uri="{725AE2AE-9491-48be-B2B4-4EB974FC3084}">
      <x14:pivotCacheDefinition pivotCacheId="1013685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x v="0"/>
    <x v="0"/>
    <x v="0"/>
    <x v="0"/>
    <x v="0"/>
    <x v="0"/>
    <n v="2"/>
    <n v="1"/>
    <n v="13674"/>
    <n v="3.6"/>
  </r>
  <r>
    <x v="1"/>
    <x v="0"/>
    <x v="0"/>
    <x v="1"/>
    <x v="0"/>
    <x v="1"/>
    <x v="1"/>
    <x v="1"/>
    <n v="4"/>
    <n v="4"/>
    <n v="15220"/>
    <n v="3.6"/>
  </r>
  <r>
    <x v="2"/>
    <x v="1"/>
    <x v="0"/>
    <x v="1"/>
    <x v="1"/>
    <x v="2"/>
    <x v="2"/>
    <x v="2"/>
    <n v="3"/>
    <n v="2"/>
    <n v="29523"/>
    <n v="4.4000000000000004"/>
  </r>
  <r>
    <x v="3"/>
    <x v="0"/>
    <x v="0"/>
    <x v="2"/>
    <x v="2"/>
    <x v="2"/>
    <x v="3"/>
    <x v="3"/>
    <n v="10"/>
    <n v="3"/>
    <n v="86110"/>
    <n v="2.6"/>
  </r>
  <r>
    <x v="4"/>
    <x v="2"/>
    <x v="1"/>
    <x v="3"/>
    <x v="1"/>
    <x v="1"/>
    <x v="4"/>
    <x v="4"/>
    <n v="5"/>
    <n v="3"/>
    <n v="33645"/>
    <n v="3"/>
  </r>
  <r>
    <x v="5"/>
    <x v="0"/>
    <x v="0"/>
    <x v="1"/>
    <x v="3"/>
    <x v="1"/>
    <x v="5"/>
    <x v="5"/>
    <n v="2"/>
    <n v="4"/>
    <n v="8554"/>
    <n v="3.6"/>
  </r>
  <r>
    <x v="6"/>
    <x v="1"/>
    <x v="2"/>
    <x v="0"/>
    <x v="3"/>
    <x v="0"/>
    <x v="6"/>
    <x v="6"/>
    <n v="2"/>
    <n v="2"/>
    <n v="12750"/>
    <n v="4.3"/>
  </r>
  <r>
    <x v="7"/>
    <x v="3"/>
    <x v="3"/>
    <x v="2"/>
    <x v="3"/>
    <x v="0"/>
    <x v="7"/>
    <x v="7"/>
    <n v="1"/>
    <n v="2"/>
    <n v="8732"/>
    <n v="2.6"/>
  </r>
  <r>
    <x v="8"/>
    <x v="1"/>
    <x v="3"/>
    <x v="0"/>
    <x v="2"/>
    <x v="0"/>
    <x v="8"/>
    <x v="8"/>
    <n v="6"/>
    <n v="2"/>
    <n v="44214"/>
    <n v="3.7"/>
  </r>
  <r>
    <x v="9"/>
    <x v="2"/>
    <x v="2"/>
    <x v="0"/>
    <x v="0"/>
    <x v="0"/>
    <x v="1"/>
    <x v="9"/>
    <n v="9"/>
    <n v="3"/>
    <n v="73071"/>
    <n v="4"/>
  </r>
  <r>
    <x v="10"/>
    <x v="4"/>
    <x v="3"/>
    <x v="0"/>
    <x v="0"/>
    <x v="0"/>
    <x v="9"/>
    <x v="10"/>
    <n v="8"/>
    <n v="1"/>
    <n v="65528"/>
    <n v="2.6"/>
  </r>
  <r>
    <x v="11"/>
    <x v="0"/>
    <x v="2"/>
    <x v="1"/>
    <x v="1"/>
    <x v="1"/>
    <x v="10"/>
    <x v="11"/>
    <n v="7"/>
    <n v="4"/>
    <n v="44338"/>
    <n v="3.1"/>
  </r>
  <r>
    <x v="12"/>
    <x v="4"/>
    <x v="0"/>
    <x v="3"/>
    <x v="3"/>
    <x v="2"/>
    <x v="11"/>
    <x v="12"/>
    <n v="5"/>
    <n v="4"/>
    <n v="16475"/>
    <n v="3.6"/>
  </r>
  <r>
    <x v="13"/>
    <x v="1"/>
    <x v="1"/>
    <x v="1"/>
    <x v="2"/>
    <x v="2"/>
    <x v="12"/>
    <x v="10"/>
    <n v="10"/>
    <n v="2"/>
    <n v="32520"/>
    <n v="3.4"/>
  </r>
  <r>
    <x v="14"/>
    <x v="3"/>
    <x v="1"/>
    <x v="3"/>
    <x v="3"/>
    <x v="3"/>
    <x v="13"/>
    <x v="13"/>
    <n v="2"/>
    <n v="3"/>
    <n v="18396"/>
    <n v="5"/>
  </r>
  <r>
    <x v="15"/>
    <x v="1"/>
    <x v="2"/>
    <x v="3"/>
    <x v="0"/>
    <x v="1"/>
    <x v="14"/>
    <x v="14"/>
    <n v="8"/>
    <n v="1"/>
    <n v="65840"/>
    <n v="3.8"/>
  </r>
  <r>
    <x v="16"/>
    <x v="3"/>
    <x v="2"/>
    <x v="2"/>
    <x v="0"/>
    <x v="2"/>
    <x v="15"/>
    <x v="15"/>
    <n v="10"/>
    <n v="4"/>
    <n v="99000"/>
    <n v="3"/>
  </r>
  <r>
    <x v="17"/>
    <x v="4"/>
    <x v="2"/>
    <x v="0"/>
    <x v="1"/>
    <x v="2"/>
    <x v="16"/>
    <x v="16"/>
    <n v="9"/>
    <n v="4"/>
    <n v="26919"/>
    <n v="3.1"/>
  </r>
  <r>
    <x v="18"/>
    <x v="0"/>
    <x v="4"/>
    <x v="3"/>
    <x v="0"/>
    <x v="0"/>
    <x v="17"/>
    <x v="17"/>
    <n v="2"/>
    <n v="1"/>
    <n v="7750"/>
    <n v="2.7"/>
  </r>
  <r>
    <x v="19"/>
    <x v="0"/>
    <x v="4"/>
    <x v="3"/>
    <x v="0"/>
    <x v="2"/>
    <x v="18"/>
    <x v="18"/>
    <n v="4"/>
    <n v="2"/>
    <n v="31700"/>
    <n v="4.8"/>
  </r>
  <r>
    <x v="20"/>
    <x v="4"/>
    <x v="1"/>
    <x v="2"/>
    <x v="0"/>
    <x v="3"/>
    <x v="19"/>
    <x v="19"/>
    <n v="4"/>
    <n v="1"/>
    <n v="11176"/>
    <n v="4.0999999999999996"/>
  </r>
  <r>
    <x v="21"/>
    <x v="1"/>
    <x v="3"/>
    <x v="2"/>
    <x v="1"/>
    <x v="1"/>
    <x v="20"/>
    <x v="20"/>
    <n v="1"/>
    <n v="4"/>
    <n v="7965"/>
    <n v="3.3"/>
  </r>
  <r>
    <x v="22"/>
    <x v="0"/>
    <x v="2"/>
    <x v="1"/>
    <x v="0"/>
    <x v="3"/>
    <x v="21"/>
    <x v="21"/>
    <n v="7"/>
    <n v="2"/>
    <n v="29967"/>
    <n v="3.7"/>
  </r>
  <r>
    <x v="23"/>
    <x v="0"/>
    <x v="3"/>
    <x v="3"/>
    <x v="2"/>
    <x v="1"/>
    <x v="22"/>
    <x v="22"/>
    <n v="4"/>
    <n v="2"/>
    <n v="21316"/>
    <n v="3.7"/>
  </r>
  <r>
    <x v="24"/>
    <x v="3"/>
    <x v="3"/>
    <x v="3"/>
    <x v="0"/>
    <x v="3"/>
    <x v="23"/>
    <x v="17"/>
    <n v="7"/>
    <n v="3"/>
    <n v="67130"/>
    <n v="4.5"/>
  </r>
  <r>
    <x v="25"/>
    <x v="2"/>
    <x v="4"/>
    <x v="2"/>
    <x v="1"/>
    <x v="0"/>
    <x v="24"/>
    <x v="23"/>
    <n v="5"/>
    <n v="2"/>
    <n v="49675"/>
    <n v="2.6"/>
  </r>
  <r>
    <x v="26"/>
    <x v="4"/>
    <x v="0"/>
    <x v="0"/>
    <x v="2"/>
    <x v="1"/>
    <x v="25"/>
    <x v="24"/>
    <n v="8"/>
    <n v="2"/>
    <n v="19720"/>
    <n v="4.9000000000000004"/>
  </r>
  <r>
    <x v="27"/>
    <x v="0"/>
    <x v="2"/>
    <x v="3"/>
    <x v="2"/>
    <x v="0"/>
    <x v="26"/>
    <x v="25"/>
    <n v="2"/>
    <n v="2"/>
    <n v="13484"/>
    <n v="4"/>
  </r>
  <r>
    <x v="28"/>
    <x v="4"/>
    <x v="0"/>
    <x v="2"/>
    <x v="3"/>
    <x v="2"/>
    <x v="27"/>
    <x v="26"/>
    <n v="6"/>
    <n v="2"/>
    <n v="25050"/>
    <n v="3.5"/>
  </r>
  <r>
    <x v="29"/>
    <x v="1"/>
    <x v="3"/>
    <x v="0"/>
    <x v="2"/>
    <x v="1"/>
    <x v="28"/>
    <x v="27"/>
    <n v="10"/>
    <n v="1"/>
    <n v="26000"/>
    <n v="3.8"/>
  </r>
  <r>
    <x v="30"/>
    <x v="4"/>
    <x v="4"/>
    <x v="1"/>
    <x v="3"/>
    <x v="1"/>
    <x v="29"/>
    <x v="28"/>
    <n v="6"/>
    <n v="3"/>
    <n v="19752"/>
    <n v="3.6"/>
  </r>
  <r>
    <x v="31"/>
    <x v="4"/>
    <x v="4"/>
    <x v="3"/>
    <x v="3"/>
    <x v="1"/>
    <x v="30"/>
    <x v="29"/>
    <n v="5"/>
    <n v="1"/>
    <n v="46440"/>
    <n v="2.8"/>
  </r>
  <r>
    <x v="32"/>
    <x v="4"/>
    <x v="2"/>
    <x v="0"/>
    <x v="3"/>
    <x v="0"/>
    <x v="31"/>
    <x v="30"/>
    <n v="4"/>
    <n v="3"/>
    <n v="24560"/>
    <n v="3.7"/>
  </r>
  <r>
    <x v="33"/>
    <x v="0"/>
    <x v="0"/>
    <x v="2"/>
    <x v="3"/>
    <x v="1"/>
    <x v="32"/>
    <x v="17"/>
    <n v="6"/>
    <n v="2"/>
    <n v="43314"/>
    <n v="4.9000000000000004"/>
  </r>
  <r>
    <x v="34"/>
    <x v="3"/>
    <x v="3"/>
    <x v="2"/>
    <x v="2"/>
    <x v="1"/>
    <x v="33"/>
    <x v="31"/>
    <n v="3"/>
    <n v="1"/>
    <n v="26511"/>
    <n v="3.4"/>
  </r>
  <r>
    <x v="35"/>
    <x v="4"/>
    <x v="2"/>
    <x v="2"/>
    <x v="0"/>
    <x v="1"/>
    <x v="34"/>
    <x v="32"/>
    <n v="6"/>
    <n v="1"/>
    <n v="56178"/>
    <n v="3.4"/>
  </r>
  <r>
    <x v="36"/>
    <x v="3"/>
    <x v="0"/>
    <x v="0"/>
    <x v="1"/>
    <x v="0"/>
    <x v="35"/>
    <x v="33"/>
    <n v="3"/>
    <n v="2"/>
    <n v="27660"/>
    <n v="3.5"/>
  </r>
  <r>
    <x v="37"/>
    <x v="3"/>
    <x v="4"/>
    <x v="2"/>
    <x v="0"/>
    <x v="2"/>
    <x v="36"/>
    <x v="34"/>
    <n v="2"/>
    <n v="4"/>
    <n v="18288"/>
    <n v="2.6"/>
  </r>
  <r>
    <x v="38"/>
    <x v="2"/>
    <x v="2"/>
    <x v="1"/>
    <x v="1"/>
    <x v="2"/>
    <x v="37"/>
    <x v="35"/>
    <n v="4"/>
    <n v="2"/>
    <n v="8772"/>
    <n v="4.2"/>
  </r>
  <r>
    <x v="39"/>
    <x v="2"/>
    <x v="4"/>
    <x v="0"/>
    <x v="2"/>
    <x v="2"/>
    <x v="38"/>
    <x v="36"/>
    <n v="9"/>
    <n v="4"/>
    <n v="68094"/>
    <n v="5"/>
  </r>
  <r>
    <x v="40"/>
    <x v="4"/>
    <x v="4"/>
    <x v="3"/>
    <x v="2"/>
    <x v="2"/>
    <x v="39"/>
    <x v="37"/>
    <n v="10"/>
    <n v="3"/>
    <n v="23130"/>
    <n v="2.8"/>
  </r>
  <r>
    <x v="41"/>
    <x v="2"/>
    <x v="4"/>
    <x v="0"/>
    <x v="1"/>
    <x v="1"/>
    <x v="10"/>
    <x v="38"/>
    <n v="10"/>
    <n v="2"/>
    <n v="40860"/>
    <n v="2.6"/>
  </r>
  <r>
    <x v="42"/>
    <x v="2"/>
    <x v="0"/>
    <x v="1"/>
    <x v="3"/>
    <x v="3"/>
    <x v="40"/>
    <x v="39"/>
    <n v="6"/>
    <n v="3"/>
    <n v="44604"/>
    <n v="4.5999999999999996"/>
  </r>
  <r>
    <x v="43"/>
    <x v="1"/>
    <x v="1"/>
    <x v="0"/>
    <x v="1"/>
    <x v="2"/>
    <x v="41"/>
    <x v="40"/>
    <n v="5"/>
    <n v="2"/>
    <n v="17855"/>
    <n v="3.6"/>
  </r>
  <r>
    <x v="44"/>
    <x v="2"/>
    <x v="2"/>
    <x v="0"/>
    <x v="1"/>
    <x v="1"/>
    <x v="42"/>
    <x v="35"/>
    <n v="5"/>
    <n v="2"/>
    <n v="27605"/>
    <n v="4.5"/>
  </r>
  <r>
    <x v="45"/>
    <x v="4"/>
    <x v="4"/>
    <x v="2"/>
    <x v="1"/>
    <x v="3"/>
    <x v="43"/>
    <x v="41"/>
    <n v="9"/>
    <n v="4"/>
    <n v="76518"/>
    <n v="4.8"/>
  </r>
  <r>
    <x v="46"/>
    <x v="3"/>
    <x v="0"/>
    <x v="0"/>
    <x v="3"/>
    <x v="1"/>
    <x v="44"/>
    <x v="33"/>
    <n v="5"/>
    <n v="2"/>
    <n v="43035"/>
    <n v="3"/>
  </r>
  <r>
    <x v="47"/>
    <x v="0"/>
    <x v="0"/>
    <x v="1"/>
    <x v="1"/>
    <x v="1"/>
    <x v="45"/>
    <x v="42"/>
    <n v="7"/>
    <n v="2"/>
    <n v="55188"/>
    <n v="4.2"/>
  </r>
  <r>
    <x v="48"/>
    <x v="2"/>
    <x v="3"/>
    <x v="1"/>
    <x v="0"/>
    <x v="1"/>
    <x v="46"/>
    <x v="43"/>
    <n v="7"/>
    <n v="2"/>
    <n v="24080"/>
    <n v="4.5"/>
  </r>
  <r>
    <x v="49"/>
    <x v="4"/>
    <x v="3"/>
    <x v="3"/>
    <x v="0"/>
    <x v="1"/>
    <x v="47"/>
    <x v="44"/>
    <n v="3"/>
    <n v="4"/>
    <n v="22404"/>
    <n v="3.8"/>
  </r>
  <r>
    <x v="50"/>
    <x v="4"/>
    <x v="1"/>
    <x v="0"/>
    <x v="1"/>
    <x v="3"/>
    <x v="48"/>
    <x v="45"/>
    <n v="8"/>
    <n v="2"/>
    <n v="64736"/>
    <n v="4.7"/>
  </r>
  <r>
    <x v="51"/>
    <x v="2"/>
    <x v="4"/>
    <x v="1"/>
    <x v="3"/>
    <x v="3"/>
    <x v="49"/>
    <x v="46"/>
    <n v="5"/>
    <n v="4"/>
    <n v="13170"/>
    <n v="4.3"/>
  </r>
  <r>
    <x v="52"/>
    <x v="3"/>
    <x v="4"/>
    <x v="0"/>
    <x v="3"/>
    <x v="1"/>
    <x v="50"/>
    <x v="0"/>
    <n v="3"/>
    <n v="2"/>
    <n v="15411"/>
    <n v="4.2"/>
  </r>
  <r>
    <x v="53"/>
    <x v="3"/>
    <x v="0"/>
    <x v="2"/>
    <x v="1"/>
    <x v="2"/>
    <x v="51"/>
    <x v="47"/>
    <n v="8"/>
    <n v="4"/>
    <n v="20080"/>
    <n v="3"/>
  </r>
  <r>
    <x v="54"/>
    <x v="2"/>
    <x v="3"/>
    <x v="3"/>
    <x v="1"/>
    <x v="3"/>
    <x v="52"/>
    <x v="48"/>
    <n v="6"/>
    <n v="3"/>
    <n v="49032"/>
    <n v="3.5"/>
  </r>
  <r>
    <x v="55"/>
    <x v="2"/>
    <x v="1"/>
    <x v="1"/>
    <x v="1"/>
    <x v="0"/>
    <x v="53"/>
    <x v="49"/>
    <n v="7"/>
    <n v="4"/>
    <n v="15659"/>
    <n v="3.5"/>
  </r>
  <r>
    <x v="56"/>
    <x v="2"/>
    <x v="2"/>
    <x v="2"/>
    <x v="0"/>
    <x v="1"/>
    <x v="54"/>
    <x v="50"/>
    <n v="10"/>
    <n v="1"/>
    <n v="26870"/>
    <n v="4.0999999999999996"/>
  </r>
  <r>
    <x v="57"/>
    <x v="3"/>
    <x v="3"/>
    <x v="1"/>
    <x v="2"/>
    <x v="2"/>
    <x v="55"/>
    <x v="51"/>
    <n v="6"/>
    <n v="2"/>
    <n v="34344"/>
    <n v="3.3"/>
  </r>
  <r>
    <x v="58"/>
    <x v="2"/>
    <x v="4"/>
    <x v="2"/>
    <x v="3"/>
    <x v="1"/>
    <x v="56"/>
    <x v="52"/>
    <n v="1"/>
    <n v="1"/>
    <n v="9798"/>
    <n v="3.4"/>
  </r>
  <r>
    <x v="59"/>
    <x v="0"/>
    <x v="0"/>
    <x v="3"/>
    <x v="0"/>
    <x v="0"/>
    <x v="57"/>
    <x v="53"/>
    <n v="10"/>
    <n v="2"/>
    <n v="39540"/>
    <n v="2.8"/>
  </r>
  <r>
    <x v="60"/>
    <x v="0"/>
    <x v="1"/>
    <x v="1"/>
    <x v="1"/>
    <x v="2"/>
    <x v="58"/>
    <x v="54"/>
    <n v="3"/>
    <n v="1"/>
    <n v="25113"/>
    <n v="4.5"/>
  </r>
  <r>
    <x v="61"/>
    <x v="1"/>
    <x v="0"/>
    <x v="3"/>
    <x v="3"/>
    <x v="3"/>
    <x v="59"/>
    <x v="55"/>
    <n v="4"/>
    <n v="1"/>
    <n v="27400"/>
    <n v="4.2"/>
  </r>
  <r>
    <x v="62"/>
    <x v="3"/>
    <x v="0"/>
    <x v="0"/>
    <x v="2"/>
    <x v="1"/>
    <x v="60"/>
    <x v="56"/>
    <n v="9"/>
    <n v="4"/>
    <n v="66771"/>
    <n v="3.4"/>
  </r>
  <r>
    <x v="63"/>
    <x v="4"/>
    <x v="4"/>
    <x v="3"/>
    <x v="1"/>
    <x v="3"/>
    <x v="61"/>
    <x v="57"/>
    <n v="7"/>
    <n v="3"/>
    <n v="50442"/>
    <n v="4.7"/>
  </r>
  <r>
    <x v="64"/>
    <x v="2"/>
    <x v="2"/>
    <x v="2"/>
    <x v="0"/>
    <x v="2"/>
    <x v="62"/>
    <x v="58"/>
    <n v="8"/>
    <n v="4"/>
    <n v="44544"/>
    <n v="4.5999999999999996"/>
  </r>
  <r>
    <x v="65"/>
    <x v="4"/>
    <x v="4"/>
    <x v="0"/>
    <x v="0"/>
    <x v="1"/>
    <x v="63"/>
    <x v="59"/>
    <n v="8"/>
    <n v="2"/>
    <n v="65176"/>
    <n v="3.7"/>
  </r>
  <r>
    <x v="66"/>
    <x v="4"/>
    <x v="3"/>
    <x v="0"/>
    <x v="2"/>
    <x v="3"/>
    <x v="7"/>
    <x v="60"/>
    <n v="3"/>
    <n v="4"/>
    <n v="11211"/>
    <n v="3.4"/>
  </r>
  <r>
    <x v="67"/>
    <x v="1"/>
    <x v="4"/>
    <x v="0"/>
    <x v="3"/>
    <x v="1"/>
    <x v="64"/>
    <x v="61"/>
    <n v="4"/>
    <n v="1"/>
    <n v="15908"/>
    <n v="4.3"/>
  </r>
  <r>
    <x v="68"/>
    <x v="2"/>
    <x v="1"/>
    <x v="1"/>
    <x v="1"/>
    <x v="3"/>
    <x v="65"/>
    <x v="62"/>
    <n v="1"/>
    <n v="1"/>
    <n v="4410"/>
    <n v="3.1"/>
  </r>
  <r>
    <x v="69"/>
    <x v="3"/>
    <x v="4"/>
    <x v="0"/>
    <x v="1"/>
    <x v="2"/>
    <x v="66"/>
    <x v="63"/>
    <n v="9"/>
    <n v="3"/>
    <n v="43938"/>
    <n v="4.3"/>
  </r>
  <r>
    <x v="70"/>
    <x v="1"/>
    <x v="4"/>
    <x v="0"/>
    <x v="0"/>
    <x v="1"/>
    <x v="67"/>
    <x v="64"/>
    <n v="6"/>
    <n v="1"/>
    <n v="48510"/>
    <n v="3.8"/>
  </r>
  <r>
    <x v="71"/>
    <x v="3"/>
    <x v="2"/>
    <x v="1"/>
    <x v="1"/>
    <x v="2"/>
    <x v="68"/>
    <x v="65"/>
    <n v="10"/>
    <n v="3"/>
    <n v="28230"/>
    <n v="4.5999999999999996"/>
  </r>
  <r>
    <x v="72"/>
    <x v="1"/>
    <x v="2"/>
    <x v="0"/>
    <x v="0"/>
    <x v="2"/>
    <x v="69"/>
    <x v="66"/>
    <n v="9"/>
    <n v="2"/>
    <n v="38223"/>
    <n v="2.6"/>
  </r>
  <r>
    <x v="73"/>
    <x v="0"/>
    <x v="1"/>
    <x v="0"/>
    <x v="0"/>
    <x v="3"/>
    <x v="70"/>
    <x v="67"/>
    <n v="1"/>
    <n v="3"/>
    <n v="5845"/>
    <n v="3.7"/>
  </r>
  <r>
    <x v="74"/>
    <x v="1"/>
    <x v="2"/>
    <x v="3"/>
    <x v="3"/>
    <x v="3"/>
    <x v="71"/>
    <x v="68"/>
    <n v="2"/>
    <n v="4"/>
    <n v="12056"/>
    <n v="2.7"/>
  </r>
  <r>
    <x v="75"/>
    <x v="0"/>
    <x v="2"/>
    <x v="1"/>
    <x v="3"/>
    <x v="1"/>
    <x v="72"/>
    <x v="28"/>
    <n v="2"/>
    <n v="4"/>
    <n v="13932"/>
    <n v="4"/>
  </r>
  <r>
    <x v="76"/>
    <x v="4"/>
    <x v="2"/>
    <x v="2"/>
    <x v="1"/>
    <x v="3"/>
    <x v="73"/>
    <x v="69"/>
    <n v="10"/>
    <n v="4"/>
    <n v="45010"/>
    <n v="3.9"/>
  </r>
  <r>
    <x v="77"/>
    <x v="0"/>
    <x v="1"/>
    <x v="3"/>
    <x v="0"/>
    <x v="0"/>
    <x v="74"/>
    <x v="70"/>
    <n v="2"/>
    <n v="2"/>
    <n v="7928"/>
    <n v="2.9"/>
  </r>
  <r>
    <x v="78"/>
    <x v="0"/>
    <x v="2"/>
    <x v="3"/>
    <x v="1"/>
    <x v="3"/>
    <x v="56"/>
    <x v="71"/>
    <n v="5"/>
    <n v="1"/>
    <n v="19480"/>
    <n v="3.2"/>
  </r>
  <r>
    <x v="79"/>
    <x v="1"/>
    <x v="3"/>
    <x v="3"/>
    <x v="0"/>
    <x v="2"/>
    <x v="75"/>
    <x v="72"/>
    <n v="7"/>
    <n v="1"/>
    <n v="45227"/>
    <n v="3.1"/>
  </r>
  <r>
    <x v="80"/>
    <x v="3"/>
    <x v="4"/>
    <x v="1"/>
    <x v="2"/>
    <x v="1"/>
    <x v="76"/>
    <x v="73"/>
    <n v="5"/>
    <n v="3"/>
    <n v="27985"/>
    <n v="2.8"/>
  </r>
  <r>
    <x v="81"/>
    <x v="1"/>
    <x v="3"/>
    <x v="0"/>
    <x v="1"/>
    <x v="3"/>
    <x v="77"/>
    <x v="74"/>
    <n v="10"/>
    <n v="1"/>
    <n v="92860"/>
    <n v="3.6"/>
  </r>
  <r>
    <x v="82"/>
    <x v="1"/>
    <x v="1"/>
    <x v="0"/>
    <x v="2"/>
    <x v="1"/>
    <x v="78"/>
    <x v="75"/>
    <n v="10"/>
    <n v="1"/>
    <n v="82640"/>
    <n v="4.2"/>
  </r>
  <r>
    <x v="83"/>
    <x v="1"/>
    <x v="1"/>
    <x v="3"/>
    <x v="0"/>
    <x v="3"/>
    <x v="79"/>
    <x v="76"/>
    <n v="8"/>
    <n v="3"/>
    <n v="27888"/>
    <n v="5"/>
  </r>
  <r>
    <x v="84"/>
    <x v="2"/>
    <x v="3"/>
    <x v="3"/>
    <x v="1"/>
    <x v="2"/>
    <x v="80"/>
    <x v="77"/>
    <n v="6"/>
    <n v="3"/>
    <n v="44934"/>
    <n v="2.8"/>
  </r>
  <r>
    <x v="85"/>
    <x v="3"/>
    <x v="4"/>
    <x v="2"/>
    <x v="1"/>
    <x v="2"/>
    <x v="81"/>
    <x v="78"/>
    <n v="9"/>
    <n v="1"/>
    <n v="51525"/>
    <n v="2.7"/>
  </r>
  <r>
    <x v="86"/>
    <x v="1"/>
    <x v="4"/>
    <x v="3"/>
    <x v="1"/>
    <x v="1"/>
    <x v="51"/>
    <x v="47"/>
    <n v="8"/>
    <n v="4"/>
    <n v="19552"/>
    <n v="3"/>
  </r>
  <r>
    <x v="87"/>
    <x v="1"/>
    <x v="1"/>
    <x v="2"/>
    <x v="1"/>
    <x v="1"/>
    <x v="82"/>
    <x v="79"/>
    <n v="5"/>
    <n v="2"/>
    <n v="47995"/>
    <n v="3.2"/>
  </r>
  <r>
    <x v="88"/>
    <x v="2"/>
    <x v="0"/>
    <x v="3"/>
    <x v="0"/>
    <x v="0"/>
    <x v="83"/>
    <x v="80"/>
    <n v="9"/>
    <n v="1"/>
    <n v="58716"/>
    <n v="3.5"/>
  </r>
  <r>
    <x v="89"/>
    <x v="3"/>
    <x v="0"/>
    <x v="2"/>
    <x v="2"/>
    <x v="0"/>
    <x v="84"/>
    <x v="81"/>
    <n v="5"/>
    <n v="3"/>
    <n v="27015"/>
    <n v="4.5999999999999996"/>
  </r>
  <r>
    <x v="90"/>
    <x v="2"/>
    <x v="2"/>
    <x v="2"/>
    <x v="0"/>
    <x v="3"/>
    <x v="85"/>
    <x v="82"/>
    <n v="10"/>
    <n v="2"/>
    <n v="90780"/>
    <n v="2.7"/>
  </r>
  <r>
    <x v="91"/>
    <x v="2"/>
    <x v="4"/>
    <x v="0"/>
    <x v="2"/>
    <x v="2"/>
    <x v="86"/>
    <x v="83"/>
    <n v="10"/>
    <n v="4"/>
    <n v="90880"/>
    <n v="2.9"/>
  </r>
  <r>
    <x v="92"/>
    <x v="4"/>
    <x v="3"/>
    <x v="0"/>
    <x v="3"/>
    <x v="3"/>
    <x v="45"/>
    <x v="84"/>
    <n v="6"/>
    <n v="2"/>
    <n v="46278"/>
    <n v="3.1"/>
  </r>
  <r>
    <x v="93"/>
    <x v="2"/>
    <x v="2"/>
    <x v="2"/>
    <x v="2"/>
    <x v="2"/>
    <x v="87"/>
    <x v="85"/>
    <n v="7"/>
    <n v="4"/>
    <n v="52052"/>
    <n v="4.5"/>
  </r>
  <r>
    <x v="94"/>
    <x v="3"/>
    <x v="3"/>
    <x v="3"/>
    <x v="0"/>
    <x v="2"/>
    <x v="88"/>
    <x v="86"/>
    <n v="8"/>
    <n v="1"/>
    <n v="50464"/>
    <n v="4.8"/>
  </r>
  <r>
    <x v="95"/>
    <x v="0"/>
    <x v="2"/>
    <x v="2"/>
    <x v="0"/>
    <x v="1"/>
    <x v="89"/>
    <x v="87"/>
    <n v="5"/>
    <n v="3"/>
    <n v="35525"/>
    <n v="4.2"/>
  </r>
  <r>
    <x v="96"/>
    <x v="0"/>
    <x v="4"/>
    <x v="2"/>
    <x v="3"/>
    <x v="3"/>
    <x v="90"/>
    <x v="88"/>
    <n v="1"/>
    <n v="1"/>
    <n v="3923"/>
    <n v="4.0999999999999996"/>
  </r>
  <r>
    <x v="97"/>
    <x v="1"/>
    <x v="2"/>
    <x v="3"/>
    <x v="1"/>
    <x v="1"/>
    <x v="88"/>
    <x v="86"/>
    <n v="8"/>
    <n v="2"/>
    <n v="61480"/>
    <n v="3.2"/>
  </r>
  <r>
    <x v="98"/>
    <x v="0"/>
    <x v="0"/>
    <x v="0"/>
    <x v="2"/>
    <x v="2"/>
    <x v="91"/>
    <x v="89"/>
    <n v="6"/>
    <n v="4"/>
    <n v="19152"/>
    <n v="3.1"/>
  </r>
  <r>
    <x v="99"/>
    <x v="2"/>
    <x v="1"/>
    <x v="1"/>
    <x v="0"/>
    <x v="0"/>
    <x v="92"/>
    <x v="90"/>
    <n v="10"/>
    <n v="4"/>
    <n v="70760"/>
    <n v="4.2"/>
  </r>
  <r>
    <x v="100"/>
    <x v="2"/>
    <x v="1"/>
    <x v="1"/>
    <x v="0"/>
    <x v="3"/>
    <x v="93"/>
    <x v="91"/>
    <n v="8"/>
    <n v="3"/>
    <n v="59696"/>
    <n v="2.5"/>
  </r>
  <r>
    <x v="101"/>
    <x v="2"/>
    <x v="4"/>
    <x v="1"/>
    <x v="2"/>
    <x v="3"/>
    <x v="94"/>
    <x v="92"/>
    <n v="10"/>
    <n v="3"/>
    <n v="72340"/>
    <n v="4.9000000000000004"/>
  </r>
  <r>
    <x v="102"/>
    <x v="1"/>
    <x v="3"/>
    <x v="0"/>
    <x v="0"/>
    <x v="3"/>
    <x v="95"/>
    <x v="93"/>
    <n v="2"/>
    <n v="2"/>
    <n v="10248"/>
    <n v="3.9"/>
  </r>
  <r>
    <x v="103"/>
    <x v="4"/>
    <x v="4"/>
    <x v="0"/>
    <x v="2"/>
    <x v="3"/>
    <x v="96"/>
    <x v="94"/>
    <n v="1"/>
    <n v="1"/>
    <n v="9459"/>
    <n v="4"/>
  </r>
  <r>
    <x v="104"/>
    <x v="2"/>
    <x v="4"/>
    <x v="1"/>
    <x v="3"/>
    <x v="0"/>
    <x v="24"/>
    <x v="95"/>
    <n v="10"/>
    <n v="3"/>
    <n v="75520"/>
    <n v="4.4000000000000004"/>
  </r>
  <r>
    <x v="105"/>
    <x v="3"/>
    <x v="0"/>
    <x v="3"/>
    <x v="3"/>
    <x v="3"/>
    <x v="97"/>
    <x v="96"/>
    <n v="10"/>
    <n v="3"/>
    <n v="79990"/>
    <n v="2.8"/>
  </r>
  <r>
    <x v="106"/>
    <x v="1"/>
    <x v="4"/>
    <x v="2"/>
    <x v="0"/>
    <x v="0"/>
    <x v="98"/>
    <x v="0"/>
    <n v="9"/>
    <n v="3"/>
    <n v="57132"/>
    <n v="3.8"/>
  </r>
  <r>
    <x v="107"/>
    <x v="1"/>
    <x v="2"/>
    <x v="0"/>
    <x v="1"/>
    <x v="2"/>
    <x v="99"/>
    <x v="97"/>
    <n v="2"/>
    <n v="4"/>
    <n v="19776"/>
    <n v="2.7"/>
  </r>
  <r>
    <x v="108"/>
    <x v="3"/>
    <x v="3"/>
    <x v="0"/>
    <x v="2"/>
    <x v="3"/>
    <x v="69"/>
    <x v="98"/>
    <n v="5"/>
    <n v="1"/>
    <n v="28625"/>
    <n v="3.4"/>
  </r>
  <r>
    <x v="109"/>
    <x v="1"/>
    <x v="1"/>
    <x v="2"/>
    <x v="3"/>
    <x v="1"/>
    <x v="100"/>
    <x v="99"/>
    <n v="8"/>
    <n v="1"/>
    <n v="56600"/>
    <n v="4.7"/>
  </r>
  <r>
    <x v="110"/>
    <x v="4"/>
    <x v="4"/>
    <x v="1"/>
    <x v="2"/>
    <x v="3"/>
    <x v="101"/>
    <x v="35"/>
    <n v="7"/>
    <n v="1"/>
    <n v="22015"/>
    <n v="2.6"/>
  </r>
  <r>
    <x v="111"/>
    <x v="0"/>
    <x v="4"/>
    <x v="2"/>
    <x v="2"/>
    <x v="1"/>
    <x v="44"/>
    <x v="46"/>
    <n v="9"/>
    <n v="2"/>
    <n v="46647"/>
    <n v="3.6"/>
  </r>
  <r>
    <x v="112"/>
    <x v="4"/>
    <x v="3"/>
    <x v="1"/>
    <x v="1"/>
    <x v="1"/>
    <x v="102"/>
    <x v="100"/>
    <n v="10"/>
    <n v="4"/>
    <n v="96920"/>
    <n v="4.9000000000000004"/>
  </r>
  <r>
    <x v="113"/>
    <x v="0"/>
    <x v="4"/>
    <x v="1"/>
    <x v="1"/>
    <x v="3"/>
    <x v="103"/>
    <x v="99"/>
    <n v="6"/>
    <n v="1"/>
    <n v="45702"/>
    <n v="3.4"/>
  </r>
  <r>
    <x v="114"/>
    <x v="1"/>
    <x v="0"/>
    <x v="2"/>
    <x v="3"/>
    <x v="0"/>
    <x v="104"/>
    <x v="101"/>
    <n v="8"/>
    <n v="1"/>
    <n v="59432"/>
    <n v="3"/>
  </r>
  <r>
    <x v="115"/>
    <x v="4"/>
    <x v="0"/>
    <x v="3"/>
    <x v="3"/>
    <x v="0"/>
    <x v="105"/>
    <x v="102"/>
    <n v="10"/>
    <n v="2"/>
    <n v="25620"/>
    <n v="4.5999999999999996"/>
  </r>
  <r>
    <x v="116"/>
    <x v="4"/>
    <x v="2"/>
    <x v="1"/>
    <x v="0"/>
    <x v="2"/>
    <x v="106"/>
    <x v="103"/>
    <n v="10"/>
    <n v="1"/>
    <n v="42710"/>
    <n v="4.5999999999999996"/>
  </r>
  <r>
    <x v="117"/>
    <x v="3"/>
    <x v="2"/>
    <x v="0"/>
    <x v="0"/>
    <x v="1"/>
    <x v="107"/>
    <x v="104"/>
    <n v="3"/>
    <n v="1"/>
    <n v="14802"/>
    <n v="4.5"/>
  </r>
  <r>
    <x v="118"/>
    <x v="3"/>
    <x v="1"/>
    <x v="0"/>
    <x v="2"/>
    <x v="0"/>
    <x v="108"/>
    <x v="70"/>
    <n v="1"/>
    <n v="2"/>
    <n v="8076"/>
    <n v="3.6"/>
  </r>
  <r>
    <x v="119"/>
    <x v="0"/>
    <x v="0"/>
    <x v="2"/>
    <x v="1"/>
    <x v="2"/>
    <x v="109"/>
    <x v="105"/>
    <n v="10"/>
    <n v="1"/>
    <n v="57020"/>
    <n v="3.8"/>
  </r>
  <r>
    <x v="120"/>
    <x v="4"/>
    <x v="0"/>
    <x v="0"/>
    <x v="1"/>
    <x v="1"/>
    <x v="110"/>
    <x v="106"/>
    <n v="8"/>
    <n v="4"/>
    <n v="43936"/>
    <n v="4.2"/>
  </r>
  <r>
    <x v="121"/>
    <x v="2"/>
    <x v="3"/>
    <x v="3"/>
    <x v="2"/>
    <x v="2"/>
    <x v="106"/>
    <x v="107"/>
    <n v="2"/>
    <n v="2"/>
    <n v="8504"/>
    <n v="4.0999999999999996"/>
  </r>
  <r>
    <x v="122"/>
    <x v="4"/>
    <x v="1"/>
    <x v="0"/>
    <x v="1"/>
    <x v="2"/>
    <x v="111"/>
    <x v="42"/>
    <n v="9"/>
    <n v="4"/>
    <n v="25308"/>
    <n v="4.5"/>
  </r>
  <r>
    <x v="123"/>
    <x v="0"/>
    <x v="1"/>
    <x v="1"/>
    <x v="1"/>
    <x v="3"/>
    <x v="112"/>
    <x v="5"/>
    <n v="7"/>
    <n v="3"/>
    <n v="61446"/>
    <n v="3.6"/>
  </r>
  <r>
    <x v="124"/>
    <x v="2"/>
    <x v="0"/>
    <x v="0"/>
    <x v="1"/>
    <x v="2"/>
    <x v="113"/>
    <x v="108"/>
    <n v="6"/>
    <n v="2"/>
    <n v="45756"/>
    <n v="4.8"/>
  </r>
  <r>
    <x v="125"/>
    <x v="0"/>
    <x v="0"/>
    <x v="3"/>
    <x v="2"/>
    <x v="3"/>
    <x v="114"/>
    <x v="109"/>
    <n v="6"/>
    <n v="2"/>
    <n v="39342"/>
    <n v="2.6"/>
  </r>
  <r>
    <x v="126"/>
    <x v="4"/>
    <x v="1"/>
    <x v="0"/>
    <x v="2"/>
    <x v="3"/>
    <x v="115"/>
    <x v="110"/>
    <n v="7"/>
    <n v="1"/>
    <n v="69531"/>
    <n v="3.2"/>
  </r>
  <r>
    <x v="127"/>
    <x v="1"/>
    <x v="4"/>
    <x v="3"/>
    <x v="0"/>
    <x v="0"/>
    <x v="116"/>
    <x v="111"/>
    <n v="4"/>
    <n v="1"/>
    <n v="19472"/>
    <n v="4.5999999999999996"/>
  </r>
  <r>
    <x v="128"/>
    <x v="1"/>
    <x v="0"/>
    <x v="0"/>
    <x v="0"/>
    <x v="3"/>
    <x v="1"/>
    <x v="112"/>
    <n v="10"/>
    <n v="1"/>
    <n v="69880"/>
    <n v="4.8"/>
  </r>
  <r>
    <x v="129"/>
    <x v="1"/>
    <x v="0"/>
    <x v="1"/>
    <x v="3"/>
    <x v="2"/>
    <x v="117"/>
    <x v="113"/>
    <n v="6"/>
    <n v="1"/>
    <n v="20916"/>
    <n v="4.7"/>
  </r>
  <r>
    <x v="130"/>
    <x v="4"/>
    <x v="3"/>
    <x v="3"/>
    <x v="0"/>
    <x v="1"/>
    <x v="118"/>
    <x v="114"/>
    <n v="9"/>
    <n v="2"/>
    <n v="45729"/>
    <n v="3.5"/>
  </r>
  <r>
    <x v="131"/>
    <x v="1"/>
    <x v="2"/>
    <x v="0"/>
    <x v="3"/>
    <x v="2"/>
    <x v="119"/>
    <x v="115"/>
    <n v="10"/>
    <n v="1"/>
    <n v="92360"/>
    <n v="2.6"/>
  </r>
  <r>
    <x v="132"/>
    <x v="3"/>
    <x v="1"/>
    <x v="3"/>
    <x v="2"/>
    <x v="2"/>
    <x v="120"/>
    <x v="116"/>
    <n v="7"/>
    <n v="4"/>
    <n v="48811"/>
    <n v="3.6"/>
  </r>
  <r>
    <x v="133"/>
    <x v="1"/>
    <x v="2"/>
    <x v="3"/>
    <x v="3"/>
    <x v="3"/>
    <x v="121"/>
    <x v="68"/>
    <n v="5"/>
    <n v="4"/>
    <n v="31580"/>
    <n v="4.2"/>
  </r>
  <r>
    <x v="134"/>
    <x v="0"/>
    <x v="2"/>
    <x v="2"/>
    <x v="2"/>
    <x v="1"/>
    <x v="27"/>
    <x v="117"/>
    <n v="5"/>
    <n v="2"/>
    <n v="41430"/>
    <n v="2.8"/>
  </r>
  <r>
    <x v="135"/>
    <x v="1"/>
    <x v="4"/>
    <x v="0"/>
    <x v="2"/>
    <x v="1"/>
    <x v="122"/>
    <x v="118"/>
    <n v="7"/>
    <n v="2"/>
    <n v="21406"/>
    <n v="3.5"/>
  </r>
  <r>
    <x v="136"/>
    <x v="3"/>
    <x v="1"/>
    <x v="0"/>
    <x v="2"/>
    <x v="3"/>
    <x v="123"/>
    <x v="119"/>
    <n v="7"/>
    <n v="1"/>
    <n v="40362"/>
    <n v="4.8"/>
  </r>
  <r>
    <x v="137"/>
    <x v="1"/>
    <x v="1"/>
    <x v="2"/>
    <x v="1"/>
    <x v="3"/>
    <x v="124"/>
    <x v="120"/>
    <n v="2"/>
    <n v="4"/>
    <n v="4340"/>
    <n v="4.9000000000000004"/>
  </r>
  <r>
    <x v="138"/>
    <x v="3"/>
    <x v="1"/>
    <x v="2"/>
    <x v="3"/>
    <x v="1"/>
    <x v="125"/>
    <x v="121"/>
    <n v="2"/>
    <n v="2"/>
    <n v="11138"/>
    <n v="4"/>
  </r>
  <r>
    <x v="139"/>
    <x v="4"/>
    <x v="0"/>
    <x v="2"/>
    <x v="3"/>
    <x v="2"/>
    <x v="126"/>
    <x v="122"/>
    <n v="6"/>
    <n v="2"/>
    <n v="15750"/>
    <n v="3.8"/>
  </r>
  <r>
    <x v="140"/>
    <x v="0"/>
    <x v="1"/>
    <x v="1"/>
    <x v="3"/>
    <x v="2"/>
    <x v="106"/>
    <x v="123"/>
    <n v="4"/>
    <n v="1"/>
    <n v="12796"/>
    <n v="3.1"/>
  </r>
  <r>
    <x v="141"/>
    <x v="3"/>
    <x v="1"/>
    <x v="1"/>
    <x v="2"/>
    <x v="0"/>
    <x v="127"/>
    <x v="124"/>
    <n v="8"/>
    <n v="4"/>
    <n v="60632"/>
    <n v="4.8"/>
  </r>
  <r>
    <x v="142"/>
    <x v="4"/>
    <x v="1"/>
    <x v="0"/>
    <x v="3"/>
    <x v="0"/>
    <x v="128"/>
    <x v="125"/>
    <n v="2"/>
    <n v="4"/>
    <n v="11244"/>
    <n v="4.0999999999999996"/>
  </r>
  <r>
    <x v="143"/>
    <x v="1"/>
    <x v="1"/>
    <x v="3"/>
    <x v="3"/>
    <x v="1"/>
    <x v="129"/>
    <x v="126"/>
    <n v="8"/>
    <n v="4"/>
    <n v="18464"/>
    <n v="2.6"/>
  </r>
  <r>
    <x v="144"/>
    <x v="1"/>
    <x v="0"/>
    <x v="3"/>
    <x v="1"/>
    <x v="3"/>
    <x v="130"/>
    <x v="127"/>
    <n v="9"/>
    <n v="1"/>
    <n v="51156"/>
    <n v="4.8"/>
  </r>
  <r>
    <x v="145"/>
    <x v="4"/>
    <x v="2"/>
    <x v="0"/>
    <x v="1"/>
    <x v="0"/>
    <x v="131"/>
    <x v="128"/>
    <n v="8"/>
    <n v="1"/>
    <n v="69144"/>
    <n v="4.7"/>
  </r>
  <r>
    <x v="146"/>
    <x v="1"/>
    <x v="0"/>
    <x v="1"/>
    <x v="2"/>
    <x v="0"/>
    <x v="16"/>
    <x v="129"/>
    <n v="8"/>
    <n v="2"/>
    <n v="39848"/>
    <n v="3.4"/>
  </r>
  <r>
    <x v="147"/>
    <x v="1"/>
    <x v="3"/>
    <x v="2"/>
    <x v="3"/>
    <x v="1"/>
    <x v="132"/>
    <x v="130"/>
    <n v="2"/>
    <n v="3"/>
    <n v="5548"/>
    <n v="3.9"/>
  </r>
  <r>
    <x v="148"/>
    <x v="2"/>
    <x v="4"/>
    <x v="0"/>
    <x v="0"/>
    <x v="2"/>
    <x v="133"/>
    <x v="131"/>
    <n v="10"/>
    <n v="2"/>
    <n v="95090"/>
    <n v="3.4"/>
  </r>
  <r>
    <x v="149"/>
    <x v="2"/>
    <x v="2"/>
    <x v="3"/>
    <x v="3"/>
    <x v="3"/>
    <x v="134"/>
    <x v="132"/>
    <n v="3"/>
    <n v="1"/>
    <n v="21876"/>
    <n v="4.2"/>
  </r>
  <r>
    <x v="150"/>
    <x v="4"/>
    <x v="4"/>
    <x v="3"/>
    <x v="3"/>
    <x v="2"/>
    <x v="135"/>
    <x v="133"/>
    <n v="4"/>
    <n v="3"/>
    <n v="39052"/>
    <n v="4.4000000000000004"/>
  </r>
  <r>
    <x v="151"/>
    <x v="3"/>
    <x v="2"/>
    <x v="1"/>
    <x v="0"/>
    <x v="1"/>
    <x v="136"/>
    <x v="134"/>
    <n v="2"/>
    <n v="1"/>
    <n v="14844"/>
    <n v="3.3"/>
  </r>
  <r>
    <x v="152"/>
    <x v="4"/>
    <x v="2"/>
    <x v="2"/>
    <x v="0"/>
    <x v="0"/>
    <x v="137"/>
    <x v="135"/>
    <n v="10"/>
    <n v="2"/>
    <n v="79070"/>
    <n v="3.6"/>
  </r>
  <r>
    <x v="153"/>
    <x v="2"/>
    <x v="4"/>
    <x v="1"/>
    <x v="1"/>
    <x v="2"/>
    <x v="138"/>
    <x v="136"/>
    <n v="4"/>
    <n v="2"/>
    <n v="18140"/>
    <n v="4.9000000000000004"/>
  </r>
  <r>
    <x v="154"/>
    <x v="2"/>
    <x v="2"/>
    <x v="0"/>
    <x v="1"/>
    <x v="3"/>
    <x v="139"/>
    <x v="137"/>
    <n v="7"/>
    <n v="4"/>
    <n v="69405"/>
    <n v="2.9"/>
  </r>
  <r>
    <x v="155"/>
    <x v="3"/>
    <x v="1"/>
    <x v="1"/>
    <x v="3"/>
    <x v="1"/>
    <x v="140"/>
    <x v="138"/>
    <n v="6"/>
    <n v="1"/>
    <n v="46962"/>
    <n v="4.5999999999999996"/>
  </r>
  <r>
    <x v="156"/>
    <x v="0"/>
    <x v="4"/>
    <x v="3"/>
    <x v="0"/>
    <x v="2"/>
    <x v="141"/>
    <x v="139"/>
    <n v="9"/>
    <n v="2"/>
    <n v="79263"/>
    <n v="3.6"/>
  </r>
  <r>
    <x v="157"/>
    <x v="3"/>
    <x v="3"/>
    <x v="0"/>
    <x v="2"/>
    <x v="3"/>
    <x v="142"/>
    <x v="140"/>
    <n v="7"/>
    <n v="3"/>
    <n v="27517"/>
    <n v="3.5"/>
  </r>
  <r>
    <x v="158"/>
    <x v="0"/>
    <x v="4"/>
    <x v="1"/>
    <x v="2"/>
    <x v="2"/>
    <x v="143"/>
    <x v="141"/>
    <n v="6"/>
    <n v="2"/>
    <n v="18762"/>
    <n v="2.6"/>
  </r>
  <r>
    <x v="159"/>
    <x v="2"/>
    <x v="2"/>
    <x v="2"/>
    <x v="1"/>
    <x v="1"/>
    <x v="144"/>
    <x v="142"/>
    <n v="1"/>
    <n v="3"/>
    <n v="3766"/>
    <n v="4.5999999999999996"/>
  </r>
  <r>
    <x v="160"/>
    <x v="4"/>
    <x v="1"/>
    <x v="2"/>
    <x v="2"/>
    <x v="2"/>
    <x v="145"/>
    <x v="143"/>
    <n v="5"/>
    <n v="1"/>
    <n v="11955"/>
    <n v="3.1"/>
  </r>
  <r>
    <x v="161"/>
    <x v="4"/>
    <x v="3"/>
    <x v="3"/>
    <x v="2"/>
    <x v="3"/>
    <x v="146"/>
    <x v="144"/>
    <n v="1"/>
    <n v="2"/>
    <n v="7886"/>
    <n v="2.9"/>
  </r>
  <r>
    <x v="162"/>
    <x v="2"/>
    <x v="0"/>
    <x v="0"/>
    <x v="0"/>
    <x v="3"/>
    <x v="147"/>
    <x v="145"/>
    <n v="2"/>
    <n v="3"/>
    <n v="5108"/>
    <n v="4.9000000000000004"/>
  </r>
  <r>
    <x v="163"/>
    <x v="4"/>
    <x v="1"/>
    <x v="3"/>
    <x v="1"/>
    <x v="3"/>
    <x v="148"/>
    <x v="146"/>
    <n v="7"/>
    <n v="3"/>
    <n v="28539"/>
    <n v="4.4000000000000004"/>
  </r>
  <r>
    <x v="164"/>
    <x v="1"/>
    <x v="0"/>
    <x v="0"/>
    <x v="0"/>
    <x v="1"/>
    <x v="149"/>
    <x v="147"/>
    <n v="6"/>
    <n v="2"/>
    <n v="14178"/>
    <n v="3.4"/>
  </r>
  <r>
    <x v="165"/>
    <x v="1"/>
    <x v="2"/>
    <x v="2"/>
    <x v="1"/>
    <x v="0"/>
    <x v="150"/>
    <x v="148"/>
    <n v="2"/>
    <n v="4"/>
    <n v="4604"/>
    <n v="3.2"/>
  </r>
  <r>
    <x v="166"/>
    <x v="0"/>
    <x v="2"/>
    <x v="3"/>
    <x v="3"/>
    <x v="2"/>
    <x v="151"/>
    <x v="149"/>
    <n v="7"/>
    <n v="4"/>
    <n v="28525"/>
    <n v="2.6"/>
  </r>
  <r>
    <x v="167"/>
    <x v="3"/>
    <x v="4"/>
    <x v="0"/>
    <x v="2"/>
    <x v="2"/>
    <x v="53"/>
    <x v="150"/>
    <n v="2"/>
    <n v="3"/>
    <n v="11158"/>
    <n v="4.7"/>
  </r>
  <r>
    <x v="168"/>
    <x v="2"/>
    <x v="3"/>
    <x v="0"/>
    <x v="0"/>
    <x v="3"/>
    <x v="122"/>
    <x v="81"/>
    <n v="6"/>
    <n v="3"/>
    <n v="51378"/>
    <n v="2.7"/>
  </r>
  <r>
    <x v="169"/>
    <x v="2"/>
    <x v="0"/>
    <x v="2"/>
    <x v="0"/>
    <x v="2"/>
    <x v="152"/>
    <x v="151"/>
    <n v="2"/>
    <n v="1"/>
    <n v="9372"/>
    <n v="4.2"/>
  </r>
  <r>
    <x v="170"/>
    <x v="1"/>
    <x v="3"/>
    <x v="2"/>
    <x v="0"/>
    <x v="3"/>
    <x v="38"/>
    <x v="152"/>
    <n v="8"/>
    <n v="1"/>
    <n v="63632"/>
    <n v="4.7"/>
  </r>
  <r>
    <x v="171"/>
    <x v="1"/>
    <x v="1"/>
    <x v="2"/>
    <x v="3"/>
    <x v="1"/>
    <x v="153"/>
    <x v="153"/>
    <n v="7"/>
    <n v="3"/>
    <n v="43421"/>
    <n v="4.5"/>
  </r>
  <r>
    <x v="172"/>
    <x v="3"/>
    <x v="0"/>
    <x v="1"/>
    <x v="1"/>
    <x v="1"/>
    <x v="154"/>
    <x v="154"/>
    <n v="2"/>
    <n v="2"/>
    <n v="16754"/>
    <n v="4.0999999999999996"/>
  </r>
  <r>
    <x v="173"/>
    <x v="1"/>
    <x v="3"/>
    <x v="3"/>
    <x v="0"/>
    <x v="3"/>
    <x v="155"/>
    <x v="155"/>
    <n v="6"/>
    <n v="4"/>
    <n v="49506"/>
    <n v="2.7"/>
  </r>
  <r>
    <x v="174"/>
    <x v="3"/>
    <x v="1"/>
    <x v="0"/>
    <x v="1"/>
    <x v="2"/>
    <x v="63"/>
    <x v="156"/>
    <n v="4"/>
    <n v="1"/>
    <n v="8848"/>
    <n v="4.3"/>
  </r>
  <r>
    <x v="175"/>
    <x v="2"/>
    <x v="1"/>
    <x v="2"/>
    <x v="2"/>
    <x v="2"/>
    <x v="156"/>
    <x v="157"/>
    <n v="8"/>
    <n v="2"/>
    <n v="56096"/>
    <n v="3.2"/>
  </r>
  <r>
    <x v="176"/>
    <x v="2"/>
    <x v="2"/>
    <x v="3"/>
    <x v="0"/>
    <x v="1"/>
    <x v="157"/>
    <x v="158"/>
    <n v="3"/>
    <n v="4"/>
    <n v="8157"/>
    <n v="4.5"/>
  </r>
  <r>
    <x v="177"/>
    <x v="1"/>
    <x v="4"/>
    <x v="3"/>
    <x v="3"/>
    <x v="2"/>
    <x v="158"/>
    <x v="159"/>
    <n v="3"/>
    <n v="3"/>
    <n v="18501"/>
    <n v="3.1"/>
  </r>
  <r>
    <x v="178"/>
    <x v="3"/>
    <x v="2"/>
    <x v="1"/>
    <x v="1"/>
    <x v="1"/>
    <x v="159"/>
    <x v="160"/>
    <n v="9"/>
    <n v="3"/>
    <n v="52452"/>
    <n v="4.5"/>
  </r>
  <r>
    <x v="179"/>
    <x v="4"/>
    <x v="2"/>
    <x v="3"/>
    <x v="2"/>
    <x v="2"/>
    <x v="160"/>
    <x v="25"/>
    <n v="8"/>
    <n v="4"/>
    <n v="66400"/>
    <n v="3.5"/>
  </r>
  <r>
    <x v="180"/>
    <x v="4"/>
    <x v="0"/>
    <x v="1"/>
    <x v="3"/>
    <x v="1"/>
    <x v="141"/>
    <x v="161"/>
    <n v="8"/>
    <n v="3"/>
    <n v="24408"/>
    <n v="4.7"/>
  </r>
  <r>
    <x v="181"/>
    <x v="4"/>
    <x v="1"/>
    <x v="1"/>
    <x v="0"/>
    <x v="3"/>
    <x v="161"/>
    <x v="81"/>
    <n v="1"/>
    <n v="1"/>
    <n v="6244"/>
    <n v="2.9"/>
  </r>
  <r>
    <x v="182"/>
    <x v="3"/>
    <x v="2"/>
    <x v="0"/>
    <x v="0"/>
    <x v="2"/>
    <x v="79"/>
    <x v="162"/>
    <n v="5"/>
    <n v="1"/>
    <n v="20260"/>
    <n v="3"/>
  </r>
  <r>
    <x v="183"/>
    <x v="4"/>
    <x v="4"/>
    <x v="1"/>
    <x v="3"/>
    <x v="1"/>
    <x v="161"/>
    <x v="163"/>
    <n v="3"/>
    <n v="2"/>
    <n v="10206"/>
    <n v="4.0999999999999996"/>
  </r>
  <r>
    <x v="184"/>
    <x v="4"/>
    <x v="4"/>
    <x v="3"/>
    <x v="2"/>
    <x v="1"/>
    <x v="162"/>
    <x v="164"/>
    <n v="10"/>
    <n v="3"/>
    <n v="73340"/>
    <n v="3"/>
  </r>
  <r>
    <x v="185"/>
    <x v="4"/>
    <x v="3"/>
    <x v="3"/>
    <x v="1"/>
    <x v="2"/>
    <x v="101"/>
    <x v="165"/>
    <n v="8"/>
    <n v="2"/>
    <n v="68736"/>
    <n v="4.5"/>
  </r>
  <r>
    <x v="186"/>
    <x v="2"/>
    <x v="4"/>
    <x v="2"/>
    <x v="2"/>
    <x v="1"/>
    <x v="158"/>
    <x v="166"/>
    <n v="8"/>
    <n v="4"/>
    <n v="47728"/>
    <n v="3.7"/>
  </r>
  <r>
    <x v="187"/>
    <x v="1"/>
    <x v="1"/>
    <x v="1"/>
    <x v="3"/>
    <x v="2"/>
    <x v="94"/>
    <x v="167"/>
    <n v="7"/>
    <n v="2"/>
    <n v="57617"/>
    <n v="3.4"/>
  </r>
  <r>
    <x v="188"/>
    <x v="4"/>
    <x v="0"/>
    <x v="0"/>
    <x v="0"/>
    <x v="3"/>
    <x v="104"/>
    <x v="168"/>
    <n v="5"/>
    <n v="4"/>
    <n v="20150"/>
    <n v="2.9"/>
  </r>
  <r>
    <x v="189"/>
    <x v="0"/>
    <x v="4"/>
    <x v="2"/>
    <x v="1"/>
    <x v="0"/>
    <x v="36"/>
    <x v="166"/>
    <n v="6"/>
    <n v="3"/>
    <n v="21330"/>
    <n v="4.4000000000000004"/>
  </r>
  <r>
    <x v="190"/>
    <x v="2"/>
    <x v="1"/>
    <x v="2"/>
    <x v="1"/>
    <x v="2"/>
    <x v="122"/>
    <x v="169"/>
    <n v="1"/>
    <n v="1"/>
    <n v="9743"/>
    <n v="3.5"/>
  </r>
  <r>
    <x v="191"/>
    <x v="2"/>
    <x v="2"/>
    <x v="1"/>
    <x v="3"/>
    <x v="1"/>
    <x v="163"/>
    <x v="164"/>
    <n v="5"/>
    <n v="4"/>
    <n v="34470"/>
    <n v="4.7"/>
  </r>
  <r>
    <x v="192"/>
    <x v="2"/>
    <x v="4"/>
    <x v="3"/>
    <x v="2"/>
    <x v="3"/>
    <x v="30"/>
    <x v="29"/>
    <n v="5"/>
    <n v="3"/>
    <n v="41285"/>
    <n v="3.5"/>
  </r>
  <r>
    <x v="193"/>
    <x v="0"/>
    <x v="3"/>
    <x v="3"/>
    <x v="0"/>
    <x v="2"/>
    <x v="164"/>
    <x v="170"/>
    <n v="5"/>
    <n v="1"/>
    <n v="25820"/>
    <n v="3.8"/>
  </r>
  <r>
    <x v="194"/>
    <x v="4"/>
    <x v="4"/>
    <x v="3"/>
    <x v="0"/>
    <x v="1"/>
    <x v="54"/>
    <x v="171"/>
    <n v="6"/>
    <n v="3"/>
    <n v="39414"/>
    <n v="4.8"/>
  </r>
  <r>
    <x v="195"/>
    <x v="3"/>
    <x v="2"/>
    <x v="2"/>
    <x v="2"/>
    <x v="1"/>
    <x v="165"/>
    <x v="172"/>
    <n v="3"/>
    <n v="3"/>
    <n v="25758"/>
    <n v="3.7"/>
  </r>
  <r>
    <x v="196"/>
    <x v="2"/>
    <x v="2"/>
    <x v="1"/>
    <x v="3"/>
    <x v="2"/>
    <x v="166"/>
    <x v="173"/>
    <n v="7"/>
    <n v="3"/>
    <n v="48041"/>
    <n v="3.3"/>
  </r>
  <r>
    <x v="197"/>
    <x v="4"/>
    <x v="1"/>
    <x v="2"/>
    <x v="3"/>
    <x v="3"/>
    <x v="167"/>
    <x v="66"/>
    <n v="6"/>
    <n v="3"/>
    <n v="45114"/>
    <n v="2.8"/>
  </r>
  <r>
    <x v="198"/>
    <x v="2"/>
    <x v="1"/>
    <x v="0"/>
    <x v="2"/>
    <x v="3"/>
    <x v="108"/>
    <x v="150"/>
    <n v="10"/>
    <n v="2"/>
    <n v="79090"/>
    <n v="2.6"/>
  </r>
  <r>
    <x v="199"/>
    <x v="2"/>
    <x v="2"/>
    <x v="2"/>
    <x v="0"/>
    <x v="0"/>
    <x v="168"/>
    <x v="172"/>
    <n v="10"/>
    <n v="1"/>
    <n v="35620"/>
    <n v="2.5"/>
  </r>
  <r>
    <x v="200"/>
    <x v="1"/>
    <x v="3"/>
    <x v="1"/>
    <x v="1"/>
    <x v="0"/>
    <x v="169"/>
    <x v="174"/>
    <n v="9"/>
    <n v="4"/>
    <n v="82350"/>
    <n v="4.5999999999999996"/>
  </r>
  <r>
    <x v="201"/>
    <x v="0"/>
    <x v="2"/>
    <x v="1"/>
    <x v="3"/>
    <x v="3"/>
    <x v="170"/>
    <x v="175"/>
    <n v="7"/>
    <n v="3"/>
    <n v="68859"/>
    <n v="2.9"/>
  </r>
  <r>
    <x v="202"/>
    <x v="4"/>
    <x v="4"/>
    <x v="0"/>
    <x v="3"/>
    <x v="3"/>
    <x v="171"/>
    <x v="176"/>
    <n v="4"/>
    <n v="3"/>
    <n v="26284"/>
    <n v="3.2"/>
  </r>
  <r>
    <x v="203"/>
    <x v="1"/>
    <x v="4"/>
    <x v="1"/>
    <x v="1"/>
    <x v="2"/>
    <x v="172"/>
    <x v="111"/>
    <n v="6"/>
    <n v="3"/>
    <n v="26142"/>
    <n v="2.8"/>
  </r>
  <r>
    <x v="204"/>
    <x v="4"/>
    <x v="3"/>
    <x v="2"/>
    <x v="3"/>
    <x v="0"/>
    <x v="173"/>
    <x v="120"/>
    <n v="1"/>
    <n v="3"/>
    <n v="9825"/>
    <n v="4.3"/>
  </r>
  <r>
    <x v="205"/>
    <x v="1"/>
    <x v="3"/>
    <x v="0"/>
    <x v="1"/>
    <x v="0"/>
    <x v="174"/>
    <x v="26"/>
    <n v="9"/>
    <n v="3"/>
    <n v="86787"/>
    <n v="3.9"/>
  </r>
  <r>
    <x v="206"/>
    <x v="1"/>
    <x v="2"/>
    <x v="3"/>
    <x v="0"/>
    <x v="0"/>
    <x v="163"/>
    <x v="177"/>
    <n v="9"/>
    <n v="2"/>
    <n v="65034"/>
    <n v="3.1"/>
  </r>
  <r>
    <x v="207"/>
    <x v="0"/>
    <x v="3"/>
    <x v="0"/>
    <x v="1"/>
    <x v="1"/>
    <x v="175"/>
    <x v="178"/>
    <n v="1"/>
    <n v="2"/>
    <n v="5333"/>
    <n v="4.0999999999999996"/>
  </r>
  <r>
    <x v="208"/>
    <x v="2"/>
    <x v="3"/>
    <x v="1"/>
    <x v="3"/>
    <x v="2"/>
    <x v="176"/>
    <x v="59"/>
    <n v="1"/>
    <n v="1"/>
    <n v="7343"/>
    <n v="3.9"/>
  </r>
  <r>
    <x v="209"/>
    <x v="4"/>
    <x v="0"/>
    <x v="1"/>
    <x v="1"/>
    <x v="0"/>
    <x v="177"/>
    <x v="96"/>
    <n v="7"/>
    <n v="4"/>
    <n v="24682"/>
    <n v="4.8"/>
  </r>
  <r>
    <x v="210"/>
    <x v="1"/>
    <x v="0"/>
    <x v="3"/>
    <x v="3"/>
    <x v="1"/>
    <x v="178"/>
    <x v="97"/>
    <n v="5"/>
    <n v="4"/>
    <n v="36265"/>
    <n v="3.9"/>
  </r>
  <r>
    <x v="211"/>
    <x v="2"/>
    <x v="2"/>
    <x v="2"/>
    <x v="3"/>
    <x v="0"/>
    <x v="179"/>
    <x v="179"/>
    <n v="6"/>
    <n v="2"/>
    <n v="47934"/>
    <n v="3.6"/>
  </r>
  <r>
    <x v="212"/>
    <x v="1"/>
    <x v="2"/>
    <x v="3"/>
    <x v="3"/>
    <x v="2"/>
    <x v="119"/>
    <x v="180"/>
    <n v="4"/>
    <n v="2"/>
    <n v="28016"/>
    <n v="4.5999999999999996"/>
  </r>
  <r>
    <x v="213"/>
    <x v="2"/>
    <x v="3"/>
    <x v="0"/>
    <x v="2"/>
    <x v="3"/>
    <x v="180"/>
    <x v="181"/>
    <n v="3"/>
    <n v="2"/>
    <n v="17733"/>
    <n v="3.3"/>
  </r>
  <r>
    <x v="214"/>
    <x v="3"/>
    <x v="0"/>
    <x v="0"/>
    <x v="1"/>
    <x v="0"/>
    <x v="181"/>
    <x v="182"/>
    <n v="5"/>
    <n v="3"/>
    <n v="22365"/>
    <n v="4"/>
  </r>
  <r>
    <x v="215"/>
    <x v="4"/>
    <x v="0"/>
    <x v="0"/>
    <x v="3"/>
    <x v="0"/>
    <x v="131"/>
    <x v="183"/>
    <n v="2"/>
    <n v="4"/>
    <n v="9026"/>
    <n v="2.9"/>
  </r>
  <r>
    <x v="216"/>
    <x v="4"/>
    <x v="4"/>
    <x v="3"/>
    <x v="3"/>
    <x v="2"/>
    <x v="126"/>
    <x v="184"/>
    <n v="4"/>
    <n v="2"/>
    <n v="23668"/>
    <n v="2.9"/>
  </r>
  <r>
    <x v="217"/>
    <x v="4"/>
    <x v="4"/>
    <x v="2"/>
    <x v="1"/>
    <x v="0"/>
    <x v="182"/>
    <x v="185"/>
    <n v="10"/>
    <n v="1"/>
    <n v="63040"/>
    <n v="3.6"/>
  </r>
  <r>
    <x v="218"/>
    <x v="1"/>
    <x v="0"/>
    <x v="3"/>
    <x v="2"/>
    <x v="0"/>
    <x v="183"/>
    <x v="186"/>
    <n v="9"/>
    <n v="2"/>
    <n v="30123"/>
    <n v="3.3"/>
  </r>
  <r>
    <x v="219"/>
    <x v="4"/>
    <x v="3"/>
    <x v="3"/>
    <x v="0"/>
    <x v="3"/>
    <x v="118"/>
    <x v="114"/>
    <n v="9"/>
    <n v="4"/>
    <n v="77616"/>
    <n v="2.6"/>
  </r>
  <r>
    <x v="220"/>
    <x v="3"/>
    <x v="1"/>
    <x v="2"/>
    <x v="1"/>
    <x v="1"/>
    <x v="184"/>
    <x v="187"/>
    <n v="8"/>
    <n v="3"/>
    <n v="63400"/>
    <n v="2.6"/>
  </r>
  <r>
    <x v="221"/>
    <x v="1"/>
    <x v="0"/>
    <x v="1"/>
    <x v="2"/>
    <x v="1"/>
    <x v="185"/>
    <x v="188"/>
    <n v="6"/>
    <n v="1"/>
    <n v="38598"/>
    <n v="5"/>
  </r>
  <r>
    <x v="222"/>
    <x v="0"/>
    <x v="3"/>
    <x v="3"/>
    <x v="3"/>
    <x v="3"/>
    <x v="135"/>
    <x v="189"/>
    <n v="3"/>
    <n v="4"/>
    <n v="15201"/>
    <n v="5"/>
  </r>
  <r>
    <x v="223"/>
    <x v="2"/>
    <x v="3"/>
    <x v="2"/>
    <x v="1"/>
    <x v="1"/>
    <x v="186"/>
    <x v="88"/>
    <n v="3"/>
    <n v="3"/>
    <n v="8913"/>
    <n v="2.9"/>
  </r>
  <r>
    <x v="224"/>
    <x v="4"/>
    <x v="3"/>
    <x v="1"/>
    <x v="0"/>
    <x v="1"/>
    <x v="187"/>
    <x v="190"/>
    <n v="5"/>
    <n v="4"/>
    <n v="37585"/>
    <n v="4.3"/>
  </r>
  <r>
    <x v="225"/>
    <x v="2"/>
    <x v="1"/>
    <x v="2"/>
    <x v="0"/>
    <x v="0"/>
    <x v="188"/>
    <x v="191"/>
    <n v="6"/>
    <n v="2"/>
    <n v="25548"/>
    <n v="3"/>
  </r>
  <r>
    <x v="226"/>
    <x v="0"/>
    <x v="0"/>
    <x v="2"/>
    <x v="2"/>
    <x v="0"/>
    <x v="189"/>
    <x v="79"/>
    <n v="2"/>
    <n v="1"/>
    <n v="13730"/>
    <n v="2.6"/>
  </r>
  <r>
    <x v="227"/>
    <x v="4"/>
    <x v="0"/>
    <x v="1"/>
    <x v="2"/>
    <x v="3"/>
    <x v="190"/>
    <x v="192"/>
    <n v="4"/>
    <n v="2"/>
    <n v="32716"/>
    <n v="4.7"/>
  </r>
  <r>
    <x v="228"/>
    <x v="0"/>
    <x v="2"/>
    <x v="0"/>
    <x v="0"/>
    <x v="2"/>
    <x v="191"/>
    <x v="147"/>
    <n v="10"/>
    <n v="3"/>
    <n v="39400"/>
    <n v="3.3"/>
  </r>
  <r>
    <x v="229"/>
    <x v="3"/>
    <x v="1"/>
    <x v="1"/>
    <x v="1"/>
    <x v="2"/>
    <x v="96"/>
    <x v="94"/>
    <n v="1"/>
    <n v="2"/>
    <n v="7128"/>
    <n v="4.2"/>
  </r>
  <r>
    <x v="230"/>
    <x v="4"/>
    <x v="3"/>
    <x v="3"/>
    <x v="3"/>
    <x v="3"/>
    <x v="68"/>
    <x v="193"/>
    <n v="6"/>
    <n v="4"/>
    <n v="32064"/>
    <n v="2.9"/>
  </r>
  <r>
    <x v="231"/>
    <x v="2"/>
    <x v="2"/>
    <x v="2"/>
    <x v="0"/>
    <x v="0"/>
    <x v="192"/>
    <x v="194"/>
    <n v="3"/>
    <n v="4"/>
    <n v="28479"/>
    <n v="2.6"/>
  </r>
  <r>
    <x v="232"/>
    <x v="2"/>
    <x v="3"/>
    <x v="1"/>
    <x v="1"/>
    <x v="0"/>
    <x v="113"/>
    <x v="195"/>
    <n v="4"/>
    <n v="3"/>
    <n v="29188"/>
    <n v="2.7"/>
  </r>
  <r>
    <x v="233"/>
    <x v="2"/>
    <x v="4"/>
    <x v="3"/>
    <x v="0"/>
    <x v="1"/>
    <x v="193"/>
    <x v="150"/>
    <n v="7"/>
    <n v="1"/>
    <n v="64092"/>
    <n v="2.7"/>
  </r>
  <r>
    <x v="234"/>
    <x v="4"/>
    <x v="1"/>
    <x v="1"/>
    <x v="1"/>
    <x v="0"/>
    <x v="194"/>
    <x v="196"/>
    <n v="5"/>
    <n v="1"/>
    <n v="18675"/>
    <n v="4.8"/>
  </r>
  <r>
    <x v="235"/>
    <x v="0"/>
    <x v="3"/>
    <x v="1"/>
    <x v="0"/>
    <x v="3"/>
    <x v="195"/>
    <x v="197"/>
    <n v="9"/>
    <n v="3"/>
    <n v="75177"/>
    <n v="3.2"/>
  </r>
  <r>
    <x v="236"/>
    <x v="2"/>
    <x v="1"/>
    <x v="0"/>
    <x v="3"/>
    <x v="2"/>
    <x v="196"/>
    <x v="198"/>
    <n v="9"/>
    <n v="4"/>
    <n v="52353"/>
    <n v="2.7"/>
  </r>
  <r>
    <x v="237"/>
    <x v="2"/>
    <x v="4"/>
    <x v="1"/>
    <x v="3"/>
    <x v="2"/>
    <x v="197"/>
    <x v="77"/>
    <n v="1"/>
    <n v="2"/>
    <n v="8072"/>
    <n v="2.9"/>
  </r>
  <r>
    <x v="238"/>
    <x v="1"/>
    <x v="1"/>
    <x v="2"/>
    <x v="3"/>
    <x v="0"/>
    <x v="198"/>
    <x v="199"/>
    <n v="6"/>
    <n v="2"/>
    <n v="30666"/>
    <n v="3.9"/>
  </r>
  <r>
    <x v="239"/>
    <x v="3"/>
    <x v="3"/>
    <x v="0"/>
    <x v="3"/>
    <x v="3"/>
    <x v="199"/>
    <x v="169"/>
    <n v="8"/>
    <n v="2"/>
    <n v="64016"/>
    <n v="4.5"/>
  </r>
  <r>
    <x v="240"/>
    <x v="3"/>
    <x v="2"/>
    <x v="2"/>
    <x v="0"/>
    <x v="1"/>
    <x v="200"/>
    <x v="200"/>
    <n v="1"/>
    <n v="1"/>
    <n v="9742"/>
    <n v="4.5"/>
  </r>
  <r>
    <x v="241"/>
    <x v="0"/>
    <x v="0"/>
    <x v="2"/>
    <x v="0"/>
    <x v="0"/>
    <x v="201"/>
    <x v="201"/>
    <n v="3"/>
    <n v="1"/>
    <n v="11373"/>
    <n v="3.8"/>
  </r>
  <r>
    <x v="242"/>
    <x v="1"/>
    <x v="0"/>
    <x v="2"/>
    <x v="1"/>
    <x v="1"/>
    <x v="52"/>
    <x v="202"/>
    <n v="9"/>
    <n v="4"/>
    <n v="18873"/>
    <n v="2.5"/>
  </r>
  <r>
    <x v="243"/>
    <x v="1"/>
    <x v="1"/>
    <x v="0"/>
    <x v="2"/>
    <x v="3"/>
    <x v="202"/>
    <x v="203"/>
    <n v="2"/>
    <n v="1"/>
    <n v="12590"/>
    <n v="2.9"/>
  </r>
  <r>
    <x v="244"/>
    <x v="3"/>
    <x v="1"/>
    <x v="0"/>
    <x v="3"/>
    <x v="2"/>
    <x v="59"/>
    <x v="204"/>
    <n v="2"/>
    <n v="3"/>
    <n v="19716"/>
    <n v="3.5"/>
  </r>
  <r>
    <x v="245"/>
    <x v="4"/>
    <x v="2"/>
    <x v="1"/>
    <x v="3"/>
    <x v="1"/>
    <x v="168"/>
    <x v="205"/>
    <n v="2"/>
    <n v="4"/>
    <n v="10212"/>
    <n v="3.4"/>
  </r>
  <r>
    <x v="246"/>
    <x v="2"/>
    <x v="0"/>
    <x v="3"/>
    <x v="0"/>
    <x v="1"/>
    <x v="203"/>
    <x v="206"/>
    <n v="7"/>
    <n v="3"/>
    <n v="46445"/>
    <n v="4.9000000000000004"/>
  </r>
  <r>
    <x v="247"/>
    <x v="0"/>
    <x v="1"/>
    <x v="3"/>
    <x v="0"/>
    <x v="0"/>
    <x v="8"/>
    <x v="207"/>
    <n v="8"/>
    <n v="3"/>
    <n v="19048"/>
    <n v="4.8"/>
  </r>
  <r>
    <x v="248"/>
    <x v="1"/>
    <x v="1"/>
    <x v="3"/>
    <x v="0"/>
    <x v="2"/>
    <x v="204"/>
    <x v="208"/>
    <n v="4"/>
    <n v="2"/>
    <n v="32648"/>
    <n v="4.5999999999999996"/>
  </r>
  <r>
    <x v="249"/>
    <x v="2"/>
    <x v="0"/>
    <x v="0"/>
    <x v="0"/>
    <x v="0"/>
    <x v="8"/>
    <x v="209"/>
    <n v="7"/>
    <n v="3"/>
    <n v="36008"/>
    <n v="4.4000000000000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D74E0E-F0FE-471E-A56F-ACCDCAE18E7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rowHeaderCaption="ChecK IN">
  <location ref="A22:B36" firstHeaderRow="1" firstDataRow="1" firstDataCol="1"/>
  <pivotFields count="14">
    <pivotField showAll="0"/>
    <pivotField showAll="0">
      <items count="6">
        <item x="2"/>
        <item x="0"/>
        <item x="4"/>
        <item x="1"/>
        <item x="3"/>
        <item t="default"/>
      </items>
    </pivotField>
    <pivotField showAll="0">
      <items count="6">
        <item x="0"/>
        <item x="1"/>
        <item x="2"/>
        <item x="4"/>
        <item x="3"/>
        <item t="default"/>
      </items>
    </pivotField>
    <pivotField showAll="0">
      <items count="5">
        <item x="2"/>
        <item x="1"/>
        <item x="3"/>
        <item x="0"/>
        <item t="default"/>
      </items>
    </pivotField>
    <pivotField showAll="0">
      <items count="5">
        <item x="1"/>
        <item x="3"/>
        <item x="2"/>
        <item x="0"/>
        <item t="default"/>
      </items>
    </pivotField>
    <pivotField showAll="0"/>
    <pivotField numFmtId="166" showAll="0">
      <items count="206">
        <item x="23"/>
        <item x="32"/>
        <item x="52"/>
        <item x="17"/>
        <item x="69"/>
        <item x="204"/>
        <item x="167"/>
        <item x="13"/>
        <item x="57"/>
        <item x="187"/>
        <item x="107"/>
        <item x="168"/>
        <item x="97"/>
        <item x="177"/>
        <item x="165"/>
        <item x="123"/>
        <item x="148"/>
        <item x="162"/>
        <item x="163"/>
        <item x="142"/>
        <item x="110"/>
        <item x="131"/>
        <item x="201"/>
        <item x="40"/>
        <item x="153"/>
        <item x="33"/>
        <item x="92"/>
        <item x="144"/>
        <item x="77"/>
        <item x="133"/>
        <item x="14"/>
        <item x="118"/>
        <item x="22"/>
        <item x="180"/>
        <item x="114"/>
        <item x="20"/>
        <item x="143"/>
        <item x="88"/>
        <item x="70"/>
        <item x="61"/>
        <item x="46"/>
        <item x="121"/>
        <item x="11"/>
        <item x="179"/>
        <item x="71"/>
        <item x="104"/>
        <item x="105"/>
        <item x="154"/>
        <item x="98"/>
        <item x="30"/>
        <item x="150"/>
        <item x="175"/>
        <item x="50"/>
        <item x="0"/>
        <item x="21"/>
        <item x="106"/>
        <item x="158"/>
        <item x="36"/>
        <item x="166"/>
        <item x="76"/>
        <item x="39"/>
        <item x="202"/>
        <item x="135"/>
        <item x="137"/>
        <item x="147"/>
        <item x="24"/>
        <item x="85"/>
        <item x="171"/>
        <item x="67"/>
        <item x="198"/>
        <item x="75"/>
        <item x="174"/>
        <item x="82"/>
        <item x="27"/>
        <item x="189"/>
        <item x="43"/>
        <item x="126"/>
        <item x="112"/>
        <item x="78"/>
        <item x="5"/>
        <item x="100"/>
        <item x="44"/>
        <item x="103"/>
        <item x="35"/>
        <item x="145"/>
        <item x="49"/>
        <item x="195"/>
        <item x="29"/>
        <item x="182"/>
        <item x="72"/>
        <item x="93"/>
        <item x="113"/>
        <item x="156"/>
        <item x="74"/>
        <item x="108"/>
        <item x="6"/>
        <item x="193"/>
        <item x="53"/>
        <item x="96"/>
        <item x="2"/>
        <item x="63"/>
        <item x="139"/>
        <item x="176"/>
        <item x="124"/>
        <item x="173"/>
        <item x="136"/>
        <item x="73"/>
        <item x="86"/>
        <item x="192"/>
        <item x="101"/>
        <item x="42"/>
        <item x="37"/>
        <item x="34"/>
        <item x="129"/>
        <item x="83"/>
        <item x="152"/>
        <item x="7"/>
        <item x="134"/>
        <item x="194"/>
        <item x="132"/>
        <item x="178"/>
        <item x="99"/>
        <item x="117"/>
        <item x="31"/>
        <item x="3"/>
        <item x="94"/>
        <item x="60"/>
        <item x="38"/>
        <item x="115"/>
        <item x="91"/>
        <item x="196"/>
        <item x="159"/>
        <item x="58"/>
        <item x="155"/>
        <item x="55"/>
        <item x="10"/>
        <item x="54"/>
        <item x="59"/>
        <item x="160"/>
        <item x="81"/>
        <item x="41"/>
        <item x="26"/>
        <item x="19"/>
        <item x="80"/>
        <item x="169"/>
        <item x="197"/>
        <item x="185"/>
        <item x="66"/>
        <item x="125"/>
        <item x="16"/>
        <item x="190"/>
        <item x="128"/>
        <item x="120"/>
        <item x="181"/>
        <item x="65"/>
        <item x="138"/>
        <item x="141"/>
        <item x="157"/>
        <item x="111"/>
        <item x="45"/>
        <item x="47"/>
        <item x="28"/>
        <item x="188"/>
        <item x="89"/>
        <item x="56"/>
        <item x="87"/>
        <item x="172"/>
        <item x="140"/>
        <item x="116"/>
        <item x="95"/>
        <item x="18"/>
        <item x="102"/>
        <item x="199"/>
        <item x="127"/>
        <item x="122"/>
        <item x="84"/>
        <item x="203"/>
        <item x="161"/>
        <item x="12"/>
        <item x="9"/>
        <item x="109"/>
        <item x="151"/>
        <item x="64"/>
        <item x="79"/>
        <item x="200"/>
        <item x="68"/>
        <item x="170"/>
        <item x="15"/>
        <item x="146"/>
        <item x="62"/>
        <item x="186"/>
        <item x="90"/>
        <item x="51"/>
        <item x="48"/>
        <item x="4"/>
        <item x="164"/>
        <item x="184"/>
        <item x="1"/>
        <item x="8"/>
        <item x="119"/>
        <item x="183"/>
        <item x="191"/>
        <item x="130"/>
        <item x="149"/>
        <item x="25"/>
        <item t="default"/>
      </items>
    </pivotField>
    <pivotField numFmtId="166" showAll="0"/>
    <pivotField showAll="0"/>
    <pivotField showAll="0"/>
    <pivotField dataField="1" showAll="0"/>
    <pivotField showAll="0"/>
    <pivotField axis="axisRow" showAll="0">
      <items count="15">
        <item x="0"/>
        <item x="1"/>
        <item x="2"/>
        <item x="3"/>
        <item x="4"/>
        <item x="5"/>
        <item x="6"/>
        <item x="7"/>
        <item x="8"/>
        <item x="9"/>
        <item x="10"/>
        <item x="11"/>
        <item x="12"/>
        <item x="13"/>
        <item t="default"/>
      </items>
    </pivotField>
    <pivotField axis="axisRow" showAll="0">
      <items count="5">
        <item h="1" x="0"/>
        <item x="1"/>
        <item h="1" x="2"/>
        <item h="1" x="3"/>
        <item t="default"/>
      </items>
    </pivotField>
  </pivotFields>
  <rowFields count="2">
    <field x="13"/>
    <field x="12"/>
  </rowFields>
  <rowItems count="14">
    <i>
      <x v="1"/>
    </i>
    <i r="1">
      <x v="1"/>
    </i>
    <i r="1">
      <x v="2"/>
    </i>
    <i r="1">
      <x v="3"/>
    </i>
    <i r="1">
      <x v="4"/>
    </i>
    <i r="1">
      <x v="5"/>
    </i>
    <i r="1">
      <x v="6"/>
    </i>
    <i r="1">
      <x v="7"/>
    </i>
    <i r="1">
      <x v="8"/>
    </i>
    <i r="1">
      <x v="9"/>
    </i>
    <i r="1">
      <x v="10"/>
    </i>
    <i r="1">
      <x v="11"/>
    </i>
    <i r="1">
      <x v="12"/>
    </i>
    <i t="grand">
      <x/>
    </i>
  </rowItems>
  <colItems count="1">
    <i/>
  </colItems>
  <dataFields count="1">
    <dataField name="Sum of Revenue" fld="10" baseField="0" baseItem="0"/>
  </dataFields>
  <formats count="8">
    <format dxfId="0">
      <pivotArea type="all" dataOnly="0" outline="0" fieldPosition="0"/>
    </format>
    <format dxfId="1">
      <pivotArea outline="0" collapsedLevelsAreSubtotals="1" fieldPosition="0"/>
    </format>
    <format dxfId="2">
      <pivotArea field="13" type="button" dataOnly="0" labelOnly="1" outline="0" axis="axisRow" fieldPosition="0"/>
    </format>
    <format dxfId="3">
      <pivotArea dataOnly="0" labelOnly="1" fieldPosition="0">
        <references count="1">
          <reference field="13" count="2">
            <x v="1"/>
            <x v="2"/>
          </reference>
        </references>
      </pivotArea>
    </format>
    <format dxfId="4">
      <pivotArea dataOnly="0" labelOnly="1" grandRow="1" outline="0" fieldPosition="0"/>
    </format>
    <format dxfId="5">
      <pivotArea dataOnly="0" labelOnly="1" fieldPosition="0">
        <references count="2">
          <reference field="12" count="12">
            <x v="1"/>
            <x v="2"/>
            <x v="3"/>
            <x v="4"/>
            <x v="5"/>
            <x v="6"/>
            <x v="7"/>
            <x v="8"/>
            <x v="9"/>
            <x v="10"/>
            <x v="11"/>
            <x v="12"/>
          </reference>
          <reference field="13" count="1" selected="0">
            <x v="1"/>
          </reference>
        </references>
      </pivotArea>
    </format>
    <format dxfId="6">
      <pivotArea dataOnly="0" labelOnly="1" fieldPosition="0">
        <references count="2">
          <reference field="12" count="8">
            <x v="1"/>
            <x v="2"/>
            <x v="3"/>
            <x v="4"/>
            <x v="5"/>
            <x v="6"/>
            <x v="7"/>
            <x v="8"/>
          </reference>
          <reference field="13" count="1" selected="0">
            <x v="2"/>
          </reference>
        </references>
      </pivotArea>
    </format>
    <format dxfId="7">
      <pivotArea dataOnly="0" labelOnly="1" outline="0" axis="axisValues" fieldPosition="0"/>
    </format>
  </formats>
  <chartFormats count="2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3">
          <reference field="4294967294" count="1" selected="0">
            <x v="0"/>
          </reference>
          <reference field="12" count="1" selected="0">
            <x v="12"/>
          </reference>
          <reference field="13" count="1" selected="0">
            <x v="1"/>
          </reference>
        </references>
      </pivotArea>
    </chartFormat>
    <chartFormat chart="5" format="4">
      <pivotArea type="data" outline="0" fieldPosition="0">
        <references count="3">
          <reference field="4294967294" count="1" selected="0">
            <x v="0"/>
          </reference>
          <reference field="12" count="1" selected="0">
            <x v="2"/>
          </reference>
          <reference field="13" count="1" selected="0">
            <x v="1"/>
          </reference>
        </references>
      </pivotArea>
    </chartFormat>
    <chartFormat chart="5" format="5">
      <pivotArea type="data" outline="0" fieldPosition="0">
        <references count="3">
          <reference field="4294967294" count="1" selected="0">
            <x v="0"/>
          </reference>
          <reference field="12" count="1" selected="0">
            <x v="1"/>
          </reference>
          <reference field="13" count="1" selected="0">
            <x v="1"/>
          </reference>
        </references>
      </pivotArea>
    </chartFormat>
    <chartFormat chart="5" format="6">
      <pivotArea type="data" outline="0" fieldPosition="0">
        <references count="3">
          <reference field="4294967294" count="1" selected="0">
            <x v="0"/>
          </reference>
          <reference field="12" count="1" selected="0">
            <x v="3"/>
          </reference>
          <reference field="13" count="1" selected="0">
            <x v="1"/>
          </reference>
        </references>
      </pivotArea>
    </chartFormat>
    <chartFormat chart="5" format="7">
      <pivotArea type="data" outline="0" fieldPosition="0">
        <references count="3">
          <reference field="4294967294" count="1" selected="0">
            <x v="0"/>
          </reference>
          <reference field="12" count="1" selected="0">
            <x v="4"/>
          </reference>
          <reference field="13" count="1" selected="0">
            <x v="1"/>
          </reference>
        </references>
      </pivotArea>
    </chartFormat>
    <chartFormat chart="5" format="8">
      <pivotArea type="data" outline="0" fieldPosition="0">
        <references count="3">
          <reference field="4294967294" count="1" selected="0">
            <x v="0"/>
          </reference>
          <reference field="12" count="1" selected="0">
            <x v="5"/>
          </reference>
          <reference field="13" count="1" selected="0">
            <x v="1"/>
          </reference>
        </references>
      </pivotArea>
    </chartFormat>
    <chartFormat chart="5" format="9">
      <pivotArea type="data" outline="0" fieldPosition="0">
        <references count="3">
          <reference field="4294967294" count="1" selected="0">
            <x v="0"/>
          </reference>
          <reference field="12" count="1" selected="0">
            <x v="6"/>
          </reference>
          <reference field="13" count="1" selected="0">
            <x v="1"/>
          </reference>
        </references>
      </pivotArea>
    </chartFormat>
    <chartFormat chart="5" format="10">
      <pivotArea type="data" outline="0" fieldPosition="0">
        <references count="3">
          <reference field="4294967294" count="1" selected="0">
            <x v="0"/>
          </reference>
          <reference field="12" count="1" selected="0">
            <x v="9"/>
          </reference>
          <reference field="13" count="1" selected="0">
            <x v="1"/>
          </reference>
        </references>
      </pivotArea>
    </chartFormat>
    <chartFormat chart="5" format="11">
      <pivotArea type="data" outline="0" fieldPosition="0">
        <references count="3">
          <reference field="4294967294" count="1" selected="0">
            <x v="0"/>
          </reference>
          <reference field="12" count="1" selected="0">
            <x v="8"/>
          </reference>
          <reference field="13" count="1" selected="0">
            <x v="1"/>
          </reference>
        </references>
      </pivotArea>
    </chartFormat>
    <chartFormat chart="5" format="12">
      <pivotArea type="data" outline="0" fieldPosition="0">
        <references count="3">
          <reference field="4294967294" count="1" selected="0">
            <x v="0"/>
          </reference>
          <reference field="12" count="1" selected="0">
            <x v="10"/>
          </reference>
          <reference field="13" count="1" selected="0">
            <x v="1"/>
          </reference>
        </references>
      </pivotArea>
    </chartFormat>
    <chartFormat chart="5" format="13">
      <pivotArea type="data" outline="0" fieldPosition="0">
        <references count="3">
          <reference field="4294967294" count="1" selected="0">
            <x v="0"/>
          </reference>
          <reference field="12" count="1" selected="0">
            <x v="7"/>
          </reference>
          <reference field="13" count="1" selected="0">
            <x v="1"/>
          </reference>
        </references>
      </pivotArea>
    </chartFormat>
    <chartFormat chart="5" format="14">
      <pivotArea type="data" outline="0" fieldPosition="0">
        <references count="3">
          <reference field="4294967294" count="1" selected="0">
            <x v="0"/>
          </reference>
          <reference field="12" count="1" selected="0">
            <x v="2"/>
          </reference>
          <reference field="13" count="1" selected="0">
            <x v="2"/>
          </reference>
        </references>
      </pivotArea>
    </chartFormat>
    <chartFormat chart="5" format="15">
      <pivotArea type="data" outline="0" fieldPosition="0">
        <references count="3">
          <reference field="4294967294" count="1" selected="0">
            <x v="0"/>
          </reference>
          <reference field="12" count="1" selected="0">
            <x v="1"/>
          </reference>
          <reference field="13" count="1" selected="0">
            <x v="2"/>
          </reference>
        </references>
      </pivotArea>
    </chartFormat>
    <chartFormat chart="5" format="16">
      <pivotArea type="data" outline="0" fieldPosition="0">
        <references count="3">
          <reference field="4294967294" count="1" selected="0">
            <x v="0"/>
          </reference>
          <reference field="12" count="1" selected="0">
            <x v="11"/>
          </reference>
          <reference field="13" count="1" selected="0">
            <x v="1"/>
          </reference>
        </references>
      </pivotArea>
    </chartFormat>
    <chartFormat chart="5" format="17">
      <pivotArea type="data" outline="0" fieldPosition="0">
        <references count="3">
          <reference field="4294967294" count="1" selected="0">
            <x v="0"/>
          </reference>
          <reference field="12" count="1" selected="0">
            <x v="3"/>
          </reference>
          <reference field="13" count="1" selected="0">
            <x v="2"/>
          </reference>
        </references>
      </pivotArea>
    </chartFormat>
    <chartFormat chart="5" format="18">
      <pivotArea type="data" outline="0" fieldPosition="0">
        <references count="3">
          <reference field="4294967294" count="1" selected="0">
            <x v="0"/>
          </reference>
          <reference field="12" count="1" selected="0">
            <x v="4"/>
          </reference>
          <reference field="13" count="1" selected="0">
            <x v="2"/>
          </reference>
        </references>
      </pivotArea>
    </chartFormat>
    <chartFormat chart="5" format="19">
      <pivotArea type="data" outline="0" fieldPosition="0">
        <references count="3">
          <reference field="4294967294" count="1" selected="0">
            <x v="0"/>
          </reference>
          <reference field="12" count="1" selected="0">
            <x v="5"/>
          </reference>
          <reference field="13" count="1" selected="0">
            <x v="2"/>
          </reference>
        </references>
      </pivotArea>
    </chartFormat>
    <chartFormat chart="5" format="20">
      <pivotArea type="data" outline="0" fieldPosition="0">
        <references count="3">
          <reference field="4294967294" count="1" selected="0">
            <x v="0"/>
          </reference>
          <reference field="12" count="1" selected="0">
            <x v="6"/>
          </reference>
          <reference field="13" count="1" selected="0">
            <x v="2"/>
          </reference>
        </references>
      </pivotArea>
    </chartFormat>
    <chartFormat chart="5" format="21">
      <pivotArea type="data" outline="0" fieldPosition="0">
        <references count="3">
          <reference field="4294967294" count="1" selected="0">
            <x v="0"/>
          </reference>
          <reference field="12" count="1" selected="0">
            <x v="7"/>
          </reference>
          <reference field="13" count="1" selected="0">
            <x v="2"/>
          </reference>
        </references>
      </pivotArea>
    </chartFormat>
    <chartFormat chart="5" format="22">
      <pivotArea type="data" outline="0" fieldPosition="0">
        <references count="3">
          <reference field="4294967294" count="1" selected="0">
            <x v="0"/>
          </reference>
          <reference field="12" count="1" selected="0">
            <x v="8"/>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BE1DB5-716C-445A-B652-35F0AB3491D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rowHeaderCaption="Room Type">
  <location ref="D4:E9" firstHeaderRow="1" firstDataRow="1" firstDataCol="1"/>
  <pivotFields count="14">
    <pivotField showAll="0"/>
    <pivotField showAll="0">
      <items count="6">
        <item x="2"/>
        <item x="0"/>
        <item x="4"/>
        <item x="1"/>
        <item x="3"/>
        <item t="default"/>
      </items>
    </pivotField>
    <pivotField showAll="0">
      <items count="6">
        <item x="0"/>
        <item x="1"/>
        <item x="2"/>
        <item x="4"/>
        <item x="3"/>
        <item t="default"/>
      </items>
    </pivotField>
    <pivotField axis="axisRow" showAll="0">
      <items count="5">
        <item x="2"/>
        <item x="1"/>
        <item x="3"/>
        <item x="0"/>
        <item t="default"/>
      </items>
    </pivotField>
    <pivotField showAll="0">
      <items count="5">
        <item x="1"/>
        <item x="3"/>
        <item x="2"/>
        <item x="0"/>
        <item t="default"/>
      </items>
    </pivotField>
    <pivotField showAll="0"/>
    <pivotField numFmtId="166" showAll="0">
      <items count="206">
        <item x="23"/>
        <item x="32"/>
        <item x="52"/>
        <item x="17"/>
        <item x="69"/>
        <item x="204"/>
        <item x="167"/>
        <item x="13"/>
        <item x="57"/>
        <item x="187"/>
        <item x="107"/>
        <item x="168"/>
        <item x="97"/>
        <item x="177"/>
        <item x="165"/>
        <item x="123"/>
        <item x="148"/>
        <item x="162"/>
        <item x="163"/>
        <item x="142"/>
        <item x="110"/>
        <item x="131"/>
        <item x="201"/>
        <item x="40"/>
        <item x="153"/>
        <item x="33"/>
        <item x="92"/>
        <item x="144"/>
        <item x="77"/>
        <item x="133"/>
        <item x="14"/>
        <item x="118"/>
        <item x="22"/>
        <item x="180"/>
        <item x="114"/>
        <item x="20"/>
        <item x="143"/>
        <item x="88"/>
        <item x="70"/>
        <item x="61"/>
        <item x="46"/>
        <item x="121"/>
        <item x="11"/>
        <item x="179"/>
        <item x="71"/>
        <item x="104"/>
        <item x="105"/>
        <item x="154"/>
        <item x="98"/>
        <item x="30"/>
        <item x="150"/>
        <item x="175"/>
        <item x="50"/>
        <item x="0"/>
        <item x="21"/>
        <item x="106"/>
        <item x="158"/>
        <item x="36"/>
        <item x="166"/>
        <item x="76"/>
        <item x="39"/>
        <item x="202"/>
        <item x="135"/>
        <item x="137"/>
        <item x="147"/>
        <item x="24"/>
        <item x="85"/>
        <item x="171"/>
        <item x="67"/>
        <item x="198"/>
        <item x="75"/>
        <item x="174"/>
        <item x="82"/>
        <item x="27"/>
        <item x="189"/>
        <item x="43"/>
        <item x="126"/>
        <item x="112"/>
        <item x="78"/>
        <item x="5"/>
        <item x="100"/>
        <item x="44"/>
        <item x="103"/>
        <item x="35"/>
        <item x="145"/>
        <item x="49"/>
        <item x="195"/>
        <item x="29"/>
        <item x="182"/>
        <item x="72"/>
        <item x="93"/>
        <item x="113"/>
        <item x="156"/>
        <item x="74"/>
        <item x="108"/>
        <item x="6"/>
        <item x="193"/>
        <item x="53"/>
        <item x="96"/>
        <item x="2"/>
        <item x="63"/>
        <item x="139"/>
        <item x="176"/>
        <item x="124"/>
        <item x="173"/>
        <item x="136"/>
        <item x="73"/>
        <item x="86"/>
        <item x="192"/>
        <item x="101"/>
        <item x="42"/>
        <item x="37"/>
        <item x="34"/>
        <item x="129"/>
        <item x="83"/>
        <item x="152"/>
        <item x="7"/>
        <item x="134"/>
        <item x="194"/>
        <item x="132"/>
        <item x="178"/>
        <item x="99"/>
        <item x="117"/>
        <item x="31"/>
        <item x="3"/>
        <item x="94"/>
        <item x="60"/>
        <item x="38"/>
        <item x="115"/>
        <item x="91"/>
        <item x="196"/>
        <item x="159"/>
        <item x="58"/>
        <item x="155"/>
        <item x="55"/>
        <item x="10"/>
        <item x="54"/>
        <item x="59"/>
        <item x="160"/>
        <item x="81"/>
        <item x="41"/>
        <item x="26"/>
        <item x="19"/>
        <item x="80"/>
        <item x="169"/>
        <item x="197"/>
        <item x="185"/>
        <item x="66"/>
        <item x="125"/>
        <item x="16"/>
        <item x="190"/>
        <item x="128"/>
        <item x="120"/>
        <item x="181"/>
        <item x="65"/>
        <item x="138"/>
        <item x="141"/>
        <item x="157"/>
        <item x="111"/>
        <item x="45"/>
        <item x="47"/>
        <item x="28"/>
        <item x="188"/>
        <item x="89"/>
        <item x="56"/>
        <item x="87"/>
        <item x="172"/>
        <item x="140"/>
        <item x="116"/>
        <item x="95"/>
        <item x="18"/>
        <item x="102"/>
        <item x="199"/>
        <item x="127"/>
        <item x="122"/>
        <item x="84"/>
        <item x="203"/>
        <item x="161"/>
        <item x="12"/>
        <item x="9"/>
        <item x="109"/>
        <item x="151"/>
        <item x="64"/>
        <item x="79"/>
        <item x="200"/>
        <item x="68"/>
        <item x="170"/>
        <item x="15"/>
        <item x="146"/>
        <item x="62"/>
        <item x="186"/>
        <item x="90"/>
        <item x="51"/>
        <item x="48"/>
        <item x="4"/>
        <item x="164"/>
        <item x="184"/>
        <item x="1"/>
        <item x="8"/>
        <item x="119"/>
        <item x="183"/>
        <item x="191"/>
        <item x="130"/>
        <item x="149"/>
        <item x="25"/>
        <item t="default"/>
      </items>
    </pivotField>
    <pivotField numFmtId="166"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Sum of Guests" fld="9" baseField="0" baseItem="0"/>
  </dataFields>
  <formats count="6">
    <format dxfId="8">
      <pivotArea type="all" dataOnly="0" outline="0" fieldPosition="0"/>
    </format>
    <format dxfId="9">
      <pivotArea outline="0" collapsedLevelsAreSubtotals="1" fieldPosition="0"/>
    </format>
    <format dxfId="10">
      <pivotArea field="3" type="button" dataOnly="0" labelOnly="1" outline="0" axis="axisRow" fieldPosition="0"/>
    </format>
    <format dxfId="11">
      <pivotArea dataOnly="0" labelOnly="1" fieldPosition="0">
        <references count="1">
          <reference field="3" count="0"/>
        </references>
      </pivotArea>
    </format>
    <format dxfId="12">
      <pivotArea dataOnly="0" labelOnly="1" grandRow="1" outline="0" fieldPosition="0"/>
    </format>
    <format dxfId="13">
      <pivotArea dataOnly="0" labelOnly="1" outline="0" axis="axisValues" fieldPosition="0"/>
    </format>
  </formats>
  <chartFormats count="5">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3" count="1" selected="0">
            <x v="3"/>
          </reference>
        </references>
      </pivotArea>
    </chartFormat>
    <chartFormat chart="5" format="4">
      <pivotArea type="data" outline="0" fieldPosition="0">
        <references count="2">
          <reference field="4294967294" count="1" selected="0">
            <x v="0"/>
          </reference>
          <reference field="3" count="1" selected="0">
            <x v="2"/>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C545C5-4237-4456-993B-DBE42714474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rowHeaderCaption="Booking Channel">
  <location ref="G4:H9" firstHeaderRow="1" firstDataRow="1" firstDataCol="1"/>
  <pivotFields count="14">
    <pivotField showAll="0"/>
    <pivotField showAll="0">
      <items count="6">
        <item x="2"/>
        <item x="0"/>
        <item x="4"/>
        <item x="1"/>
        <item x="3"/>
        <item t="default"/>
      </items>
    </pivotField>
    <pivotField showAll="0">
      <items count="6">
        <item x="0"/>
        <item x="1"/>
        <item x="2"/>
        <item x="4"/>
        <item x="3"/>
        <item t="default"/>
      </items>
    </pivotField>
    <pivotField showAll="0">
      <items count="5">
        <item x="2"/>
        <item x="1"/>
        <item x="3"/>
        <item x="0"/>
        <item t="default"/>
      </items>
    </pivotField>
    <pivotField axis="axisRow" showAll="0">
      <items count="5">
        <item x="1"/>
        <item x="3"/>
        <item x="2"/>
        <item x="0"/>
        <item t="default"/>
      </items>
    </pivotField>
    <pivotField showAll="0"/>
    <pivotField numFmtId="166" showAll="0">
      <items count="206">
        <item x="23"/>
        <item x="32"/>
        <item x="52"/>
        <item x="17"/>
        <item x="69"/>
        <item x="204"/>
        <item x="167"/>
        <item x="13"/>
        <item x="57"/>
        <item x="187"/>
        <item x="107"/>
        <item x="168"/>
        <item x="97"/>
        <item x="177"/>
        <item x="165"/>
        <item x="123"/>
        <item x="148"/>
        <item x="162"/>
        <item x="163"/>
        <item x="142"/>
        <item x="110"/>
        <item x="131"/>
        <item x="201"/>
        <item x="40"/>
        <item x="153"/>
        <item x="33"/>
        <item x="92"/>
        <item x="144"/>
        <item x="77"/>
        <item x="133"/>
        <item x="14"/>
        <item x="118"/>
        <item x="22"/>
        <item x="180"/>
        <item x="114"/>
        <item x="20"/>
        <item x="143"/>
        <item x="88"/>
        <item x="70"/>
        <item x="61"/>
        <item x="46"/>
        <item x="121"/>
        <item x="11"/>
        <item x="179"/>
        <item x="71"/>
        <item x="104"/>
        <item x="105"/>
        <item x="154"/>
        <item x="98"/>
        <item x="30"/>
        <item x="150"/>
        <item x="175"/>
        <item x="50"/>
        <item x="0"/>
        <item x="21"/>
        <item x="106"/>
        <item x="158"/>
        <item x="36"/>
        <item x="166"/>
        <item x="76"/>
        <item x="39"/>
        <item x="202"/>
        <item x="135"/>
        <item x="137"/>
        <item x="147"/>
        <item x="24"/>
        <item x="85"/>
        <item x="171"/>
        <item x="67"/>
        <item x="198"/>
        <item x="75"/>
        <item x="174"/>
        <item x="82"/>
        <item x="27"/>
        <item x="189"/>
        <item x="43"/>
        <item x="126"/>
        <item x="112"/>
        <item x="78"/>
        <item x="5"/>
        <item x="100"/>
        <item x="44"/>
        <item x="103"/>
        <item x="35"/>
        <item x="145"/>
        <item x="49"/>
        <item x="195"/>
        <item x="29"/>
        <item x="182"/>
        <item x="72"/>
        <item x="93"/>
        <item x="113"/>
        <item x="156"/>
        <item x="74"/>
        <item x="108"/>
        <item x="6"/>
        <item x="193"/>
        <item x="53"/>
        <item x="96"/>
        <item x="2"/>
        <item x="63"/>
        <item x="139"/>
        <item x="176"/>
        <item x="124"/>
        <item x="173"/>
        <item x="136"/>
        <item x="73"/>
        <item x="86"/>
        <item x="192"/>
        <item x="101"/>
        <item x="42"/>
        <item x="37"/>
        <item x="34"/>
        <item x="129"/>
        <item x="83"/>
        <item x="152"/>
        <item x="7"/>
        <item x="134"/>
        <item x="194"/>
        <item x="132"/>
        <item x="178"/>
        <item x="99"/>
        <item x="117"/>
        <item x="31"/>
        <item x="3"/>
        <item x="94"/>
        <item x="60"/>
        <item x="38"/>
        <item x="115"/>
        <item x="91"/>
        <item x="196"/>
        <item x="159"/>
        <item x="58"/>
        <item x="155"/>
        <item x="55"/>
        <item x="10"/>
        <item x="54"/>
        <item x="59"/>
        <item x="160"/>
        <item x="81"/>
        <item x="41"/>
        <item x="26"/>
        <item x="19"/>
        <item x="80"/>
        <item x="169"/>
        <item x="197"/>
        <item x="185"/>
        <item x="66"/>
        <item x="125"/>
        <item x="16"/>
        <item x="190"/>
        <item x="128"/>
        <item x="120"/>
        <item x="181"/>
        <item x="65"/>
        <item x="138"/>
        <item x="141"/>
        <item x="157"/>
        <item x="111"/>
        <item x="45"/>
        <item x="47"/>
        <item x="28"/>
        <item x="188"/>
        <item x="89"/>
        <item x="56"/>
        <item x="87"/>
        <item x="172"/>
        <item x="140"/>
        <item x="116"/>
        <item x="95"/>
        <item x="18"/>
        <item x="102"/>
        <item x="199"/>
        <item x="127"/>
        <item x="122"/>
        <item x="84"/>
        <item x="203"/>
        <item x="161"/>
        <item x="12"/>
        <item x="9"/>
        <item x="109"/>
        <item x="151"/>
        <item x="64"/>
        <item x="79"/>
        <item x="200"/>
        <item x="68"/>
        <item x="170"/>
        <item x="15"/>
        <item x="146"/>
        <item x="62"/>
        <item x="186"/>
        <item x="90"/>
        <item x="51"/>
        <item x="48"/>
        <item x="4"/>
        <item x="164"/>
        <item x="184"/>
        <item x="1"/>
        <item x="8"/>
        <item x="119"/>
        <item x="183"/>
        <item x="191"/>
        <item x="130"/>
        <item x="149"/>
        <item x="25"/>
        <item t="default"/>
      </items>
    </pivotField>
    <pivotField numFmtId="166"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Revenue" fld="10" baseField="0" baseItem="0"/>
  </dataFields>
  <formats count="6">
    <format dxfId="14">
      <pivotArea type="all" dataOnly="0" outline="0" fieldPosition="0"/>
    </format>
    <format dxfId="15">
      <pivotArea outline="0" collapsedLevelsAreSubtotals="1" fieldPosition="0"/>
    </format>
    <format dxfId="16">
      <pivotArea field="4" type="button" dataOnly="0" labelOnly="1" outline="0" axis="axisRow" fieldPosition="0"/>
    </format>
    <format dxfId="17">
      <pivotArea dataOnly="0" labelOnly="1" fieldPosition="0">
        <references count="1">
          <reference field="4" count="0"/>
        </references>
      </pivotArea>
    </format>
    <format dxfId="18">
      <pivotArea dataOnly="0" labelOnly="1" grandRow="1" outline="0" fieldPosition="0"/>
    </format>
    <format dxfId="19">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4" count="1" selected="0">
            <x v="0"/>
          </reference>
        </references>
      </pivotArea>
    </chartFormat>
    <chartFormat chart="6" format="12">
      <pivotArea type="data" outline="0" fieldPosition="0">
        <references count="2">
          <reference field="4294967294" count="1" selected="0">
            <x v="0"/>
          </reference>
          <reference field="4" count="1" selected="0">
            <x v="1"/>
          </reference>
        </references>
      </pivotArea>
    </chartFormat>
    <chartFormat chart="6" format="13">
      <pivotArea type="data" outline="0" fieldPosition="0">
        <references count="2">
          <reference field="4294967294" count="1" selected="0">
            <x v="0"/>
          </reference>
          <reference field="4" count="1" selected="0">
            <x v="2"/>
          </reference>
        </references>
      </pivotArea>
    </chartFormat>
    <chartFormat chart="6"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DEABEA-2512-4BF4-90DA-932B1668B38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rowHeaderCaption="Purpose">
  <location ref="D14:E19" firstHeaderRow="1" firstDataRow="1" firstDataCol="1"/>
  <pivotFields count="14">
    <pivotField dataField="1"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showAll="0">
      <items count="6">
        <item x="2"/>
        <item x="0"/>
        <item x="4"/>
        <item x="1"/>
        <item x="3"/>
        <item t="default"/>
      </items>
    </pivotField>
    <pivotField showAll="0">
      <items count="6">
        <item x="0"/>
        <item x="1"/>
        <item x="2"/>
        <item x="4"/>
        <item x="3"/>
        <item t="default"/>
      </items>
    </pivotField>
    <pivotField showAll="0">
      <items count="5">
        <item x="2"/>
        <item x="1"/>
        <item x="3"/>
        <item x="0"/>
        <item t="default"/>
      </items>
    </pivotField>
    <pivotField showAll="0">
      <items count="5">
        <item x="1"/>
        <item x="3"/>
        <item x="2"/>
        <item x="0"/>
        <item t="default"/>
      </items>
    </pivotField>
    <pivotField axis="axisRow" showAll="0">
      <items count="5">
        <item x="1"/>
        <item x="2"/>
        <item x="0"/>
        <item x="3"/>
        <item t="default"/>
      </items>
    </pivotField>
    <pivotField numFmtId="166" showAll="0">
      <items count="206">
        <item x="23"/>
        <item x="32"/>
        <item x="52"/>
        <item x="17"/>
        <item x="69"/>
        <item x="204"/>
        <item x="167"/>
        <item x="13"/>
        <item x="57"/>
        <item x="187"/>
        <item x="107"/>
        <item x="168"/>
        <item x="97"/>
        <item x="177"/>
        <item x="165"/>
        <item x="123"/>
        <item x="148"/>
        <item x="162"/>
        <item x="163"/>
        <item x="142"/>
        <item x="110"/>
        <item x="131"/>
        <item x="201"/>
        <item x="40"/>
        <item x="153"/>
        <item x="33"/>
        <item x="92"/>
        <item x="144"/>
        <item x="77"/>
        <item x="133"/>
        <item x="14"/>
        <item x="118"/>
        <item x="22"/>
        <item x="180"/>
        <item x="114"/>
        <item x="20"/>
        <item x="143"/>
        <item x="88"/>
        <item x="70"/>
        <item x="61"/>
        <item x="46"/>
        <item x="121"/>
        <item x="11"/>
        <item x="179"/>
        <item x="71"/>
        <item x="104"/>
        <item x="105"/>
        <item x="154"/>
        <item x="98"/>
        <item x="30"/>
        <item x="150"/>
        <item x="175"/>
        <item x="50"/>
        <item x="0"/>
        <item x="21"/>
        <item x="106"/>
        <item x="158"/>
        <item x="36"/>
        <item x="166"/>
        <item x="76"/>
        <item x="39"/>
        <item x="202"/>
        <item x="135"/>
        <item x="137"/>
        <item x="147"/>
        <item x="24"/>
        <item x="85"/>
        <item x="171"/>
        <item x="67"/>
        <item x="198"/>
        <item x="75"/>
        <item x="174"/>
        <item x="82"/>
        <item x="27"/>
        <item x="189"/>
        <item x="43"/>
        <item x="126"/>
        <item x="112"/>
        <item x="78"/>
        <item x="5"/>
        <item x="100"/>
        <item x="44"/>
        <item x="103"/>
        <item x="35"/>
        <item x="145"/>
        <item x="49"/>
        <item x="195"/>
        <item x="29"/>
        <item x="182"/>
        <item x="72"/>
        <item x="93"/>
        <item x="113"/>
        <item x="156"/>
        <item x="74"/>
        <item x="108"/>
        <item x="6"/>
        <item x="193"/>
        <item x="53"/>
        <item x="96"/>
        <item x="2"/>
        <item x="63"/>
        <item x="139"/>
        <item x="176"/>
        <item x="124"/>
        <item x="173"/>
        <item x="136"/>
        <item x="73"/>
        <item x="86"/>
        <item x="192"/>
        <item x="101"/>
        <item x="42"/>
        <item x="37"/>
        <item x="34"/>
        <item x="129"/>
        <item x="83"/>
        <item x="152"/>
        <item x="7"/>
        <item x="134"/>
        <item x="194"/>
        <item x="132"/>
        <item x="178"/>
        <item x="99"/>
        <item x="117"/>
        <item x="31"/>
        <item x="3"/>
        <item x="94"/>
        <item x="60"/>
        <item x="38"/>
        <item x="115"/>
        <item x="91"/>
        <item x="196"/>
        <item x="159"/>
        <item x="58"/>
        <item x="155"/>
        <item x="55"/>
        <item x="10"/>
        <item x="54"/>
        <item x="59"/>
        <item x="160"/>
        <item x="81"/>
        <item x="41"/>
        <item x="26"/>
        <item x="19"/>
        <item x="80"/>
        <item x="169"/>
        <item x="197"/>
        <item x="185"/>
        <item x="66"/>
        <item x="125"/>
        <item x="16"/>
        <item x="190"/>
        <item x="128"/>
        <item x="120"/>
        <item x="181"/>
        <item x="65"/>
        <item x="138"/>
        <item x="141"/>
        <item x="157"/>
        <item x="111"/>
        <item x="45"/>
        <item x="47"/>
        <item x="28"/>
        <item x="188"/>
        <item x="89"/>
        <item x="56"/>
        <item x="87"/>
        <item x="172"/>
        <item x="140"/>
        <item x="116"/>
        <item x="95"/>
        <item x="18"/>
        <item x="102"/>
        <item x="199"/>
        <item x="127"/>
        <item x="122"/>
        <item x="84"/>
        <item x="203"/>
        <item x="161"/>
        <item x="12"/>
        <item x="9"/>
        <item x="109"/>
        <item x="151"/>
        <item x="64"/>
        <item x="79"/>
        <item x="200"/>
        <item x="68"/>
        <item x="170"/>
        <item x="15"/>
        <item x="146"/>
        <item x="62"/>
        <item x="186"/>
        <item x="90"/>
        <item x="51"/>
        <item x="48"/>
        <item x="4"/>
        <item x="164"/>
        <item x="184"/>
        <item x="1"/>
        <item x="8"/>
        <item x="119"/>
        <item x="183"/>
        <item x="191"/>
        <item x="130"/>
        <item x="149"/>
        <item x="25"/>
        <item t="default"/>
      </items>
    </pivotField>
    <pivotField numFmtId="166"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5"/>
  </rowFields>
  <rowItems count="5">
    <i>
      <x/>
    </i>
    <i>
      <x v="1"/>
    </i>
    <i>
      <x v="2"/>
    </i>
    <i>
      <x v="3"/>
    </i>
    <i t="grand">
      <x/>
    </i>
  </rowItems>
  <colItems count="1">
    <i/>
  </colItems>
  <dataFields count="1">
    <dataField name="Count of Booking_ID" fld="0" subtotal="count" baseField="0" baseItem="0"/>
  </dataFields>
  <formats count="6">
    <format dxfId="20">
      <pivotArea type="all" dataOnly="0" outline="0" fieldPosition="0"/>
    </format>
    <format dxfId="21">
      <pivotArea outline="0" collapsedLevelsAreSubtotals="1" fieldPosition="0"/>
    </format>
    <format dxfId="22">
      <pivotArea field="5" type="button" dataOnly="0" labelOnly="1" outline="0" axis="axisRow" fieldPosition="0"/>
    </format>
    <format dxfId="23">
      <pivotArea dataOnly="0" labelOnly="1" fieldPosition="0">
        <references count="1">
          <reference field="5" count="0"/>
        </references>
      </pivotArea>
    </format>
    <format dxfId="24">
      <pivotArea dataOnly="0" labelOnly="1" grandRow="1" outline="0" fieldPosition="0"/>
    </format>
    <format dxfId="25">
      <pivotArea dataOnly="0" labelOnly="1" outline="0" axis="axisValues" fieldPosition="0"/>
    </format>
  </formats>
  <chartFormats count="10">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0"/>
          </reference>
        </references>
      </pivotArea>
    </chartFormat>
    <chartFormat chart="3" format="2">
      <pivotArea type="data" outline="0" fieldPosition="0">
        <references count="2">
          <reference field="4294967294" count="1" selected="0">
            <x v="0"/>
          </reference>
          <reference field="5" count="1" selected="0">
            <x v="1"/>
          </reference>
        </references>
      </pivotArea>
    </chartFormat>
    <chartFormat chart="3" format="3">
      <pivotArea type="data" outline="0" fieldPosition="0">
        <references count="2">
          <reference field="4294967294" count="1" selected="0">
            <x v="0"/>
          </reference>
          <reference field="5" count="1" selected="0">
            <x v="2"/>
          </reference>
        </references>
      </pivotArea>
    </chartFormat>
    <chartFormat chart="3" format="4">
      <pivotArea type="data" outline="0" fieldPosition="0">
        <references count="2">
          <reference field="4294967294" count="1" selected="0">
            <x v="0"/>
          </reference>
          <reference field="5" count="1" selected="0">
            <x v="3"/>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5" count="1" selected="0">
            <x v="0"/>
          </reference>
        </references>
      </pivotArea>
    </chartFormat>
    <chartFormat chart="7" format="12">
      <pivotArea type="data" outline="0" fieldPosition="0">
        <references count="2">
          <reference field="4294967294" count="1" selected="0">
            <x v="0"/>
          </reference>
          <reference field="5" count="1" selected="0">
            <x v="1"/>
          </reference>
        </references>
      </pivotArea>
    </chartFormat>
    <chartFormat chart="7" format="13">
      <pivotArea type="data" outline="0" fieldPosition="0">
        <references count="2">
          <reference field="4294967294" count="1" selected="0">
            <x v="0"/>
          </reference>
          <reference field="5" count="1" selected="0">
            <x v="2"/>
          </reference>
        </references>
      </pivotArea>
    </chartFormat>
    <chartFormat chart="7"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1AB447-085B-4F7C-B7B2-80E3C0F46B15}"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5" rowHeaderCaption="Hotel Name">
  <location ref="A4:B10" firstHeaderRow="1" firstDataRow="1" firstDataCol="1"/>
  <pivotFields count="14">
    <pivotField showAll="0"/>
    <pivotField axis="axisRow" showAll="0">
      <items count="6">
        <item x="2"/>
        <item x="0"/>
        <item x="4"/>
        <item x="1"/>
        <item x="3"/>
        <item t="default"/>
      </items>
    </pivotField>
    <pivotField showAll="0">
      <items count="6">
        <item x="0"/>
        <item x="1"/>
        <item x="2"/>
        <item x="4"/>
        <item x="3"/>
        <item t="default"/>
      </items>
    </pivotField>
    <pivotField showAll="0">
      <items count="5">
        <item x="2"/>
        <item x="1"/>
        <item x="3"/>
        <item x="0"/>
        <item t="default"/>
      </items>
    </pivotField>
    <pivotField showAll="0">
      <items count="5">
        <item x="1"/>
        <item x="3"/>
        <item x="2"/>
        <item x="0"/>
        <item t="default"/>
      </items>
    </pivotField>
    <pivotField showAll="0"/>
    <pivotField numFmtId="166" showAll="0">
      <items count="206">
        <item x="23"/>
        <item x="32"/>
        <item x="52"/>
        <item x="17"/>
        <item x="69"/>
        <item x="204"/>
        <item x="167"/>
        <item x="13"/>
        <item x="57"/>
        <item x="187"/>
        <item x="107"/>
        <item x="168"/>
        <item x="97"/>
        <item x="177"/>
        <item x="165"/>
        <item x="123"/>
        <item x="148"/>
        <item x="162"/>
        <item x="163"/>
        <item x="142"/>
        <item x="110"/>
        <item x="131"/>
        <item x="201"/>
        <item x="40"/>
        <item x="153"/>
        <item x="33"/>
        <item x="92"/>
        <item x="144"/>
        <item x="77"/>
        <item x="133"/>
        <item x="14"/>
        <item x="118"/>
        <item x="22"/>
        <item x="180"/>
        <item x="114"/>
        <item x="20"/>
        <item x="143"/>
        <item x="88"/>
        <item x="70"/>
        <item x="61"/>
        <item x="46"/>
        <item x="121"/>
        <item x="11"/>
        <item x="179"/>
        <item x="71"/>
        <item x="104"/>
        <item x="105"/>
        <item x="154"/>
        <item x="98"/>
        <item x="30"/>
        <item x="150"/>
        <item x="175"/>
        <item x="50"/>
        <item x="0"/>
        <item x="21"/>
        <item x="106"/>
        <item x="158"/>
        <item x="36"/>
        <item x="166"/>
        <item x="76"/>
        <item x="39"/>
        <item x="202"/>
        <item x="135"/>
        <item x="137"/>
        <item x="147"/>
        <item x="24"/>
        <item x="85"/>
        <item x="171"/>
        <item x="67"/>
        <item x="198"/>
        <item x="75"/>
        <item x="174"/>
        <item x="82"/>
        <item x="27"/>
        <item x="189"/>
        <item x="43"/>
        <item x="126"/>
        <item x="112"/>
        <item x="78"/>
        <item x="5"/>
        <item x="100"/>
        <item x="44"/>
        <item x="103"/>
        <item x="35"/>
        <item x="145"/>
        <item x="49"/>
        <item x="195"/>
        <item x="29"/>
        <item x="182"/>
        <item x="72"/>
        <item x="93"/>
        <item x="113"/>
        <item x="156"/>
        <item x="74"/>
        <item x="108"/>
        <item x="6"/>
        <item x="193"/>
        <item x="53"/>
        <item x="96"/>
        <item x="2"/>
        <item x="63"/>
        <item x="139"/>
        <item x="176"/>
        <item x="124"/>
        <item x="173"/>
        <item x="136"/>
        <item x="73"/>
        <item x="86"/>
        <item x="192"/>
        <item x="101"/>
        <item x="42"/>
        <item x="37"/>
        <item x="34"/>
        <item x="129"/>
        <item x="83"/>
        <item x="152"/>
        <item x="7"/>
        <item x="134"/>
        <item x="194"/>
        <item x="132"/>
        <item x="178"/>
        <item x="99"/>
        <item x="117"/>
        <item x="31"/>
        <item x="3"/>
        <item x="94"/>
        <item x="60"/>
        <item x="38"/>
        <item x="115"/>
        <item x="91"/>
        <item x="196"/>
        <item x="159"/>
        <item x="58"/>
        <item x="155"/>
        <item x="55"/>
        <item x="10"/>
        <item x="54"/>
        <item x="59"/>
        <item x="160"/>
        <item x="81"/>
        <item x="41"/>
        <item x="26"/>
        <item x="19"/>
        <item x="80"/>
        <item x="169"/>
        <item x="197"/>
        <item x="185"/>
        <item x="66"/>
        <item x="125"/>
        <item x="16"/>
        <item x="190"/>
        <item x="128"/>
        <item x="120"/>
        <item x="181"/>
        <item x="65"/>
        <item x="138"/>
        <item x="141"/>
        <item x="157"/>
        <item x="111"/>
        <item x="45"/>
        <item x="47"/>
        <item x="28"/>
        <item x="188"/>
        <item x="89"/>
        <item x="56"/>
        <item x="87"/>
        <item x="172"/>
        <item x="140"/>
        <item x="116"/>
        <item x="95"/>
        <item x="18"/>
        <item x="102"/>
        <item x="199"/>
        <item x="127"/>
        <item x="122"/>
        <item x="84"/>
        <item x="203"/>
        <item x="161"/>
        <item x="12"/>
        <item x="9"/>
        <item x="109"/>
        <item x="151"/>
        <item x="64"/>
        <item x="79"/>
        <item x="200"/>
        <item x="68"/>
        <item x="170"/>
        <item x="15"/>
        <item x="146"/>
        <item x="62"/>
        <item x="186"/>
        <item x="90"/>
        <item x="51"/>
        <item x="48"/>
        <item x="4"/>
        <item x="164"/>
        <item x="184"/>
        <item x="1"/>
        <item x="8"/>
        <item x="119"/>
        <item x="183"/>
        <item x="191"/>
        <item x="130"/>
        <item x="149"/>
        <item x="25"/>
        <item t="default"/>
      </items>
    </pivotField>
    <pivotField numFmtId="166" showAll="0">
      <items count="211">
        <item x="17"/>
        <item x="48"/>
        <item x="202"/>
        <item x="98"/>
        <item x="208"/>
        <item x="13"/>
        <item x="66"/>
        <item x="190"/>
        <item x="104"/>
        <item x="53"/>
        <item x="205"/>
        <item x="172"/>
        <item x="96"/>
        <item x="119"/>
        <item x="146"/>
        <item x="164"/>
        <item x="177"/>
        <item x="140"/>
        <item x="183"/>
        <item x="106"/>
        <item x="128"/>
        <item x="201"/>
        <item x="39"/>
        <item x="31"/>
        <item x="142"/>
        <item x="153"/>
        <item x="90"/>
        <item x="74"/>
        <item x="131"/>
        <item x="14"/>
        <item x="22"/>
        <item x="181"/>
        <item x="20"/>
        <item x="114"/>
        <item x="109"/>
        <item x="67"/>
        <item x="141"/>
        <item x="86"/>
        <item x="57"/>
        <item x="43"/>
        <item x="68"/>
        <item x="12"/>
        <item x="179"/>
        <item x="168"/>
        <item x="154"/>
        <item x="101"/>
        <item x="102"/>
        <item x="148"/>
        <item x="178"/>
        <item x="29"/>
        <item x="0"/>
        <item x="21"/>
        <item x="107"/>
        <item x="123"/>
        <item x="103"/>
        <item x="159"/>
        <item x="34"/>
        <item x="166"/>
        <item x="173"/>
        <item x="73"/>
        <item x="203"/>
        <item x="189"/>
        <item x="133"/>
        <item x="37"/>
        <item x="145"/>
        <item x="135"/>
        <item x="23"/>
        <item x="176"/>
        <item x="64"/>
        <item x="95"/>
        <item x="82"/>
        <item x="199"/>
        <item x="72"/>
        <item x="79"/>
        <item x="117"/>
        <item x="26"/>
        <item x="41"/>
        <item x="184"/>
        <item x="122"/>
        <item x="5"/>
        <item x="75"/>
        <item x="33"/>
        <item x="99"/>
        <item x="143"/>
        <item x="46"/>
        <item x="197"/>
        <item x="28"/>
        <item x="185"/>
        <item x="195"/>
        <item x="108"/>
        <item x="91"/>
        <item x="70"/>
        <item x="157"/>
        <item x="6"/>
        <item x="150"/>
        <item x="94"/>
        <item x="49"/>
        <item x="2"/>
        <item x="156"/>
        <item x="59"/>
        <item x="137"/>
        <item x="120"/>
        <item x="134"/>
        <item x="194"/>
        <item x="69"/>
        <item x="83"/>
        <item x="35"/>
        <item x="165"/>
        <item x="32"/>
        <item x="126"/>
        <item x="80"/>
        <item x="151"/>
        <item x="7"/>
        <item x="60"/>
        <item x="132"/>
        <item x="130"/>
        <item x="196"/>
        <item x="97"/>
        <item x="113"/>
        <item x="30"/>
        <item x="167"/>
        <item x="3"/>
        <item x="92"/>
        <item x="56"/>
        <item x="152"/>
        <item x="36"/>
        <item x="110"/>
        <item x="89"/>
        <item x="198"/>
        <item x="160"/>
        <item x="54"/>
        <item x="155"/>
        <item x="51"/>
        <item x="11"/>
        <item x="38"/>
        <item x="204"/>
        <item x="171"/>
        <item x="55"/>
        <item x="50"/>
        <item x="25"/>
        <item x="40"/>
        <item x="78"/>
        <item x="19"/>
        <item x="77"/>
        <item x="174"/>
        <item x="188"/>
        <item x="63"/>
        <item x="121"/>
        <item x="125"/>
        <item x="192"/>
        <item x="129"/>
        <item x="16"/>
        <item x="62"/>
        <item x="116"/>
        <item x="182"/>
        <item x="136"/>
        <item x="158"/>
        <item x="161"/>
        <item x="139"/>
        <item x="44"/>
        <item x="84"/>
        <item x="42"/>
        <item x="191"/>
        <item x="27"/>
        <item x="52"/>
        <item x="87"/>
        <item x="71"/>
        <item x="85"/>
        <item x="93"/>
        <item x="111"/>
        <item x="138"/>
        <item x="18"/>
        <item x="169"/>
        <item x="100"/>
        <item x="124"/>
        <item x="81"/>
        <item x="118"/>
        <item x="163"/>
        <item x="206"/>
        <item x="10"/>
        <item x="61"/>
        <item x="149"/>
        <item x="105"/>
        <item x="162"/>
        <item x="200"/>
        <item x="76"/>
        <item x="193"/>
        <item x="175"/>
        <item x="65"/>
        <item x="144"/>
        <item x="15"/>
        <item x="88"/>
        <item x="58"/>
        <item x="47"/>
        <item x="45"/>
        <item x="4"/>
        <item x="170"/>
        <item x="1"/>
        <item x="187"/>
        <item x="9"/>
        <item x="112"/>
        <item x="180"/>
        <item x="8"/>
        <item x="209"/>
        <item x="207"/>
        <item x="115"/>
        <item x="186"/>
        <item x="147"/>
        <item x="127"/>
        <item x="24"/>
        <item t="default"/>
      </items>
    </pivotField>
    <pivotField showAll="0"/>
    <pivotField showAll="0"/>
    <pivotField dataField="1" showAll="0"/>
    <pivotField showAll="0"/>
    <pivotField showAll="0">
      <items count="15">
        <item h="1" x="0"/>
        <item x="1"/>
        <item h="1" x="2"/>
        <item h="1" x="3"/>
        <item h="1" x="4"/>
        <item h="1" x="5"/>
        <item h="1" x="6"/>
        <item h="1" x="7"/>
        <item h="1" x="8"/>
        <item h="1" x="9"/>
        <item h="1" x="10"/>
        <item h="1" x="11"/>
        <item h="1" x="12"/>
        <item h="1" x="13"/>
        <item t="default"/>
      </items>
    </pivotField>
    <pivotField showAll="0">
      <items count="5">
        <item h="1" x="0"/>
        <item x="1"/>
        <item h="1" x="2"/>
        <item h="1" x="3"/>
        <item t="default"/>
      </items>
    </pivotField>
  </pivotFields>
  <rowFields count="1">
    <field x="1"/>
  </rowFields>
  <rowItems count="6">
    <i>
      <x/>
    </i>
    <i>
      <x v="1"/>
    </i>
    <i>
      <x v="2"/>
    </i>
    <i>
      <x v="3"/>
    </i>
    <i>
      <x v="4"/>
    </i>
    <i t="grand">
      <x/>
    </i>
  </rowItems>
  <colItems count="1">
    <i/>
  </colItems>
  <dataFields count="1">
    <dataField name="Sum of Revenue" fld="10" baseField="0" baseItem="0"/>
  </dataFields>
  <formats count="6">
    <format dxfId="26">
      <pivotArea type="all" dataOnly="0" outline="0" fieldPosition="0"/>
    </format>
    <format dxfId="27">
      <pivotArea outline="0" collapsedLevelsAreSubtotals="1" fieldPosition="0"/>
    </format>
    <format dxfId="28">
      <pivotArea field="1" type="button" dataOnly="0" labelOnly="1" outline="0" axis="axisRow" fieldPosition="0"/>
    </format>
    <format dxfId="29">
      <pivotArea dataOnly="0" labelOnly="1" fieldPosition="0">
        <references count="1">
          <reference field="1" count="0"/>
        </references>
      </pivotArea>
    </format>
    <format dxfId="30">
      <pivotArea dataOnly="0" labelOnly="1" grandRow="1" outline="0" fieldPosition="0"/>
    </format>
    <format dxfId="31">
      <pivotArea dataOnly="0" labelOnly="1" outline="0" axis="axisValues" fieldPosition="0"/>
    </format>
  </formats>
  <chartFormats count="7">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1" count="1" selected="0">
            <x v="0"/>
          </reference>
        </references>
      </pivotArea>
    </chartFormat>
    <chartFormat chart="9" format="4">
      <pivotArea type="data" outline="0" fieldPosition="0">
        <references count="2">
          <reference field="4294967294" count="1" selected="0">
            <x v="0"/>
          </reference>
          <reference field="1" count="1" selected="0">
            <x v="2"/>
          </reference>
        </references>
      </pivotArea>
    </chartFormat>
    <chartFormat chart="9" format="5">
      <pivotArea type="data" outline="0" fieldPosition="0">
        <references count="2">
          <reference field="4294967294" count="1" selected="0">
            <x v="0"/>
          </reference>
          <reference field="1" count="1" selected="0">
            <x v="3"/>
          </reference>
        </references>
      </pivotArea>
    </chartFormat>
    <chartFormat chart="9" format="6">
      <pivotArea type="data" outline="0" fieldPosition="0">
        <references count="2">
          <reference field="4294967294" count="1" selected="0">
            <x v="0"/>
          </reference>
          <reference field="1" count="1" selected="0">
            <x v="4"/>
          </reference>
        </references>
      </pivotArea>
    </chartFormat>
    <chartFormat chart="9" format="7">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2">
    <filter fld="6" type="dateBetween" evalOrder="-1" id="32" name="Check_In">
      <autoFilter ref="A1">
        <filterColumn colId="0">
          <customFilters and="1">
            <customFilter operator="greaterThanOrEqual" val="45505"/>
            <customFilter operator="lessThanOrEqual" val="45535"/>
          </customFilters>
        </filterColumn>
      </autoFilter>
      <extLst>
        <ext xmlns:x15="http://schemas.microsoft.com/office/spreadsheetml/2010/11/main" uri="{0605FD5F-26C8-4aeb-8148-2DB25E43C511}">
          <x15:pivotFilter useWholeDay="1"/>
        </ext>
      </extLst>
    </filter>
    <filter fld="7" type="dateBetween" evalOrder="-1" id="22" name="Check_Out">
      <autoFilter ref="A1">
        <filterColumn colId="0">
          <customFilters and="1">
            <customFilter operator="greaterThanOrEqual" val="45108"/>
            <customFilter operator="lessThanOrEqual" val="451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tel_Name" xr10:uid="{242122EF-3BF4-458E-BACF-46B887B01CE3}" sourceName="Hotel_Name">
  <pivotTables>
    <pivotTable tabId="1" name="PivotTable1"/>
    <pivotTable tabId="1" name="PivotTable5"/>
    <pivotTable tabId="1" name="PivotTable4"/>
    <pivotTable tabId="1" name="PivotTable3"/>
    <pivotTable tabId="1" name="PivotTable2"/>
  </pivotTables>
  <data>
    <tabular pivotCacheId="1013685060" customListSort="0">
      <items count="5">
        <i x="2" s="1"/>
        <i x="0" s="1"/>
        <i x="4" s="1"/>
        <i x="1"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6C47D88C-E193-40B7-A10E-1981347A9A70}" sourceName="Location">
  <pivotTables>
    <pivotTable tabId="1" name="PivotTable1"/>
    <pivotTable tabId="1" name="PivotTable5"/>
    <pivotTable tabId="1" name="PivotTable4"/>
    <pivotTable tabId="1" name="PivotTable3"/>
    <pivotTable tabId="1" name="PivotTable2"/>
  </pivotTables>
  <data>
    <tabular pivotCacheId="1013685060">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Type" xr10:uid="{6B765A16-F96A-422C-9D72-95EE2F9274F5}" sourceName="Room_Type">
  <pivotTables>
    <pivotTable tabId="1" name="PivotTable4"/>
    <pivotTable tabId="1" name="PivotTable1"/>
    <pivotTable tabId="1" name="PivotTable5"/>
    <pivotTable tabId="1" name="PivotTable3"/>
    <pivotTable tabId="1" name="PivotTable2"/>
  </pivotTables>
  <data>
    <tabular pivotCacheId="1013685060">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oking_Channel" xr10:uid="{EA04DEA3-6748-41DF-86D2-981391D50133}" sourceName="Booking_Channel">
  <pivotTables>
    <pivotTable tabId="1" name="PivotTable4"/>
    <pivotTable tabId="1" name="PivotTable1"/>
    <pivotTable tabId="1" name="PivotTable5"/>
    <pivotTable tabId="1" name="PivotTable3"/>
    <pivotTable tabId="1" name="PivotTable2"/>
  </pivotTables>
  <data>
    <tabular pivotCacheId="1013685060">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tel_Name" xr10:uid="{4BDC2098-6A2B-4FEB-8DFB-B7F0DD79D6FB}" cache="Slicer_Hotel_Name" caption="Hotel_Name" rowHeight="234950"/>
  <slicer name="Location" xr10:uid="{C937918C-8266-41AC-BF88-F2BD50D08E55}" cache="Slicer_Location" caption="Location" columnCount="5" style="SlicerStyleDark1" rowHeight="234950"/>
  <slicer name="Room_Type" xr10:uid="{170244C7-3DAD-43ED-8F41-35364BF5F391}" cache="Slicer_Room_Type" caption="Room_Type" rowHeight="234950"/>
  <slicer name="Booking_Channel" xr10:uid="{76528BD5-DF5B-4034-9E63-2E8C40551CD1}" cache="Slicer_Booking_Channel" caption="Booking_Chann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2F8BC-85AF-4519-9DFC-9F9A75EADA84}">
  <dimension ref="A3:H36"/>
  <sheetViews>
    <sheetView tabSelected="1" zoomScale="53" workbookViewId="0">
      <selection sqref="A1:XFD1048576"/>
    </sheetView>
  </sheetViews>
  <sheetFormatPr defaultRowHeight="14.4" x14ac:dyDescent="0.3"/>
  <cols>
    <col min="1" max="1" width="16" customWidth="1"/>
    <col min="2" max="2" width="14.88671875" bestFit="1" customWidth="1"/>
    <col min="3" max="3" width="10.88671875" bestFit="1" customWidth="1"/>
    <col min="4" max="4" width="14.5546875" customWidth="1"/>
    <col min="5" max="5" width="18.6640625" bestFit="1" customWidth="1"/>
    <col min="7" max="7" width="17.88671875" bestFit="1" customWidth="1"/>
    <col min="8" max="8" width="14.88671875" bestFit="1" customWidth="1"/>
  </cols>
  <sheetData>
    <row r="3" spans="1:8" x14ac:dyDescent="0.3">
      <c r="A3" s="1" t="s">
        <v>0</v>
      </c>
      <c r="B3" s="1"/>
      <c r="D3" s="2" t="s">
        <v>1</v>
      </c>
      <c r="E3" s="3"/>
      <c r="G3" s="2" t="s">
        <v>2</v>
      </c>
      <c r="H3" s="3"/>
    </row>
    <row r="4" spans="1:8" x14ac:dyDescent="0.3">
      <c r="A4" s="19" t="s">
        <v>3</v>
      </c>
      <c r="B4" s="4" t="s">
        <v>4</v>
      </c>
      <c r="D4" s="20" t="s">
        <v>5</v>
      </c>
      <c r="E4" s="5" t="s">
        <v>6</v>
      </c>
      <c r="G4" s="19" t="s">
        <v>7</v>
      </c>
      <c r="H4" s="4" t="s">
        <v>4</v>
      </c>
    </row>
    <row r="5" spans="1:8" x14ac:dyDescent="0.3">
      <c r="A5" s="6" t="s">
        <v>8</v>
      </c>
      <c r="B5" s="7">
        <v>2210300</v>
      </c>
      <c r="D5" s="8" t="s">
        <v>9</v>
      </c>
      <c r="E5" s="9">
        <v>140</v>
      </c>
      <c r="G5" s="6" t="s">
        <v>10</v>
      </c>
      <c r="H5" s="7">
        <v>2410696</v>
      </c>
    </row>
    <row r="6" spans="1:8" x14ac:dyDescent="0.3">
      <c r="A6" s="6" t="s">
        <v>11</v>
      </c>
      <c r="B6" s="7">
        <v>1267257</v>
      </c>
      <c r="D6" s="6" t="s">
        <v>12</v>
      </c>
      <c r="E6" s="7">
        <v>146</v>
      </c>
      <c r="G6" s="6" t="s">
        <v>13</v>
      </c>
      <c r="H6" s="7">
        <v>1894209</v>
      </c>
    </row>
    <row r="7" spans="1:8" x14ac:dyDescent="0.3">
      <c r="A7" s="6" t="s">
        <v>14</v>
      </c>
      <c r="B7" s="7">
        <v>2079976</v>
      </c>
      <c r="D7" s="6" t="s">
        <v>15</v>
      </c>
      <c r="E7" s="7">
        <v>160</v>
      </c>
      <c r="G7" s="6" t="s">
        <v>16</v>
      </c>
      <c r="H7" s="7">
        <v>1942642</v>
      </c>
    </row>
    <row r="8" spans="1:8" x14ac:dyDescent="0.3">
      <c r="A8" s="6" t="s">
        <v>17</v>
      </c>
      <c r="B8" s="7">
        <v>2074115</v>
      </c>
      <c r="D8" s="10" t="s">
        <v>18</v>
      </c>
      <c r="E8" s="7">
        <v>162</v>
      </c>
      <c r="G8" s="10" t="s">
        <v>19</v>
      </c>
      <c r="H8" s="7">
        <v>2761972</v>
      </c>
    </row>
    <row r="9" spans="1:8" x14ac:dyDescent="0.3">
      <c r="A9" s="10" t="s">
        <v>20</v>
      </c>
      <c r="B9" s="7">
        <v>1377871</v>
      </c>
      <c r="D9" s="11" t="s">
        <v>21</v>
      </c>
      <c r="E9" s="4">
        <v>608</v>
      </c>
      <c r="G9" s="10" t="s">
        <v>21</v>
      </c>
      <c r="H9" s="4">
        <v>9009519</v>
      </c>
    </row>
    <row r="10" spans="1:8" x14ac:dyDescent="0.3">
      <c r="A10" s="10" t="s">
        <v>21</v>
      </c>
      <c r="B10" s="4">
        <v>9009519</v>
      </c>
    </row>
    <row r="13" spans="1:8" x14ac:dyDescent="0.3">
      <c r="D13" s="2" t="s">
        <v>22</v>
      </c>
      <c r="E13" s="3"/>
      <c r="G13" s="12" t="s">
        <v>23</v>
      </c>
      <c r="H13" s="13">
        <f>SUM([1]!Hospitality_Table[Revenue])</f>
        <v>9009519</v>
      </c>
    </row>
    <row r="14" spans="1:8" x14ac:dyDescent="0.3">
      <c r="D14" s="19" t="s">
        <v>24</v>
      </c>
      <c r="E14" s="4" t="s">
        <v>25</v>
      </c>
      <c r="G14" s="14"/>
      <c r="H14" s="14"/>
    </row>
    <row r="15" spans="1:8" x14ac:dyDescent="0.3">
      <c r="D15" s="6" t="s">
        <v>26</v>
      </c>
      <c r="E15" s="7">
        <v>71</v>
      </c>
      <c r="G15" s="12" t="s">
        <v>27</v>
      </c>
      <c r="H15" s="12">
        <f>SUM([1]!Hospitality_Table[Guests])</f>
        <v>608</v>
      </c>
    </row>
    <row r="16" spans="1:8" x14ac:dyDescent="0.3">
      <c r="D16" s="6" t="s">
        <v>28</v>
      </c>
      <c r="E16" s="7">
        <v>67</v>
      </c>
      <c r="G16" s="14"/>
      <c r="H16" s="14"/>
    </row>
    <row r="17" spans="1:8" x14ac:dyDescent="0.3">
      <c r="D17" s="6" t="s">
        <v>29</v>
      </c>
      <c r="E17" s="7">
        <v>50</v>
      </c>
      <c r="G17" s="12" t="s">
        <v>30</v>
      </c>
      <c r="H17" s="15">
        <f>AVERAGE([1]!Hospitality_Table[Rating])</f>
        <v>3.7136000000000009</v>
      </c>
    </row>
    <row r="18" spans="1:8" x14ac:dyDescent="0.3">
      <c r="D18" s="10" t="s">
        <v>31</v>
      </c>
      <c r="E18" s="7">
        <v>62</v>
      </c>
      <c r="G18" s="14"/>
      <c r="H18" s="14"/>
    </row>
    <row r="19" spans="1:8" x14ac:dyDescent="0.3">
      <c r="D19" s="10" t="s">
        <v>21</v>
      </c>
      <c r="E19" s="4">
        <v>250</v>
      </c>
      <c r="G19" s="12" t="s">
        <v>32</v>
      </c>
      <c r="H19" s="16">
        <f>AVERAGE([1]!Hospitality_Table[Nights])</f>
        <v>5.8360000000000003</v>
      </c>
    </row>
    <row r="21" spans="1:8" x14ac:dyDescent="0.3">
      <c r="A21" s="2" t="s">
        <v>33</v>
      </c>
      <c r="B21" s="3"/>
    </row>
    <row r="22" spans="1:8" x14ac:dyDescent="0.3">
      <c r="A22" s="19" t="s">
        <v>34</v>
      </c>
      <c r="B22" s="4" t="s">
        <v>4</v>
      </c>
    </row>
    <row r="23" spans="1:8" x14ac:dyDescent="0.3">
      <c r="A23" s="10" t="s">
        <v>35</v>
      </c>
      <c r="B23" s="7">
        <v>5715703</v>
      </c>
    </row>
    <row r="24" spans="1:8" x14ac:dyDescent="0.3">
      <c r="A24" s="17" t="s">
        <v>36</v>
      </c>
      <c r="B24" s="7">
        <v>441032</v>
      </c>
    </row>
    <row r="25" spans="1:8" x14ac:dyDescent="0.3">
      <c r="A25" s="17" t="s">
        <v>37</v>
      </c>
      <c r="B25" s="7">
        <v>445524</v>
      </c>
    </row>
    <row r="26" spans="1:8" x14ac:dyDescent="0.3">
      <c r="A26" s="17" t="s">
        <v>38</v>
      </c>
      <c r="B26" s="7">
        <v>576331</v>
      </c>
    </row>
    <row r="27" spans="1:8" x14ac:dyDescent="0.3">
      <c r="A27" s="17" t="s">
        <v>39</v>
      </c>
      <c r="B27" s="7">
        <v>528819</v>
      </c>
    </row>
    <row r="28" spans="1:8" x14ac:dyDescent="0.3">
      <c r="A28" s="17" t="s">
        <v>40</v>
      </c>
      <c r="B28" s="7">
        <v>335802</v>
      </c>
    </row>
    <row r="29" spans="1:8" x14ac:dyDescent="0.3">
      <c r="A29" s="17" t="s">
        <v>41</v>
      </c>
      <c r="B29" s="7">
        <v>245883</v>
      </c>
    </row>
    <row r="30" spans="1:8" x14ac:dyDescent="0.3">
      <c r="A30" s="17" t="s">
        <v>42</v>
      </c>
      <c r="B30" s="7">
        <v>755805</v>
      </c>
    </row>
    <row r="31" spans="1:8" x14ac:dyDescent="0.3">
      <c r="A31" s="17" t="s">
        <v>43</v>
      </c>
      <c r="B31" s="7">
        <v>488220</v>
      </c>
    </row>
    <row r="32" spans="1:8" x14ac:dyDescent="0.3">
      <c r="A32" s="17" t="s">
        <v>44</v>
      </c>
      <c r="B32" s="7">
        <v>482856</v>
      </c>
    </row>
    <row r="33" spans="1:2" x14ac:dyDescent="0.3">
      <c r="A33" s="17" t="s">
        <v>45</v>
      </c>
      <c r="B33" s="7">
        <v>329550</v>
      </c>
    </row>
    <row r="34" spans="1:2" x14ac:dyDescent="0.3">
      <c r="A34" s="17" t="s">
        <v>46</v>
      </c>
      <c r="B34" s="7">
        <v>454170</v>
      </c>
    </row>
    <row r="35" spans="1:2" x14ac:dyDescent="0.3">
      <c r="A35" s="18" t="s">
        <v>47</v>
      </c>
      <c r="B35" s="7">
        <v>631711</v>
      </c>
    </row>
    <row r="36" spans="1:2" x14ac:dyDescent="0.3">
      <c r="A36" s="10" t="s">
        <v>21</v>
      </c>
      <c r="B36" s="4">
        <v>5715703</v>
      </c>
    </row>
  </sheetData>
  <mergeCells count="5">
    <mergeCell ref="A3:B3"/>
    <mergeCell ref="D3:E3"/>
    <mergeCell ref="G3:H3"/>
    <mergeCell ref="D13:E13"/>
    <mergeCell ref="A21:B21"/>
  </mergeCells>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Jayen Patil</dc:creator>
  <cp:lastModifiedBy>Jayen Patil</cp:lastModifiedBy>
  <dcterms:created xsi:type="dcterms:W3CDTF">2025-10-28T06:28:37Z</dcterms:created>
  <dcterms:modified xsi:type="dcterms:W3CDTF">2025-10-28T06:29:10Z</dcterms:modified>
</cp:coreProperties>
</file>